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valeriocalvi/Library/CloudStorage/Dropbox/competizioni_24_25/campionato/"/>
    </mc:Choice>
  </mc:AlternateContent>
  <xr:revisionPtr revIDLastSave="0" documentId="13_ncr:1_{62812899-2D5D-8D42-B5B0-2856BEE36652}" xr6:coauthVersionLast="47" xr6:coauthVersionMax="47" xr10:uidLastSave="{00000000-0000-0000-0000-000000000000}"/>
  <bookViews>
    <workbookView xWindow="0" yWindow="0" windowWidth="28800" windowHeight="18000" tabRatio="842" xr2:uid="{00000000-000D-0000-FFFF-FFFF00000000}"/>
  </bookViews>
  <sheets>
    <sheet name="1" sheetId="16" r:id="rId1"/>
    <sheet name="Voti_1" sheetId="19" state="hidden" r:id="rId2"/>
    <sheet name="2" sheetId="12" r:id="rId3"/>
    <sheet name="Voti_2" sheetId="21" state="hidden" r:id="rId4"/>
    <sheet name="3" sheetId="13" r:id="rId5"/>
    <sheet name="Voti_3" sheetId="22" state="hidden" r:id="rId6"/>
    <sheet name="4" sheetId="14" r:id="rId7"/>
    <sheet name="Voti_4" sheetId="23" state="hidden" r:id="rId8"/>
    <sheet name="5" sheetId="15" r:id="rId9"/>
    <sheet name="Voti_5" sheetId="24" state="hidden" r:id="rId10"/>
    <sheet name="6" sheetId="17" r:id="rId11"/>
    <sheet name="Voti_6" sheetId="25" state="hidden" r:id="rId12"/>
    <sheet name="7" sheetId="18" r:id="rId13"/>
    <sheet name="Voti_7" sheetId="26" state="hidden" r:id="rId14"/>
    <sheet name="8" sheetId="1" r:id="rId15"/>
    <sheet name="Voti_8" sheetId="27" state="hidden" r:id="rId16"/>
    <sheet name="9" sheetId="2" r:id="rId17"/>
    <sheet name="Voti_9" sheetId="28" state="hidden" r:id="rId18"/>
    <sheet name="10" sheetId="3" r:id="rId19"/>
    <sheet name="Voti_10" sheetId="29" state="hidden" r:id="rId20"/>
    <sheet name="11" sheetId="4" r:id="rId21"/>
    <sheet name="Voti_11" sheetId="30" state="hidden" r:id="rId22"/>
    <sheet name="12" sheetId="5" r:id="rId23"/>
    <sheet name="Voti_12" sheetId="31" state="hidden" r:id="rId24"/>
    <sheet name="13" sheetId="6" r:id="rId25"/>
    <sheet name="Voti_13" sheetId="32" state="hidden" r:id="rId26"/>
    <sheet name="14" sheetId="7" r:id="rId27"/>
    <sheet name="Voti_14" sheetId="33" state="hidden" r:id="rId28"/>
    <sheet name="15" sheetId="8" r:id="rId29"/>
    <sheet name="Voti_15" sheetId="34" state="hidden" r:id="rId30"/>
    <sheet name="16" sheetId="9" r:id="rId31"/>
    <sheet name="Voti_16" sheetId="35" state="hidden" r:id="rId32"/>
    <sheet name="17" sheetId="10" r:id="rId33"/>
    <sheet name="Voti_17" sheetId="36" state="hidden" r:id="rId34"/>
    <sheet name="18" sheetId="11" r:id="rId35"/>
    <sheet name="Voti_18" sheetId="37" state="hidden" r:id="rId36"/>
    <sheet name="Elenco_giocatori_ruolo" sheetId="20" r:id="rId37"/>
    <sheet name="BonusMalus" sheetId="38" r:id="rId38"/>
  </sheet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3" i="10" l="1"/>
  <c r="C103" i="10"/>
  <c r="C20" i="10"/>
  <c r="H78" i="11"/>
  <c r="C24" i="11"/>
  <c r="N867" i="37"/>
  <c r="N866" i="37"/>
  <c r="N865" i="37"/>
  <c r="N864" i="37"/>
  <c r="N863" i="37"/>
  <c r="N862" i="37"/>
  <c r="N861" i="37"/>
  <c r="N860" i="37"/>
  <c r="N859" i="37"/>
  <c r="N858" i="37"/>
  <c r="N857" i="37"/>
  <c r="N856" i="37"/>
  <c r="N855" i="37"/>
  <c r="N854" i="37"/>
  <c r="N853" i="37"/>
  <c r="N852" i="37"/>
  <c r="N851" i="37"/>
  <c r="N850" i="37"/>
  <c r="N849" i="37"/>
  <c r="N848" i="37"/>
  <c r="N847" i="37"/>
  <c r="N846" i="37"/>
  <c r="N845" i="37"/>
  <c r="N844" i="37"/>
  <c r="N843" i="37"/>
  <c r="N842" i="37"/>
  <c r="N841" i="37"/>
  <c r="N840" i="37"/>
  <c r="N839" i="37"/>
  <c r="N838" i="37"/>
  <c r="N837" i="37"/>
  <c r="N836" i="37"/>
  <c r="N835" i="37"/>
  <c r="N834" i="37"/>
  <c r="N833" i="37"/>
  <c r="N832" i="37"/>
  <c r="N831" i="37"/>
  <c r="N830" i="37"/>
  <c r="N829" i="37"/>
  <c r="N828" i="37"/>
  <c r="N827" i="37"/>
  <c r="N826" i="37"/>
  <c r="N825" i="37"/>
  <c r="N824" i="37"/>
  <c r="N823" i="37"/>
  <c r="N822" i="37"/>
  <c r="N821" i="37"/>
  <c r="N820" i="37"/>
  <c r="N819" i="37"/>
  <c r="N818" i="37"/>
  <c r="N817" i="37"/>
  <c r="N816" i="37"/>
  <c r="N815" i="37"/>
  <c r="N814" i="37"/>
  <c r="N813" i="37"/>
  <c r="N812" i="37"/>
  <c r="N811" i="37"/>
  <c r="N810" i="37"/>
  <c r="N809" i="37"/>
  <c r="N808" i="37"/>
  <c r="N807" i="37"/>
  <c r="N806" i="37"/>
  <c r="N805" i="37"/>
  <c r="N804" i="37"/>
  <c r="N803" i="37"/>
  <c r="N802" i="37"/>
  <c r="N801" i="37"/>
  <c r="N800" i="37"/>
  <c r="N799" i="37"/>
  <c r="N798" i="37"/>
  <c r="N797" i="37"/>
  <c r="N796" i="37"/>
  <c r="N795" i="37"/>
  <c r="N794" i="37"/>
  <c r="N793" i="37"/>
  <c r="N792" i="37"/>
  <c r="N791" i="37"/>
  <c r="N790" i="37"/>
  <c r="N789" i="37"/>
  <c r="N788" i="37"/>
  <c r="N787" i="37"/>
  <c r="N786" i="37"/>
  <c r="N785" i="37"/>
  <c r="N784" i="37"/>
  <c r="N783" i="37"/>
  <c r="N782" i="37"/>
  <c r="N781" i="37"/>
  <c r="N780" i="37"/>
  <c r="N779" i="37"/>
  <c r="N778" i="37"/>
  <c r="N777" i="37"/>
  <c r="N776" i="37"/>
  <c r="N775" i="37"/>
  <c r="N774" i="37"/>
  <c r="N773" i="37"/>
  <c r="N772" i="37"/>
  <c r="N771" i="37"/>
  <c r="N770" i="37"/>
  <c r="N769" i="37"/>
  <c r="N768" i="37"/>
  <c r="N767" i="37"/>
  <c r="N766" i="37"/>
  <c r="N765" i="37"/>
  <c r="N764" i="37"/>
  <c r="N763" i="37"/>
  <c r="N762" i="37"/>
  <c r="N761" i="37"/>
  <c r="N760" i="37"/>
  <c r="N759" i="37"/>
  <c r="N758" i="37"/>
  <c r="N757" i="37"/>
  <c r="N756" i="37"/>
  <c r="N755" i="37"/>
  <c r="N754" i="37"/>
  <c r="N753" i="37"/>
  <c r="N752" i="37"/>
  <c r="N751" i="37"/>
  <c r="N750" i="37"/>
  <c r="A867" i="37"/>
  <c r="A866" i="37"/>
  <c r="A865" i="37"/>
  <c r="A864" i="37"/>
  <c r="A863" i="37"/>
  <c r="A862" i="37"/>
  <c r="A861" i="37"/>
  <c r="A860" i="37"/>
  <c r="A859" i="37"/>
  <c r="A858" i="37"/>
  <c r="A857" i="37"/>
  <c r="A856" i="37"/>
  <c r="A855" i="37"/>
  <c r="A854" i="37"/>
  <c r="A853" i="37"/>
  <c r="A852" i="37"/>
  <c r="A851" i="37"/>
  <c r="A850" i="37"/>
  <c r="A849" i="37"/>
  <c r="A848" i="37"/>
  <c r="A847" i="37"/>
  <c r="A846" i="37"/>
  <c r="A845" i="37"/>
  <c r="A844" i="37"/>
  <c r="A843" i="37"/>
  <c r="A842" i="37"/>
  <c r="A841" i="37"/>
  <c r="A840" i="37"/>
  <c r="A839" i="37"/>
  <c r="A838" i="37"/>
  <c r="A837" i="37"/>
  <c r="A836" i="37"/>
  <c r="A835" i="37"/>
  <c r="A834" i="37"/>
  <c r="A833" i="37"/>
  <c r="A832" i="37"/>
  <c r="A831" i="37"/>
  <c r="A830" i="37"/>
  <c r="A829" i="37"/>
  <c r="A828" i="37"/>
  <c r="A827" i="37"/>
  <c r="A826" i="37"/>
  <c r="A825" i="37"/>
  <c r="A824" i="37"/>
  <c r="A823" i="37"/>
  <c r="A822" i="37"/>
  <c r="A821" i="37"/>
  <c r="A820" i="37"/>
  <c r="A819" i="37"/>
  <c r="A818" i="37"/>
  <c r="A817" i="37"/>
  <c r="A816" i="37"/>
  <c r="A815" i="37"/>
  <c r="A814" i="37"/>
  <c r="A813" i="37"/>
  <c r="A812" i="37"/>
  <c r="A811" i="37"/>
  <c r="A810" i="37"/>
  <c r="A809" i="37"/>
  <c r="A808" i="37"/>
  <c r="A807" i="37"/>
  <c r="A806" i="37"/>
  <c r="A805" i="37"/>
  <c r="A804" i="37"/>
  <c r="A803" i="37"/>
  <c r="A802" i="37"/>
  <c r="A801" i="37"/>
  <c r="A800" i="37"/>
  <c r="A799" i="37"/>
  <c r="A798" i="37"/>
  <c r="A797" i="37"/>
  <c r="A796" i="37"/>
  <c r="A795" i="37"/>
  <c r="A794" i="37"/>
  <c r="A793" i="37"/>
  <c r="A792" i="37"/>
  <c r="A791" i="37"/>
  <c r="A790" i="37"/>
  <c r="A789" i="37"/>
  <c r="A788" i="37"/>
  <c r="A787" i="37"/>
  <c r="A786" i="37"/>
  <c r="A785" i="37"/>
  <c r="A784" i="37"/>
  <c r="A783" i="37"/>
  <c r="A782" i="37"/>
  <c r="A781" i="37"/>
  <c r="A780" i="37"/>
  <c r="A779" i="37"/>
  <c r="A778" i="37"/>
  <c r="A777" i="37"/>
  <c r="A776" i="37"/>
  <c r="A775" i="37"/>
  <c r="A774" i="37"/>
  <c r="A773" i="37"/>
  <c r="A772" i="37"/>
  <c r="A771" i="37"/>
  <c r="A770" i="37"/>
  <c r="A769" i="37"/>
  <c r="A768" i="37"/>
  <c r="A767" i="37"/>
  <c r="A766" i="37"/>
  <c r="A765" i="37"/>
  <c r="A764" i="37"/>
  <c r="A763" i="37"/>
  <c r="A762" i="37"/>
  <c r="A761" i="37"/>
  <c r="A760" i="37"/>
  <c r="A759" i="37"/>
  <c r="A758" i="37"/>
  <c r="A757" i="37"/>
  <c r="A756" i="37"/>
  <c r="A755" i="37"/>
  <c r="A754" i="37"/>
  <c r="A753" i="37"/>
  <c r="A752" i="37"/>
  <c r="A751" i="37"/>
  <c r="A750" i="37"/>
  <c r="A749" i="37"/>
  <c r="N749" i="37" s="1"/>
  <c r="A748" i="37"/>
  <c r="N748" i="37" s="1"/>
  <c r="A747" i="37"/>
  <c r="N747" i="37" s="1"/>
  <c r="A746" i="37"/>
  <c r="N746" i="37" s="1"/>
  <c r="A745" i="37"/>
  <c r="N745" i="37" s="1"/>
  <c r="A744" i="37"/>
  <c r="N744" i="37" s="1"/>
  <c r="A743" i="37"/>
  <c r="N743" i="37" s="1"/>
  <c r="A742" i="37"/>
  <c r="N742" i="37" s="1"/>
  <c r="A741" i="37"/>
  <c r="N741" i="37" s="1"/>
  <c r="A740" i="37"/>
  <c r="N740" i="37" s="1"/>
  <c r="A739" i="37"/>
  <c r="N739" i="37" s="1"/>
  <c r="A738" i="37"/>
  <c r="N738" i="37" s="1"/>
  <c r="A737" i="37"/>
  <c r="N737" i="37" s="1"/>
  <c r="A736" i="37"/>
  <c r="N736" i="37" s="1"/>
  <c r="A735" i="37"/>
  <c r="N735" i="37" s="1"/>
  <c r="A734" i="37"/>
  <c r="N734" i="37" s="1"/>
  <c r="A733" i="37"/>
  <c r="N733" i="37" s="1"/>
  <c r="A732" i="37"/>
  <c r="N732" i="37" s="1"/>
  <c r="A731" i="37"/>
  <c r="N731" i="37" s="1"/>
  <c r="A730" i="37"/>
  <c r="N730" i="37" s="1"/>
  <c r="A729" i="37"/>
  <c r="N729" i="37" s="1"/>
  <c r="A728" i="37"/>
  <c r="N728" i="37" s="1"/>
  <c r="A727" i="37"/>
  <c r="N727" i="37" s="1"/>
  <c r="A726" i="37"/>
  <c r="N726" i="37" s="1"/>
  <c r="A725" i="37"/>
  <c r="N725" i="37" s="1"/>
  <c r="A724" i="37"/>
  <c r="N724" i="37" s="1"/>
  <c r="A723" i="37"/>
  <c r="N723" i="37" s="1"/>
  <c r="A722" i="37"/>
  <c r="N722" i="37" s="1"/>
  <c r="A721" i="37"/>
  <c r="N721" i="37" s="1"/>
  <c r="A720" i="37"/>
  <c r="N720" i="37" s="1"/>
  <c r="A719" i="37"/>
  <c r="N719" i="37" s="1"/>
  <c r="A718" i="37"/>
  <c r="N718" i="37" s="1"/>
  <c r="A717" i="37"/>
  <c r="N717" i="37" s="1"/>
  <c r="A716" i="37"/>
  <c r="N716" i="37" s="1"/>
  <c r="A715" i="37"/>
  <c r="N715" i="37" s="1"/>
  <c r="A714" i="37"/>
  <c r="N714" i="37" s="1"/>
  <c r="A713" i="37"/>
  <c r="N713" i="37" s="1"/>
  <c r="A712" i="37"/>
  <c r="N712" i="37" s="1"/>
  <c r="A711" i="37"/>
  <c r="N711" i="37" s="1"/>
  <c r="A710" i="37"/>
  <c r="N710" i="37" s="1"/>
  <c r="A709" i="37"/>
  <c r="N709" i="37" s="1"/>
  <c r="A708" i="37"/>
  <c r="N708" i="37" s="1"/>
  <c r="A707" i="37"/>
  <c r="N707" i="37" s="1"/>
  <c r="A706" i="37"/>
  <c r="N706" i="37" s="1"/>
  <c r="A705" i="37"/>
  <c r="N705" i="37" s="1"/>
  <c r="A704" i="37"/>
  <c r="N704" i="37" s="1"/>
  <c r="A703" i="37"/>
  <c r="N703" i="37" s="1"/>
  <c r="A702" i="37"/>
  <c r="N702" i="37" s="1"/>
  <c r="A701" i="37"/>
  <c r="N701" i="37" s="1"/>
  <c r="A700" i="37"/>
  <c r="N700" i="37" s="1"/>
  <c r="A699" i="37"/>
  <c r="N699" i="37" s="1"/>
  <c r="A698" i="37"/>
  <c r="N698" i="37" s="1"/>
  <c r="A697" i="37"/>
  <c r="N697" i="37" s="1"/>
  <c r="A696" i="37"/>
  <c r="N696" i="37" s="1"/>
  <c r="A695" i="37"/>
  <c r="N695" i="37" s="1"/>
  <c r="A694" i="37"/>
  <c r="N694" i="37" s="1"/>
  <c r="A693" i="37"/>
  <c r="N693" i="37" s="1"/>
  <c r="A692" i="37"/>
  <c r="N692" i="37" s="1"/>
  <c r="A691" i="37"/>
  <c r="N691" i="37" s="1"/>
  <c r="A690" i="37"/>
  <c r="N690" i="37" s="1"/>
  <c r="A689" i="37"/>
  <c r="N689" i="37" s="1"/>
  <c r="A688" i="37"/>
  <c r="N688" i="37" s="1"/>
  <c r="A687" i="37"/>
  <c r="N687" i="37" s="1"/>
  <c r="A686" i="37"/>
  <c r="N686" i="37" s="1"/>
  <c r="A685" i="37"/>
  <c r="N685" i="37" s="1"/>
  <c r="A684" i="37"/>
  <c r="N684" i="37" s="1"/>
  <c r="A683" i="37"/>
  <c r="N683" i="37" s="1"/>
  <c r="A682" i="37"/>
  <c r="N682" i="37" s="1"/>
  <c r="A681" i="37"/>
  <c r="N681" i="37" s="1"/>
  <c r="A680" i="37"/>
  <c r="N680" i="37" s="1"/>
  <c r="A679" i="37"/>
  <c r="N679" i="37" s="1"/>
  <c r="A678" i="37"/>
  <c r="N678" i="37" s="1"/>
  <c r="A677" i="37"/>
  <c r="N677" i="37" s="1"/>
  <c r="A676" i="37"/>
  <c r="N676" i="37" s="1"/>
  <c r="A675" i="37"/>
  <c r="N675" i="37" s="1"/>
  <c r="A674" i="37"/>
  <c r="N674" i="37" s="1"/>
  <c r="A673" i="37"/>
  <c r="N673" i="37" s="1"/>
  <c r="A672" i="37"/>
  <c r="N672" i="37" s="1"/>
  <c r="A671" i="37"/>
  <c r="N671" i="37" s="1"/>
  <c r="A670" i="37"/>
  <c r="N670" i="37" s="1"/>
  <c r="A669" i="37"/>
  <c r="N669" i="37" s="1"/>
  <c r="A668" i="37"/>
  <c r="N668" i="37" s="1"/>
  <c r="A667" i="37"/>
  <c r="N667" i="37" s="1"/>
  <c r="A666" i="37"/>
  <c r="N666" i="37" s="1"/>
  <c r="A665" i="37"/>
  <c r="N665" i="37" s="1"/>
  <c r="A664" i="37"/>
  <c r="N664" i="37" s="1"/>
  <c r="A663" i="37"/>
  <c r="N663" i="37" s="1"/>
  <c r="A662" i="37"/>
  <c r="N662" i="37" s="1"/>
  <c r="A661" i="37"/>
  <c r="N661" i="37" s="1"/>
  <c r="A660" i="37"/>
  <c r="N660" i="37" s="1"/>
  <c r="A659" i="37"/>
  <c r="N659" i="37" s="1"/>
  <c r="A658" i="37"/>
  <c r="N658" i="37" s="1"/>
  <c r="A657" i="37"/>
  <c r="N657" i="37" s="1"/>
  <c r="A656" i="37"/>
  <c r="N656" i="37" s="1"/>
  <c r="A655" i="37"/>
  <c r="N655" i="37" s="1"/>
  <c r="A654" i="37"/>
  <c r="N654" i="37" s="1"/>
  <c r="A653" i="37"/>
  <c r="N653" i="37" s="1"/>
  <c r="A652" i="37"/>
  <c r="N652" i="37" s="1"/>
  <c r="A651" i="37"/>
  <c r="N651" i="37" s="1"/>
  <c r="A650" i="37"/>
  <c r="N650" i="37" s="1"/>
  <c r="A649" i="37"/>
  <c r="N649" i="37" s="1"/>
  <c r="A648" i="37"/>
  <c r="N648" i="37" s="1"/>
  <c r="A647" i="37"/>
  <c r="N647" i="37" s="1"/>
  <c r="A646" i="37"/>
  <c r="N646" i="37" s="1"/>
  <c r="A645" i="37"/>
  <c r="N645" i="37" s="1"/>
  <c r="A644" i="37"/>
  <c r="N644" i="37" s="1"/>
  <c r="A643" i="37"/>
  <c r="N643" i="37" s="1"/>
  <c r="A642" i="37"/>
  <c r="N642" i="37" s="1"/>
  <c r="A641" i="37"/>
  <c r="N641" i="37" s="1"/>
  <c r="A640" i="37"/>
  <c r="N640" i="37" s="1"/>
  <c r="A639" i="37"/>
  <c r="N639" i="37" s="1"/>
  <c r="A638" i="37"/>
  <c r="N638" i="37" s="1"/>
  <c r="A637" i="37"/>
  <c r="N637" i="37" s="1"/>
  <c r="A636" i="37"/>
  <c r="N636" i="37" s="1"/>
  <c r="A635" i="37"/>
  <c r="N635" i="37" s="1"/>
  <c r="A634" i="37"/>
  <c r="N634" i="37" s="1"/>
  <c r="A633" i="37"/>
  <c r="N633" i="37" s="1"/>
  <c r="A632" i="37"/>
  <c r="N632" i="37" s="1"/>
  <c r="A631" i="37"/>
  <c r="N631" i="37" s="1"/>
  <c r="A630" i="37"/>
  <c r="N630" i="37" s="1"/>
  <c r="A629" i="37"/>
  <c r="N629" i="37" s="1"/>
  <c r="A628" i="37"/>
  <c r="N628" i="37" s="1"/>
  <c r="A627" i="37"/>
  <c r="N627" i="37" s="1"/>
  <c r="A626" i="37"/>
  <c r="N626" i="37" s="1"/>
  <c r="A625" i="37"/>
  <c r="N625" i="37" s="1"/>
  <c r="A624" i="37"/>
  <c r="N624" i="37" s="1"/>
  <c r="A623" i="37"/>
  <c r="N623" i="37" s="1"/>
  <c r="A622" i="37"/>
  <c r="N622" i="37" s="1"/>
  <c r="A621" i="37"/>
  <c r="N621" i="37" s="1"/>
  <c r="A620" i="37"/>
  <c r="N620" i="37" s="1"/>
  <c r="A619" i="37"/>
  <c r="N619" i="37" s="1"/>
  <c r="A618" i="37"/>
  <c r="N618" i="37" s="1"/>
  <c r="A617" i="37"/>
  <c r="N617" i="37" s="1"/>
  <c r="A616" i="37"/>
  <c r="N616" i="37" s="1"/>
  <c r="A615" i="37"/>
  <c r="N615" i="37" s="1"/>
  <c r="A614" i="37"/>
  <c r="N614" i="37" s="1"/>
  <c r="A613" i="37"/>
  <c r="N613" i="37" s="1"/>
  <c r="A612" i="37"/>
  <c r="N612" i="37" s="1"/>
  <c r="A611" i="37"/>
  <c r="N611" i="37" s="1"/>
  <c r="A610" i="37"/>
  <c r="N610" i="37" s="1"/>
  <c r="A609" i="37"/>
  <c r="N609" i="37" s="1"/>
  <c r="A608" i="37"/>
  <c r="N608" i="37" s="1"/>
  <c r="A607" i="37"/>
  <c r="N607" i="37" s="1"/>
  <c r="A606" i="37"/>
  <c r="N606" i="37" s="1"/>
  <c r="A605" i="37"/>
  <c r="N605" i="37" s="1"/>
  <c r="A604" i="37"/>
  <c r="N604" i="37" s="1"/>
  <c r="A603" i="37"/>
  <c r="N603" i="37" s="1"/>
  <c r="A602" i="37"/>
  <c r="N602" i="37" s="1"/>
  <c r="A601" i="37"/>
  <c r="N601" i="37" s="1"/>
  <c r="A600" i="37"/>
  <c r="N600" i="37" s="1"/>
  <c r="A599" i="37"/>
  <c r="N599" i="37" s="1"/>
  <c r="A598" i="37"/>
  <c r="N598" i="37" s="1"/>
  <c r="A597" i="37"/>
  <c r="N597" i="37" s="1"/>
  <c r="A596" i="37"/>
  <c r="N596" i="37" s="1"/>
  <c r="A595" i="37"/>
  <c r="N595" i="37" s="1"/>
  <c r="A594" i="37"/>
  <c r="N594" i="37" s="1"/>
  <c r="A593" i="37"/>
  <c r="N593" i="37" s="1"/>
  <c r="A592" i="37"/>
  <c r="N592" i="37" s="1"/>
  <c r="A591" i="37"/>
  <c r="N591" i="37" s="1"/>
  <c r="A590" i="37"/>
  <c r="N590" i="37" s="1"/>
  <c r="A589" i="37"/>
  <c r="N589" i="37" s="1"/>
  <c r="A588" i="37"/>
  <c r="N588" i="37" s="1"/>
  <c r="A587" i="37"/>
  <c r="N587" i="37" s="1"/>
  <c r="A586" i="37"/>
  <c r="N586" i="37" s="1"/>
  <c r="A585" i="37"/>
  <c r="N585" i="37" s="1"/>
  <c r="A584" i="37"/>
  <c r="N584" i="37" s="1"/>
  <c r="A583" i="37"/>
  <c r="N583" i="37" s="1"/>
  <c r="A582" i="37"/>
  <c r="N582" i="37" s="1"/>
  <c r="A581" i="37"/>
  <c r="N581" i="37" s="1"/>
  <c r="A580" i="37"/>
  <c r="N580" i="37" s="1"/>
  <c r="A579" i="37"/>
  <c r="N579" i="37" s="1"/>
  <c r="A578" i="37"/>
  <c r="N578" i="37" s="1"/>
  <c r="A577" i="37"/>
  <c r="N577" i="37" s="1"/>
  <c r="A576" i="37"/>
  <c r="N576" i="37" s="1"/>
  <c r="A575" i="37"/>
  <c r="N575" i="37" s="1"/>
  <c r="A574" i="37"/>
  <c r="N574" i="37" s="1"/>
  <c r="A573" i="37"/>
  <c r="N573" i="37" s="1"/>
  <c r="A572" i="37"/>
  <c r="N572" i="37" s="1"/>
  <c r="A571" i="37"/>
  <c r="N571" i="37" s="1"/>
  <c r="A570" i="37"/>
  <c r="N570" i="37" s="1"/>
  <c r="A569" i="37"/>
  <c r="N569" i="37" s="1"/>
  <c r="A568" i="37"/>
  <c r="N568" i="37" s="1"/>
  <c r="A567" i="37"/>
  <c r="N567" i="37" s="1"/>
  <c r="A566" i="37"/>
  <c r="N566" i="37" s="1"/>
  <c r="A565" i="37"/>
  <c r="N565" i="37" s="1"/>
  <c r="A564" i="37"/>
  <c r="N564" i="37" s="1"/>
  <c r="A563" i="37"/>
  <c r="N563" i="37" s="1"/>
  <c r="A562" i="37"/>
  <c r="N562" i="37" s="1"/>
  <c r="A561" i="37"/>
  <c r="N561" i="37" s="1"/>
  <c r="A560" i="37"/>
  <c r="N560" i="37" s="1"/>
  <c r="A559" i="37"/>
  <c r="N559" i="37" s="1"/>
  <c r="A558" i="37"/>
  <c r="N558" i="37" s="1"/>
  <c r="A557" i="37"/>
  <c r="N557" i="37" s="1"/>
  <c r="A556" i="37"/>
  <c r="N556" i="37" s="1"/>
  <c r="A555" i="37"/>
  <c r="N555" i="37" s="1"/>
  <c r="A554" i="37"/>
  <c r="N554" i="37" s="1"/>
  <c r="A553" i="37"/>
  <c r="N553" i="37" s="1"/>
  <c r="A552" i="37"/>
  <c r="N552" i="37" s="1"/>
  <c r="A551" i="37"/>
  <c r="N551" i="37" s="1"/>
  <c r="A550" i="37"/>
  <c r="N550" i="37" s="1"/>
  <c r="A549" i="37"/>
  <c r="N549" i="37" s="1"/>
  <c r="A548" i="37"/>
  <c r="N548" i="37" s="1"/>
  <c r="A547" i="37"/>
  <c r="N547" i="37" s="1"/>
  <c r="A546" i="37"/>
  <c r="N546" i="37" s="1"/>
  <c r="A545" i="37"/>
  <c r="N545" i="37" s="1"/>
  <c r="A544" i="37"/>
  <c r="N544" i="37" s="1"/>
  <c r="A543" i="37"/>
  <c r="N543" i="37" s="1"/>
  <c r="A542" i="37"/>
  <c r="N542" i="37" s="1"/>
  <c r="A541" i="37"/>
  <c r="N541" i="37" s="1"/>
  <c r="A540" i="37"/>
  <c r="N540" i="37" s="1"/>
  <c r="A539" i="37"/>
  <c r="N539" i="37" s="1"/>
  <c r="A538" i="37"/>
  <c r="N538" i="37" s="1"/>
  <c r="A537" i="37"/>
  <c r="N537" i="37" s="1"/>
  <c r="A536" i="37"/>
  <c r="N536" i="37" s="1"/>
  <c r="A535" i="37"/>
  <c r="N535" i="37" s="1"/>
  <c r="A534" i="37"/>
  <c r="N534" i="37" s="1"/>
  <c r="A533" i="37"/>
  <c r="N533" i="37" s="1"/>
  <c r="A532" i="37"/>
  <c r="N532" i="37" s="1"/>
  <c r="A531" i="37"/>
  <c r="N531" i="37" s="1"/>
  <c r="A530" i="37"/>
  <c r="N530" i="37" s="1"/>
  <c r="A529" i="37"/>
  <c r="N529" i="37" s="1"/>
  <c r="A528" i="37"/>
  <c r="N528" i="37" s="1"/>
  <c r="A527" i="37"/>
  <c r="N527" i="37" s="1"/>
  <c r="A526" i="37"/>
  <c r="N526" i="37" s="1"/>
  <c r="A525" i="37"/>
  <c r="N525" i="37" s="1"/>
  <c r="A524" i="37"/>
  <c r="N524" i="37" s="1"/>
  <c r="A523" i="37"/>
  <c r="N523" i="37" s="1"/>
  <c r="A522" i="37"/>
  <c r="N522" i="37" s="1"/>
  <c r="A521" i="37"/>
  <c r="N521" i="37" s="1"/>
  <c r="A520" i="37"/>
  <c r="N520" i="37" s="1"/>
  <c r="A519" i="37"/>
  <c r="N519" i="37" s="1"/>
  <c r="A518" i="37"/>
  <c r="N518" i="37" s="1"/>
  <c r="A517" i="37"/>
  <c r="N517" i="37" s="1"/>
  <c r="A516" i="37"/>
  <c r="N516" i="37" s="1"/>
  <c r="A515" i="37"/>
  <c r="N515" i="37" s="1"/>
  <c r="A514" i="37"/>
  <c r="N514" i="37" s="1"/>
  <c r="A513" i="37"/>
  <c r="N513" i="37" s="1"/>
  <c r="A512" i="37"/>
  <c r="N512" i="37" s="1"/>
  <c r="A511" i="37"/>
  <c r="N511" i="37" s="1"/>
  <c r="A510" i="37"/>
  <c r="N510" i="37" s="1"/>
  <c r="A509" i="37"/>
  <c r="N509" i="37" s="1"/>
  <c r="A508" i="37"/>
  <c r="N508" i="37" s="1"/>
  <c r="A507" i="37"/>
  <c r="N507" i="37" s="1"/>
  <c r="A506" i="37"/>
  <c r="N506" i="37" s="1"/>
  <c r="A505" i="37"/>
  <c r="N505" i="37" s="1"/>
  <c r="A504" i="37"/>
  <c r="N504" i="37" s="1"/>
  <c r="A503" i="37"/>
  <c r="N503" i="37" s="1"/>
  <c r="A502" i="37"/>
  <c r="N502" i="37" s="1"/>
  <c r="A501" i="37"/>
  <c r="N501" i="37" s="1"/>
  <c r="A500" i="37"/>
  <c r="N500" i="37" s="1"/>
  <c r="A499" i="37"/>
  <c r="N499" i="37" s="1"/>
  <c r="A498" i="37"/>
  <c r="N498" i="37" s="1"/>
  <c r="A497" i="37"/>
  <c r="N497" i="37" s="1"/>
  <c r="A496" i="37"/>
  <c r="N496" i="37" s="1"/>
  <c r="A495" i="37"/>
  <c r="N495" i="37" s="1"/>
  <c r="A494" i="37"/>
  <c r="N494" i="37" s="1"/>
  <c r="A493" i="37"/>
  <c r="N493" i="37" s="1"/>
  <c r="A492" i="37"/>
  <c r="N492" i="37" s="1"/>
  <c r="A491" i="37"/>
  <c r="N491" i="37" s="1"/>
  <c r="A490" i="37"/>
  <c r="N490" i="37" s="1"/>
  <c r="A489" i="37"/>
  <c r="N489" i="37" s="1"/>
  <c r="A488" i="37"/>
  <c r="N488" i="37" s="1"/>
  <c r="A487" i="37"/>
  <c r="N487" i="37" s="1"/>
  <c r="A486" i="37"/>
  <c r="N486" i="37" s="1"/>
  <c r="A485" i="37"/>
  <c r="N485" i="37" s="1"/>
  <c r="A484" i="37"/>
  <c r="N484" i="37" s="1"/>
  <c r="A483" i="37"/>
  <c r="N483" i="37" s="1"/>
  <c r="A482" i="37"/>
  <c r="N482" i="37" s="1"/>
  <c r="A481" i="37"/>
  <c r="N481" i="37" s="1"/>
  <c r="A480" i="37"/>
  <c r="N480" i="37" s="1"/>
  <c r="A479" i="37"/>
  <c r="N479" i="37" s="1"/>
  <c r="A478" i="37"/>
  <c r="N478" i="37" s="1"/>
  <c r="A477" i="37"/>
  <c r="N477" i="37" s="1"/>
  <c r="A476" i="37"/>
  <c r="N476" i="37" s="1"/>
  <c r="A475" i="37"/>
  <c r="N475" i="37" s="1"/>
  <c r="A474" i="37"/>
  <c r="N474" i="37" s="1"/>
  <c r="A473" i="37"/>
  <c r="N473" i="37" s="1"/>
  <c r="A472" i="37"/>
  <c r="N472" i="37" s="1"/>
  <c r="A471" i="37"/>
  <c r="N471" i="37" s="1"/>
  <c r="A470" i="37"/>
  <c r="N470" i="37" s="1"/>
  <c r="A469" i="37"/>
  <c r="N469" i="37" s="1"/>
  <c r="A468" i="37"/>
  <c r="N468" i="37" s="1"/>
  <c r="A467" i="37"/>
  <c r="N467" i="37" s="1"/>
  <c r="A466" i="37"/>
  <c r="N466" i="37" s="1"/>
  <c r="A465" i="37"/>
  <c r="N465" i="37" s="1"/>
  <c r="A464" i="37"/>
  <c r="N464" i="37" s="1"/>
  <c r="A463" i="37"/>
  <c r="N463" i="37" s="1"/>
  <c r="A462" i="37"/>
  <c r="N462" i="37" s="1"/>
  <c r="A461" i="37"/>
  <c r="N461" i="37" s="1"/>
  <c r="A460" i="37"/>
  <c r="N460" i="37" s="1"/>
  <c r="A459" i="37"/>
  <c r="N459" i="37" s="1"/>
  <c r="A458" i="37"/>
  <c r="N458" i="37" s="1"/>
  <c r="A457" i="37"/>
  <c r="N457" i="37" s="1"/>
  <c r="A456" i="37"/>
  <c r="N456" i="37" s="1"/>
  <c r="A455" i="37"/>
  <c r="N455" i="37" s="1"/>
  <c r="A454" i="37"/>
  <c r="N454" i="37" s="1"/>
  <c r="A453" i="37"/>
  <c r="N453" i="37" s="1"/>
  <c r="A452" i="37"/>
  <c r="N452" i="37" s="1"/>
  <c r="A451" i="37"/>
  <c r="N451" i="37" s="1"/>
  <c r="A450" i="37"/>
  <c r="N450" i="37" s="1"/>
  <c r="A449" i="37"/>
  <c r="N449" i="37" s="1"/>
  <c r="A448" i="37"/>
  <c r="N448" i="37" s="1"/>
  <c r="A447" i="37"/>
  <c r="N447" i="37" s="1"/>
  <c r="A446" i="37"/>
  <c r="N446" i="37" s="1"/>
  <c r="A445" i="37"/>
  <c r="N445" i="37" s="1"/>
  <c r="A444" i="37"/>
  <c r="N444" i="37" s="1"/>
  <c r="A443" i="37"/>
  <c r="N443" i="37" s="1"/>
  <c r="A442" i="37"/>
  <c r="N442" i="37" s="1"/>
  <c r="A441" i="37"/>
  <c r="N441" i="37" s="1"/>
  <c r="A440" i="37"/>
  <c r="N440" i="37" s="1"/>
  <c r="A439" i="37"/>
  <c r="N439" i="37" s="1"/>
  <c r="A438" i="37"/>
  <c r="N438" i="37" s="1"/>
  <c r="A437" i="37"/>
  <c r="N437" i="37" s="1"/>
  <c r="A436" i="37"/>
  <c r="N436" i="37" s="1"/>
  <c r="A435" i="37"/>
  <c r="N435" i="37" s="1"/>
  <c r="A434" i="37"/>
  <c r="N434" i="37" s="1"/>
  <c r="A433" i="37"/>
  <c r="N433" i="37" s="1"/>
  <c r="A432" i="37"/>
  <c r="N432" i="37" s="1"/>
  <c r="A431" i="37"/>
  <c r="N431" i="37" s="1"/>
  <c r="A430" i="37"/>
  <c r="N430" i="37" s="1"/>
  <c r="A429" i="37"/>
  <c r="N429" i="37" s="1"/>
  <c r="A428" i="37"/>
  <c r="N428" i="37" s="1"/>
  <c r="A427" i="37"/>
  <c r="N427" i="37" s="1"/>
  <c r="A426" i="37"/>
  <c r="N426" i="37" s="1"/>
  <c r="A425" i="37"/>
  <c r="N425" i="37" s="1"/>
  <c r="A424" i="37"/>
  <c r="N424" i="37" s="1"/>
  <c r="A423" i="37"/>
  <c r="N423" i="37" s="1"/>
  <c r="A422" i="37"/>
  <c r="N422" i="37" s="1"/>
  <c r="A421" i="37"/>
  <c r="N421" i="37" s="1"/>
  <c r="A420" i="37"/>
  <c r="N420" i="37" s="1"/>
  <c r="A419" i="37"/>
  <c r="N419" i="37" s="1"/>
  <c r="A418" i="37"/>
  <c r="N418" i="37" s="1"/>
  <c r="A417" i="37"/>
  <c r="N417" i="37" s="1"/>
  <c r="A416" i="37"/>
  <c r="N416" i="37" s="1"/>
  <c r="A415" i="37"/>
  <c r="N415" i="37" s="1"/>
  <c r="A414" i="37"/>
  <c r="N414" i="37" s="1"/>
  <c r="A413" i="37"/>
  <c r="N413" i="37" s="1"/>
  <c r="A412" i="37"/>
  <c r="N412" i="37" s="1"/>
  <c r="A411" i="37"/>
  <c r="N411" i="37" s="1"/>
  <c r="A410" i="37"/>
  <c r="N410" i="37" s="1"/>
  <c r="A409" i="37"/>
  <c r="N409" i="37" s="1"/>
  <c r="A408" i="37"/>
  <c r="N408" i="37" s="1"/>
  <c r="A407" i="37"/>
  <c r="N407" i="37" s="1"/>
  <c r="A406" i="37"/>
  <c r="N406" i="37" s="1"/>
  <c r="A405" i="37"/>
  <c r="N405" i="37" s="1"/>
  <c r="A404" i="37"/>
  <c r="N404" i="37" s="1"/>
  <c r="A403" i="37"/>
  <c r="N403" i="37" s="1"/>
  <c r="A402" i="37"/>
  <c r="N402" i="37" s="1"/>
  <c r="A401" i="37"/>
  <c r="N401" i="37" s="1"/>
  <c r="A400" i="37"/>
  <c r="N400" i="37" s="1"/>
  <c r="A399" i="37"/>
  <c r="N399" i="37" s="1"/>
  <c r="A398" i="37"/>
  <c r="N398" i="37" s="1"/>
  <c r="A397" i="37"/>
  <c r="N397" i="37" s="1"/>
  <c r="A396" i="37"/>
  <c r="N396" i="37" s="1"/>
  <c r="A395" i="37"/>
  <c r="N395" i="37" s="1"/>
  <c r="A394" i="37"/>
  <c r="N394" i="37" s="1"/>
  <c r="A393" i="37"/>
  <c r="N393" i="37" s="1"/>
  <c r="A392" i="37"/>
  <c r="N392" i="37" s="1"/>
  <c r="A391" i="37"/>
  <c r="N391" i="37" s="1"/>
  <c r="A390" i="37"/>
  <c r="N390" i="37" s="1"/>
  <c r="A389" i="37"/>
  <c r="N389" i="37" s="1"/>
  <c r="A388" i="37"/>
  <c r="N388" i="37" s="1"/>
  <c r="A387" i="37"/>
  <c r="N387" i="37" s="1"/>
  <c r="A386" i="37"/>
  <c r="N386" i="37" s="1"/>
  <c r="A385" i="37"/>
  <c r="N385" i="37" s="1"/>
  <c r="A384" i="37"/>
  <c r="N384" i="37" s="1"/>
  <c r="A383" i="37"/>
  <c r="N383" i="37" s="1"/>
  <c r="A382" i="37"/>
  <c r="N382" i="37" s="1"/>
  <c r="A381" i="37"/>
  <c r="N381" i="37" s="1"/>
  <c r="A380" i="37"/>
  <c r="N380" i="37" s="1"/>
  <c r="A379" i="37"/>
  <c r="N379" i="37" s="1"/>
  <c r="A378" i="37"/>
  <c r="N378" i="37" s="1"/>
  <c r="A377" i="37"/>
  <c r="N377" i="37" s="1"/>
  <c r="A376" i="37"/>
  <c r="N376" i="37" s="1"/>
  <c r="A375" i="37"/>
  <c r="N375" i="37" s="1"/>
  <c r="A374" i="37"/>
  <c r="N374" i="37" s="1"/>
  <c r="A373" i="37"/>
  <c r="N373" i="37" s="1"/>
  <c r="A372" i="37"/>
  <c r="N372" i="37" s="1"/>
  <c r="A371" i="37"/>
  <c r="N371" i="37" s="1"/>
  <c r="A370" i="37"/>
  <c r="N370" i="37" s="1"/>
  <c r="A369" i="37"/>
  <c r="N369" i="37" s="1"/>
  <c r="A368" i="37"/>
  <c r="N368" i="37" s="1"/>
  <c r="A367" i="37"/>
  <c r="N367" i="37" s="1"/>
  <c r="A366" i="37"/>
  <c r="N366" i="37" s="1"/>
  <c r="A365" i="37"/>
  <c r="N365" i="37" s="1"/>
  <c r="A364" i="37"/>
  <c r="N364" i="37" s="1"/>
  <c r="A363" i="37"/>
  <c r="N363" i="37" s="1"/>
  <c r="A362" i="37"/>
  <c r="N362" i="37" s="1"/>
  <c r="A361" i="37"/>
  <c r="N361" i="37" s="1"/>
  <c r="A360" i="37"/>
  <c r="N360" i="37" s="1"/>
  <c r="A359" i="37"/>
  <c r="N359" i="37" s="1"/>
  <c r="A358" i="37"/>
  <c r="N358" i="37" s="1"/>
  <c r="A357" i="37"/>
  <c r="N357" i="37" s="1"/>
  <c r="A356" i="37"/>
  <c r="N356" i="37" s="1"/>
  <c r="A355" i="37"/>
  <c r="N355" i="37" s="1"/>
  <c r="A354" i="37"/>
  <c r="N354" i="37" s="1"/>
  <c r="A353" i="37"/>
  <c r="N353" i="37" s="1"/>
  <c r="A352" i="37"/>
  <c r="N352" i="37" s="1"/>
  <c r="A351" i="37"/>
  <c r="N351" i="37" s="1"/>
  <c r="A350" i="37"/>
  <c r="N350" i="37" s="1"/>
  <c r="A349" i="37"/>
  <c r="N349" i="37" s="1"/>
  <c r="A348" i="37"/>
  <c r="N348" i="37" s="1"/>
  <c r="A347" i="37"/>
  <c r="N347" i="37" s="1"/>
  <c r="A346" i="37"/>
  <c r="N346" i="37" s="1"/>
  <c r="A345" i="37"/>
  <c r="N345" i="37" s="1"/>
  <c r="A344" i="37"/>
  <c r="N344" i="37" s="1"/>
  <c r="A343" i="37"/>
  <c r="N343" i="37" s="1"/>
  <c r="A342" i="37"/>
  <c r="N342" i="37" s="1"/>
  <c r="A341" i="37"/>
  <c r="N341" i="37" s="1"/>
  <c r="A340" i="37"/>
  <c r="N340" i="37" s="1"/>
  <c r="A339" i="37"/>
  <c r="N339" i="37" s="1"/>
  <c r="A338" i="37"/>
  <c r="N338" i="37" s="1"/>
  <c r="A337" i="37"/>
  <c r="N337" i="37" s="1"/>
  <c r="A336" i="37"/>
  <c r="N336" i="37" s="1"/>
  <c r="A335" i="37"/>
  <c r="N335" i="37" s="1"/>
  <c r="A334" i="37"/>
  <c r="N334" i="37" s="1"/>
  <c r="A333" i="37"/>
  <c r="N333" i="37" s="1"/>
  <c r="A332" i="37"/>
  <c r="N332" i="37" s="1"/>
  <c r="A331" i="37"/>
  <c r="N331" i="37" s="1"/>
  <c r="A330" i="37"/>
  <c r="N330" i="37" s="1"/>
  <c r="A329" i="37"/>
  <c r="N329" i="37" s="1"/>
  <c r="A328" i="37"/>
  <c r="N328" i="37" s="1"/>
  <c r="A327" i="37"/>
  <c r="N327" i="37" s="1"/>
  <c r="A326" i="37"/>
  <c r="N326" i="37" s="1"/>
  <c r="A325" i="37"/>
  <c r="N325" i="37" s="1"/>
  <c r="A324" i="37"/>
  <c r="N324" i="37" s="1"/>
  <c r="A323" i="37"/>
  <c r="N323" i="37" s="1"/>
  <c r="A322" i="37"/>
  <c r="N322" i="37" s="1"/>
  <c r="A321" i="37"/>
  <c r="N321" i="37" s="1"/>
  <c r="A320" i="37"/>
  <c r="N320" i="37" s="1"/>
  <c r="A319" i="37"/>
  <c r="N319" i="37" s="1"/>
  <c r="A318" i="37"/>
  <c r="N318" i="37" s="1"/>
  <c r="A317" i="37"/>
  <c r="N317" i="37" s="1"/>
  <c r="A316" i="37"/>
  <c r="N316" i="37" s="1"/>
  <c r="A315" i="37"/>
  <c r="N315" i="37" s="1"/>
  <c r="A314" i="37"/>
  <c r="N314" i="37" s="1"/>
  <c r="A313" i="37"/>
  <c r="N313" i="37" s="1"/>
  <c r="A312" i="37"/>
  <c r="N312" i="37" s="1"/>
  <c r="A311" i="37"/>
  <c r="N311" i="37" s="1"/>
  <c r="A310" i="37"/>
  <c r="N310" i="37" s="1"/>
  <c r="A309" i="37"/>
  <c r="N309" i="37" s="1"/>
  <c r="A308" i="37"/>
  <c r="N308" i="37" s="1"/>
  <c r="A307" i="37"/>
  <c r="N307" i="37" s="1"/>
  <c r="A306" i="37"/>
  <c r="N306" i="37" s="1"/>
  <c r="A305" i="37"/>
  <c r="N305" i="37" s="1"/>
  <c r="A304" i="37"/>
  <c r="N304" i="37" s="1"/>
  <c r="A303" i="37"/>
  <c r="N303" i="37" s="1"/>
  <c r="A302" i="37"/>
  <c r="N302" i="37" s="1"/>
  <c r="A301" i="37"/>
  <c r="N301" i="37" s="1"/>
  <c r="A300" i="37"/>
  <c r="N300" i="37" s="1"/>
  <c r="A299" i="37"/>
  <c r="N299" i="37" s="1"/>
  <c r="A298" i="37"/>
  <c r="N298" i="37" s="1"/>
  <c r="A297" i="37"/>
  <c r="N297" i="37" s="1"/>
  <c r="A296" i="37"/>
  <c r="N296" i="37" s="1"/>
  <c r="A295" i="37"/>
  <c r="N295" i="37" s="1"/>
  <c r="A294" i="37"/>
  <c r="N294" i="37" s="1"/>
  <c r="A293" i="37"/>
  <c r="N293" i="37" s="1"/>
  <c r="A292" i="37"/>
  <c r="N292" i="37" s="1"/>
  <c r="A291" i="37"/>
  <c r="N291" i="37" s="1"/>
  <c r="A290" i="37"/>
  <c r="N290" i="37" s="1"/>
  <c r="A289" i="37"/>
  <c r="N289" i="37" s="1"/>
  <c r="A288" i="37"/>
  <c r="N288" i="37" s="1"/>
  <c r="A287" i="37"/>
  <c r="N287" i="37" s="1"/>
  <c r="A286" i="37"/>
  <c r="N286" i="37" s="1"/>
  <c r="A285" i="37"/>
  <c r="N285" i="37" s="1"/>
  <c r="A284" i="37"/>
  <c r="N284" i="37" s="1"/>
  <c r="A283" i="37"/>
  <c r="N283" i="37" s="1"/>
  <c r="A282" i="37"/>
  <c r="N282" i="37" s="1"/>
  <c r="A281" i="37"/>
  <c r="N281" i="37" s="1"/>
  <c r="A280" i="37"/>
  <c r="N280" i="37" s="1"/>
  <c r="A279" i="37"/>
  <c r="N279" i="37" s="1"/>
  <c r="A278" i="37"/>
  <c r="N278" i="37" s="1"/>
  <c r="A277" i="37"/>
  <c r="N277" i="37" s="1"/>
  <c r="A276" i="37"/>
  <c r="N276" i="37" s="1"/>
  <c r="A275" i="37"/>
  <c r="N275" i="37" s="1"/>
  <c r="A274" i="37"/>
  <c r="N274" i="37" s="1"/>
  <c r="A273" i="37"/>
  <c r="N273" i="37" s="1"/>
  <c r="A272" i="37"/>
  <c r="N272" i="37" s="1"/>
  <c r="A271" i="37"/>
  <c r="N271" i="37" s="1"/>
  <c r="A270" i="37"/>
  <c r="N270" i="37" s="1"/>
  <c r="A269" i="37"/>
  <c r="N269" i="37" s="1"/>
  <c r="A268" i="37"/>
  <c r="N268" i="37" s="1"/>
  <c r="A267" i="37"/>
  <c r="N267" i="37" s="1"/>
  <c r="A266" i="37"/>
  <c r="N266" i="37" s="1"/>
  <c r="A265" i="37"/>
  <c r="N265" i="37" s="1"/>
  <c r="A264" i="37"/>
  <c r="N264" i="37" s="1"/>
  <c r="A263" i="37"/>
  <c r="N263" i="37" s="1"/>
  <c r="A262" i="37"/>
  <c r="N262" i="37" s="1"/>
  <c r="A261" i="37"/>
  <c r="N261" i="37" s="1"/>
  <c r="A260" i="37"/>
  <c r="N260" i="37" s="1"/>
  <c r="A259" i="37"/>
  <c r="N259" i="37" s="1"/>
  <c r="A258" i="37"/>
  <c r="N258" i="37" s="1"/>
  <c r="A257" i="37"/>
  <c r="N257" i="37" s="1"/>
  <c r="A256" i="37"/>
  <c r="N256" i="37" s="1"/>
  <c r="A255" i="37"/>
  <c r="N255" i="37" s="1"/>
  <c r="A254" i="37"/>
  <c r="N254" i="37" s="1"/>
  <c r="A253" i="37"/>
  <c r="N253" i="37" s="1"/>
  <c r="A252" i="37"/>
  <c r="N252" i="37" s="1"/>
  <c r="A251" i="37"/>
  <c r="N251" i="37" s="1"/>
  <c r="A250" i="37"/>
  <c r="N250" i="37" s="1"/>
  <c r="A249" i="37"/>
  <c r="N249" i="37" s="1"/>
  <c r="A248" i="37"/>
  <c r="N248" i="37" s="1"/>
  <c r="A247" i="37"/>
  <c r="N247" i="37" s="1"/>
  <c r="A246" i="37"/>
  <c r="N246" i="37" s="1"/>
  <c r="A245" i="37"/>
  <c r="N245" i="37" s="1"/>
  <c r="A244" i="37"/>
  <c r="N244" i="37" s="1"/>
  <c r="A243" i="37"/>
  <c r="N243" i="37" s="1"/>
  <c r="A242" i="37"/>
  <c r="N242" i="37" s="1"/>
  <c r="A241" i="37"/>
  <c r="N241" i="37" s="1"/>
  <c r="A240" i="37"/>
  <c r="N240" i="37" s="1"/>
  <c r="A239" i="37"/>
  <c r="N239" i="37" s="1"/>
  <c r="A238" i="37"/>
  <c r="N238" i="37" s="1"/>
  <c r="A237" i="37"/>
  <c r="N237" i="37" s="1"/>
  <c r="A236" i="37"/>
  <c r="N236" i="37" s="1"/>
  <c r="A235" i="37"/>
  <c r="N235" i="37" s="1"/>
  <c r="A234" i="37"/>
  <c r="N234" i="37" s="1"/>
  <c r="A233" i="37"/>
  <c r="N233" i="37" s="1"/>
  <c r="A232" i="37"/>
  <c r="N232" i="37" s="1"/>
  <c r="A231" i="37"/>
  <c r="N231" i="37" s="1"/>
  <c r="A230" i="37"/>
  <c r="N230" i="37" s="1"/>
  <c r="A229" i="37"/>
  <c r="N229" i="37" s="1"/>
  <c r="A228" i="37"/>
  <c r="N228" i="37" s="1"/>
  <c r="A227" i="37"/>
  <c r="N227" i="37" s="1"/>
  <c r="A226" i="37"/>
  <c r="N226" i="37" s="1"/>
  <c r="A225" i="37"/>
  <c r="N225" i="37" s="1"/>
  <c r="A224" i="37"/>
  <c r="N224" i="37" s="1"/>
  <c r="A223" i="37"/>
  <c r="N223" i="37" s="1"/>
  <c r="A222" i="37"/>
  <c r="N222" i="37" s="1"/>
  <c r="A221" i="37"/>
  <c r="N221" i="37" s="1"/>
  <c r="A220" i="37"/>
  <c r="N220" i="37" s="1"/>
  <c r="A219" i="37"/>
  <c r="N219" i="37" s="1"/>
  <c r="A218" i="37"/>
  <c r="N218" i="37" s="1"/>
  <c r="C11" i="11" s="1"/>
  <c r="A217" i="37"/>
  <c r="N217" i="37" s="1"/>
  <c r="A216" i="37"/>
  <c r="N216" i="37" s="1"/>
  <c r="A215" i="37"/>
  <c r="N215" i="37" s="1"/>
  <c r="A214" i="37"/>
  <c r="N214" i="37" s="1"/>
  <c r="A213" i="37"/>
  <c r="N213" i="37" s="1"/>
  <c r="A212" i="37"/>
  <c r="N212" i="37" s="1"/>
  <c r="A211" i="37"/>
  <c r="N211" i="37" s="1"/>
  <c r="A210" i="37"/>
  <c r="N210" i="37" s="1"/>
  <c r="A209" i="37"/>
  <c r="N209" i="37" s="1"/>
  <c r="A208" i="37"/>
  <c r="N208" i="37" s="1"/>
  <c r="A207" i="37"/>
  <c r="N207" i="37" s="1"/>
  <c r="A206" i="37"/>
  <c r="N206" i="37" s="1"/>
  <c r="A205" i="37"/>
  <c r="N205" i="37" s="1"/>
  <c r="A204" i="37"/>
  <c r="N204" i="37" s="1"/>
  <c r="A203" i="37"/>
  <c r="N203" i="37" s="1"/>
  <c r="A202" i="37"/>
  <c r="N202" i="37" s="1"/>
  <c r="A201" i="37"/>
  <c r="N201" i="37" s="1"/>
  <c r="C8" i="11" s="1"/>
  <c r="A200" i="37"/>
  <c r="N200" i="37" s="1"/>
  <c r="A199" i="37"/>
  <c r="N199" i="37" s="1"/>
  <c r="A198" i="37"/>
  <c r="N198" i="37" s="1"/>
  <c r="A197" i="37"/>
  <c r="N197" i="37" s="1"/>
  <c r="A196" i="37"/>
  <c r="N196" i="37" s="1"/>
  <c r="A195" i="37"/>
  <c r="N195" i="37" s="1"/>
  <c r="A194" i="37"/>
  <c r="N194" i="37" s="1"/>
  <c r="A193" i="37"/>
  <c r="N193" i="37" s="1"/>
  <c r="A192" i="37"/>
  <c r="N192" i="37" s="1"/>
  <c r="A191" i="37"/>
  <c r="N191" i="37" s="1"/>
  <c r="A190" i="37"/>
  <c r="N190" i="37" s="1"/>
  <c r="A189" i="37"/>
  <c r="N189" i="37" s="1"/>
  <c r="A188" i="37"/>
  <c r="N188" i="37" s="1"/>
  <c r="A187" i="37"/>
  <c r="N187" i="37" s="1"/>
  <c r="A186" i="37"/>
  <c r="N186" i="37" s="1"/>
  <c r="A185" i="37"/>
  <c r="N185" i="37" s="1"/>
  <c r="A184" i="37"/>
  <c r="N184" i="37" s="1"/>
  <c r="A183" i="37"/>
  <c r="N183" i="37" s="1"/>
  <c r="A182" i="37"/>
  <c r="N182" i="37" s="1"/>
  <c r="A181" i="37"/>
  <c r="N181" i="37" s="1"/>
  <c r="A180" i="37"/>
  <c r="N180" i="37" s="1"/>
  <c r="A179" i="37"/>
  <c r="N179" i="37" s="1"/>
  <c r="A178" i="37"/>
  <c r="N178" i="37" s="1"/>
  <c r="A177" i="37"/>
  <c r="N177" i="37" s="1"/>
  <c r="A176" i="37"/>
  <c r="N176" i="37" s="1"/>
  <c r="A175" i="37"/>
  <c r="N175" i="37" s="1"/>
  <c r="A174" i="37"/>
  <c r="N174" i="37" s="1"/>
  <c r="A173" i="37"/>
  <c r="N173" i="37" s="1"/>
  <c r="A172" i="37"/>
  <c r="N172" i="37" s="1"/>
  <c r="A171" i="37"/>
  <c r="N171" i="37" s="1"/>
  <c r="A170" i="37"/>
  <c r="N170" i="37" s="1"/>
  <c r="A169" i="37"/>
  <c r="N169" i="37" s="1"/>
  <c r="A168" i="37"/>
  <c r="N168" i="37" s="1"/>
  <c r="A167" i="37"/>
  <c r="N167" i="37" s="1"/>
  <c r="A166" i="37"/>
  <c r="N166" i="37" s="1"/>
  <c r="A165" i="37"/>
  <c r="N165" i="37" s="1"/>
  <c r="A164" i="37"/>
  <c r="N164" i="37" s="1"/>
  <c r="A163" i="37"/>
  <c r="N163" i="37" s="1"/>
  <c r="A162" i="37"/>
  <c r="N162" i="37" s="1"/>
  <c r="A161" i="37"/>
  <c r="N161" i="37" s="1"/>
  <c r="A160" i="37"/>
  <c r="N160" i="37" s="1"/>
  <c r="A159" i="37"/>
  <c r="N159" i="37" s="1"/>
  <c r="A158" i="37"/>
  <c r="N158" i="37" s="1"/>
  <c r="A157" i="37"/>
  <c r="N157" i="37" s="1"/>
  <c r="A156" i="37"/>
  <c r="N156" i="37" s="1"/>
  <c r="A155" i="37"/>
  <c r="N155" i="37" s="1"/>
  <c r="A154" i="37"/>
  <c r="N154" i="37" s="1"/>
  <c r="A153" i="37"/>
  <c r="N153" i="37" s="1"/>
  <c r="A152" i="37"/>
  <c r="N152" i="37" s="1"/>
  <c r="A151" i="37"/>
  <c r="N151" i="37" s="1"/>
  <c r="A150" i="37"/>
  <c r="N150" i="37" s="1"/>
  <c r="A149" i="37"/>
  <c r="N149" i="37" s="1"/>
  <c r="A148" i="37"/>
  <c r="N148" i="37" s="1"/>
  <c r="A147" i="37"/>
  <c r="N147" i="37" s="1"/>
  <c r="A146" i="37"/>
  <c r="N146" i="37" s="1"/>
  <c r="A145" i="37"/>
  <c r="N145" i="37" s="1"/>
  <c r="A144" i="37"/>
  <c r="N144" i="37" s="1"/>
  <c r="A143" i="37"/>
  <c r="N143" i="37" s="1"/>
  <c r="A142" i="37"/>
  <c r="N142" i="37" s="1"/>
  <c r="A141" i="37"/>
  <c r="N141" i="37" s="1"/>
  <c r="A140" i="37"/>
  <c r="N140" i="37" s="1"/>
  <c r="A139" i="37"/>
  <c r="N139" i="37" s="1"/>
  <c r="A138" i="37"/>
  <c r="N138" i="37" s="1"/>
  <c r="A137" i="37"/>
  <c r="N137" i="37" s="1"/>
  <c r="A136" i="37"/>
  <c r="N136" i="37" s="1"/>
  <c r="A135" i="37"/>
  <c r="N135" i="37" s="1"/>
  <c r="A134" i="37"/>
  <c r="N134" i="37" s="1"/>
  <c r="A133" i="37"/>
  <c r="N133" i="37" s="1"/>
  <c r="A132" i="37"/>
  <c r="N132" i="37" s="1"/>
  <c r="A131" i="37"/>
  <c r="N131" i="37" s="1"/>
  <c r="A130" i="37"/>
  <c r="N130" i="37" s="1"/>
  <c r="A129" i="37"/>
  <c r="N129" i="37" s="1"/>
  <c r="A128" i="37"/>
  <c r="N128" i="37" s="1"/>
  <c r="A127" i="37"/>
  <c r="N127" i="37" s="1"/>
  <c r="A126" i="37"/>
  <c r="N126" i="37" s="1"/>
  <c r="A125" i="37"/>
  <c r="N125" i="37" s="1"/>
  <c r="A124" i="37"/>
  <c r="N124" i="37" s="1"/>
  <c r="A123" i="37"/>
  <c r="N123" i="37" s="1"/>
  <c r="A122" i="37"/>
  <c r="N122" i="37" s="1"/>
  <c r="A121" i="37"/>
  <c r="N121" i="37" s="1"/>
  <c r="A120" i="37"/>
  <c r="N120" i="37" s="1"/>
  <c r="A119" i="37"/>
  <c r="N119" i="37" s="1"/>
  <c r="A118" i="37"/>
  <c r="N118" i="37" s="1"/>
  <c r="A117" i="37"/>
  <c r="N117" i="37" s="1"/>
  <c r="A116" i="37"/>
  <c r="N116" i="37" s="1"/>
  <c r="A115" i="37"/>
  <c r="N115" i="37" s="1"/>
  <c r="A114" i="37"/>
  <c r="N114" i="37" s="1"/>
  <c r="A113" i="37"/>
  <c r="N113" i="37" s="1"/>
  <c r="A112" i="37"/>
  <c r="N112" i="37" s="1"/>
  <c r="A111" i="37"/>
  <c r="N111" i="37" s="1"/>
  <c r="A110" i="37"/>
  <c r="N110" i="37" s="1"/>
  <c r="A109" i="37"/>
  <c r="N109" i="37" s="1"/>
  <c r="A108" i="37"/>
  <c r="N108" i="37" s="1"/>
  <c r="A107" i="37"/>
  <c r="N107" i="37" s="1"/>
  <c r="A106" i="37"/>
  <c r="N106" i="37" s="1"/>
  <c r="A105" i="37"/>
  <c r="N105" i="37" s="1"/>
  <c r="A104" i="37"/>
  <c r="N104" i="37" s="1"/>
  <c r="A103" i="37"/>
  <c r="N103" i="37" s="1"/>
  <c r="A102" i="37"/>
  <c r="N102" i="37" s="1"/>
  <c r="A101" i="37"/>
  <c r="N101" i="37" s="1"/>
  <c r="A100" i="37"/>
  <c r="N100" i="37" s="1"/>
  <c r="A99" i="37"/>
  <c r="N99" i="37" s="1"/>
  <c r="A98" i="37"/>
  <c r="N98" i="37" s="1"/>
  <c r="A97" i="37"/>
  <c r="N97" i="37" s="1"/>
  <c r="A96" i="37"/>
  <c r="N96" i="37" s="1"/>
  <c r="A95" i="37"/>
  <c r="N95" i="37" s="1"/>
  <c r="A94" i="37"/>
  <c r="N94" i="37" s="1"/>
  <c r="A93" i="37"/>
  <c r="N93" i="37" s="1"/>
  <c r="A92" i="37"/>
  <c r="N92" i="37" s="1"/>
  <c r="A91" i="37"/>
  <c r="N91" i="37" s="1"/>
  <c r="A90" i="37"/>
  <c r="N90" i="37" s="1"/>
  <c r="A89" i="37"/>
  <c r="N89" i="37" s="1"/>
  <c r="A88" i="37"/>
  <c r="N88" i="37" s="1"/>
  <c r="A87" i="37"/>
  <c r="N87" i="37" s="1"/>
  <c r="A86" i="37"/>
  <c r="N86" i="37" s="1"/>
  <c r="A85" i="37"/>
  <c r="N85" i="37" s="1"/>
  <c r="A84" i="37"/>
  <c r="N84" i="37" s="1"/>
  <c r="A83" i="37"/>
  <c r="N83" i="37" s="1"/>
  <c r="A82" i="37"/>
  <c r="N82" i="37" s="1"/>
  <c r="A81" i="37"/>
  <c r="N81" i="37" s="1"/>
  <c r="A80" i="37"/>
  <c r="N80" i="37" s="1"/>
  <c r="A79" i="37"/>
  <c r="N79" i="37" s="1"/>
  <c r="A78" i="37"/>
  <c r="N78" i="37" s="1"/>
  <c r="A77" i="37"/>
  <c r="N77" i="37" s="1"/>
  <c r="A76" i="37"/>
  <c r="N76" i="37" s="1"/>
  <c r="A75" i="37"/>
  <c r="N75" i="37" s="1"/>
  <c r="A74" i="37"/>
  <c r="N74" i="37" s="1"/>
  <c r="A73" i="37"/>
  <c r="N73" i="37" s="1"/>
  <c r="A72" i="37"/>
  <c r="N72" i="37" s="1"/>
  <c r="A71" i="37"/>
  <c r="N71" i="37" s="1"/>
  <c r="A70" i="37"/>
  <c r="N70" i="37" s="1"/>
  <c r="A69" i="37"/>
  <c r="N69" i="37" s="1"/>
  <c r="A68" i="37"/>
  <c r="N68" i="37" s="1"/>
  <c r="A67" i="37"/>
  <c r="N67" i="37" s="1"/>
  <c r="A66" i="37"/>
  <c r="N66" i="37" s="1"/>
  <c r="A65" i="37"/>
  <c r="N65" i="37" s="1"/>
  <c r="A64" i="37"/>
  <c r="N64" i="37" s="1"/>
  <c r="A63" i="37"/>
  <c r="N63" i="37" s="1"/>
  <c r="A62" i="37"/>
  <c r="N62" i="37" s="1"/>
  <c r="A61" i="37"/>
  <c r="N61" i="37" s="1"/>
  <c r="A60" i="37"/>
  <c r="N60" i="37" s="1"/>
  <c r="A59" i="37"/>
  <c r="N59" i="37" s="1"/>
  <c r="A58" i="37"/>
  <c r="N58" i="37" s="1"/>
  <c r="A57" i="37"/>
  <c r="N57" i="37" s="1"/>
  <c r="A56" i="37"/>
  <c r="N56" i="37" s="1"/>
  <c r="A55" i="37"/>
  <c r="N55" i="37" s="1"/>
  <c r="A54" i="37"/>
  <c r="N54" i="37" s="1"/>
  <c r="A53" i="37"/>
  <c r="N53" i="37" s="1"/>
  <c r="A52" i="37"/>
  <c r="N52" i="37" s="1"/>
  <c r="A51" i="37"/>
  <c r="N51" i="37" s="1"/>
  <c r="A50" i="37"/>
  <c r="N50" i="37" s="1"/>
  <c r="A49" i="37"/>
  <c r="N49" i="37" s="1"/>
  <c r="A48" i="37"/>
  <c r="N48" i="37" s="1"/>
  <c r="A47" i="37"/>
  <c r="N47" i="37" s="1"/>
  <c r="A46" i="37"/>
  <c r="N46" i="37" s="1"/>
  <c r="A45" i="37"/>
  <c r="N45" i="37" s="1"/>
  <c r="A44" i="37"/>
  <c r="N44" i="37" s="1"/>
  <c r="A43" i="37"/>
  <c r="N43" i="37" s="1"/>
  <c r="A42" i="37"/>
  <c r="N42" i="37" s="1"/>
  <c r="A41" i="37"/>
  <c r="N41" i="37" s="1"/>
  <c r="A40" i="37"/>
  <c r="N40" i="37" s="1"/>
  <c r="A39" i="37"/>
  <c r="N39" i="37" s="1"/>
  <c r="A38" i="37"/>
  <c r="N38" i="37" s="1"/>
  <c r="A37" i="37"/>
  <c r="N37" i="37" s="1"/>
  <c r="A36" i="37"/>
  <c r="N36" i="37" s="1"/>
  <c r="A35" i="37"/>
  <c r="N35" i="37" s="1"/>
  <c r="A34" i="37"/>
  <c r="N34" i="37" s="1"/>
  <c r="A33" i="37"/>
  <c r="N33" i="37" s="1"/>
  <c r="A32" i="37"/>
  <c r="N32" i="37" s="1"/>
  <c r="A31" i="37"/>
  <c r="N31" i="37" s="1"/>
  <c r="A30" i="37"/>
  <c r="N30" i="37" s="1"/>
  <c r="A29" i="37"/>
  <c r="N29" i="37" s="1"/>
  <c r="A28" i="37"/>
  <c r="N28" i="37" s="1"/>
  <c r="A27" i="37"/>
  <c r="N27" i="37" s="1"/>
  <c r="A26" i="37"/>
  <c r="N26" i="37" s="1"/>
  <c r="A25" i="37"/>
  <c r="N25" i="37" s="1"/>
  <c r="A24" i="37"/>
  <c r="N24" i="37" s="1"/>
  <c r="A23" i="37"/>
  <c r="N23" i="37" s="1"/>
  <c r="A22" i="37"/>
  <c r="N22" i="37" s="1"/>
  <c r="A21" i="37"/>
  <c r="N21" i="37" s="1"/>
  <c r="A20" i="37"/>
  <c r="N20" i="37" s="1"/>
  <c r="A19" i="37"/>
  <c r="N19" i="37" s="1"/>
  <c r="A18" i="37"/>
  <c r="N18" i="37" s="1"/>
  <c r="A17" i="37"/>
  <c r="N17" i="37" s="1"/>
  <c r="A16" i="37"/>
  <c r="N16" i="37" s="1"/>
  <c r="A15" i="37"/>
  <c r="N15" i="37" s="1"/>
  <c r="A14" i="37"/>
  <c r="N14" i="37" s="1"/>
  <c r="A13" i="37"/>
  <c r="N13" i="37" s="1"/>
  <c r="A12" i="37"/>
  <c r="N12" i="37" s="1"/>
  <c r="A11" i="37"/>
  <c r="N11" i="37" s="1"/>
  <c r="A10" i="37"/>
  <c r="N10" i="37" s="1"/>
  <c r="A9" i="37"/>
  <c r="N9" i="37" s="1"/>
  <c r="A8" i="37"/>
  <c r="N8" i="37" s="1"/>
  <c r="A7" i="37"/>
  <c r="N7" i="37" s="1"/>
  <c r="A6" i="37"/>
  <c r="N6" i="37" s="1"/>
  <c r="A5" i="37"/>
  <c r="N5" i="37" s="1"/>
  <c r="A4" i="37"/>
  <c r="N4" i="37" s="1"/>
  <c r="A3" i="37"/>
  <c r="N3" i="37" s="1"/>
  <c r="A747" i="36"/>
  <c r="N747" i="36" s="1"/>
  <c r="A746" i="36"/>
  <c r="N746" i="36" s="1"/>
  <c r="A745" i="36"/>
  <c r="N745" i="36" s="1"/>
  <c r="A744" i="36"/>
  <c r="N744" i="36" s="1"/>
  <c r="A743" i="36"/>
  <c r="N743" i="36" s="1"/>
  <c r="A742" i="36"/>
  <c r="N742" i="36" s="1"/>
  <c r="A741" i="36"/>
  <c r="N741" i="36" s="1"/>
  <c r="A740" i="36"/>
  <c r="N740" i="36" s="1"/>
  <c r="A739" i="36"/>
  <c r="N739" i="36" s="1"/>
  <c r="A738" i="36"/>
  <c r="N738" i="36" s="1"/>
  <c r="A737" i="36"/>
  <c r="N737" i="36" s="1"/>
  <c r="A736" i="36"/>
  <c r="N736" i="36" s="1"/>
  <c r="A735" i="36"/>
  <c r="N735" i="36" s="1"/>
  <c r="A734" i="36"/>
  <c r="N734" i="36" s="1"/>
  <c r="A733" i="36"/>
  <c r="N733" i="36" s="1"/>
  <c r="A732" i="36"/>
  <c r="N732" i="36" s="1"/>
  <c r="A731" i="36"/>
  <c r="N731" i="36" s="1"/>
  <c r="A730" i="36"/>
  <c r="N730" i="36" s="1"/>
  <c r="A729" i="36"/>
  <c r="N729" i="36" s="1"/>
  <c r="A728" i="36"/>
  <c r="N728" i="36" s="1"/>
  <c r="A727" i="36"/>
  <c r="N727" i="36" s="1"/>
  <c r="A726" i="36"/>
  <c r="N726" i="36" s="1"/>
  <c r="A725" i="36"/>
  <c r="N725" i="36" s="1"/>
  <c r="A724" i="36"/>
  <c r="N724" i="36" s="1"/>
  <c r="A723" i="36"/>
  <c r="N723" i="36" s="1"/>
  <c r="A722" i="36"/>
  <c r="N722" i="36" s="1"/>
  <c r="A721" i="36"/>
  <c r="N721" i="36" s="1"/>
  <c r="A720" i="36"/>
  <c r="N720" i="36" s="1"/>
  <c r="A719" i="36"/>
  <c r="N719" i="36" s="1"/>
  <c r="A718" i="36"/>
  <c r="N718" i="36" s="1"/>
  <c r="A717" i="36"/>
  <c r="N717" i="36" s="1"/>
  <c r="A716" i="36"/>
  <c r="N716" i="36" s="1"/>
  <c r="A715" i="36"/>
  <c r="N715" i="36" s="1"/>
  <c r="A714" i="36"/>
  <c r="N714" i="36" s="1"/>
  <c r="A713" i="36"/>
  <c r="N713" i="36" s="1"/>
  <c r="A712" i="36"/>
  <c r="N712" i="36" s="1"/>
  <c r="A711" i="36"/>
  <c r="N711" i="36" s="1"/>
  <c r="A710" i="36"/>
  <c r="N710" i="36" s="1"/>
  <c r="A709" i="36"/>
  <c r="N709" i="36" s="1"/>
  <c r="A708" i="36"/>
  <c r="N708" i="36" s="1"/>
  <c r="A707" i="36"/>
  <c r="N707" i="36" s="1"/>
  <c r="A706" i="36"/>
  <c r="N706" i="36" s="1"/>
  <c r="A705" i="36"/>
  <c r="N705" i="36" s="1"/>
  <c r="A704" i="36"/>
  <c r="N704" i="36" s="1"/>
  <c r="A703" i="36"/>
  <c r="N703" i="36" s="1"/>
  <c r="A702" i="36"/>
  <c r="N702" i="36" s="1"/>
  <c r="A701" i="36"/>
  <c r="N701" i="36" s="1"/>
  <c r="A700" i="36"/>
  <c r="N700" i="36" s="1"/>
  <c r="A699" i="36"/>
  <c r="N699" i="36" s="1"/>
  <c r="A698" i="36"/>
  <c r="N698" i="36" s="1"/>
  <c r="A697" i="36"/>
  <c r="N697" i="36" s="1"/>
  <c r="A696" i="36"/>
  <c r="N696" i="36" s="1"/>
  <c r="A695" i="36"/>
  <c r="N695" i="36" s="1"/>
  <c r="A694" i="36"/>
  <c r="N694" i="36" s="1"/>
  <c r="A693" i="36"/>
  <c r="N693" i="36" s="1"/>
  <c r="A692" i="36"/>
  <c r="N692" i="36" s="1"/>
  <c r="A691" i="36"/>
  <c r="N691" i="36" s="1"/>
  <c r="A690" i="36"/>
  <c r="N690" i="36" s="1"/>
  <c r="A689" i="36"/>
  <c r="N689" i="36" s="1"/>
  <c r="A688" i="36"/>
  <c r="N688" i="36" s="1"/>
  <c r="A687" i="36"/>
  <c r="N687" i="36" s="1"/>
  <c r="A686" i="36"/>
  <c r="N686" i="36" s="1"/>
  <c r="A685" i="36"/>
  <c r="N685" i="36" s="1"/>
  <c r="A684" i="36"/>
  <c r="N684" i="36" s="1"/>
  <c r="A683" i="36"/>
  <c r="N683" i="36" s="1"/>
  <c r="A682" i="36"/>
  <c r="N682" i="36" s="1"/>
  <c r="A681" i="36"/>
  <c r="N681" i="36" s="1"/>
  <c r="A680" i="36"/>
  <c r="N680" i="36" s="1"/>
  <c r="A679" i="36"/>
  <c r="N679" i="36" s="1"/>
  <c r="A678" i="36"/>
  <c r="N678" i="36" s="1"/>
  <c r="A677" i="36"/>
  <c r="N677" i="36" s="1"/>
  <c r="A676" i="36"/>
  <c r="N676" i="36" s="1"/>
  <c r="A675" i="36"/>
  <c r="N675" i="36" s="1"/>
  <c r="A674" i="36"/>
  <c r="N674" i="36" s="1"/>
  <c r="A673" i="36"/>
  <c r="N673" i="36" s="1"/>
  <c r="A672" i="36"/>
  <c r="N672" i="36" s="1"/>
  <c r="A671" i="36"/>
  <c r="N671" i="36" s="1"/>
  <c r="A670" i="36"/>
  <c r="N670" i="36" s="1"/>
  <c r="A669" i="36"/>
  <c r="N669" i="36" s="1"/>
  <c r="A668" i="36"/>
  <c r="N668" i="36" s="1"/>
  <c r="A667" i="36"/>
  <c r="N667" i="36" s="1"/>
  <c r="A666" i="36"/>
  <c r="N666" i="36" s="1"/>
  <c r="A665" i="36"/>
  <c r="N665" i="36" s="1"/>
  <c r="A664" i="36"/>
  <c r="N664" i="36" s="1"/>
  <c r="A663" i="36"/>
  <c r="N663" i="36" s="1"/>
  <c r="A662" i="36"/>
  <c r="N662" i="36" s="1"/>
  <c r="A661" i="36"/>
  <c r="N661" i="36" s="1"/>
  <c r="A660" i="36"/>
  <c r="N660" i="36" s="1"/>
  <c r="A659" i="36"/>
  <c r="N659" i="36" s="1"/>
  <c r="A658" i="36"/>
  <c r="N658" i="36" s="1"/>
  <c r="A657" i="36"/>
  <c r="N657" i="36" s="1"/>
  <c r="A656" i="36"/>
  <c r="N656" i="36" s="1"/>
  <c r="A655" i="36"/>
  <c r="N655" i="36" s="1"/>
  <c r="A654" i="36"/>
  <c r="N654" i="36" s="1"/>
  <c r="A653" i="36"/>
  <c r="N653" i="36" s="1"/>
  <c r="A652" i="36"/>
  <c r="N652" i="36" s="1"/>
  <c r="A651" i="36"/>
  <c r="N651" i="36" s="1"/>
  <c r="A650" i="36"/>
  <c r="N650" i="36" s="1"/>
  <c r="A649" i="36"/>
  <c r="N649" i="36" s="1"/>
  <c r="A648" i="36"/>
  <c r="N648" i="36" s="1"/>
  <c r="A647" i="36"/>
  <c r="N647" i="36" s="1"/>
  <c r="A646" i="36"/>
  <c r="N646" i="36" s="1"/>
  <c r="A645" i="36"/>
  <c r="N645" i="36" s="1"/>
  <c r="A644" i="36"/>
  <c r="N644" i="36" s="1"/>
  <c r="A643" i="36"/>
  <c r="N643" i="36" s="1"/>
  <c r="A642" i="36"/>
  <c r="N642" i="36" s="1"/>
  <c r="A641" i="36"/>
  <c r="N641" i="36" s="1"/>
  <c r="A640" i="36"/>
  <c r="N640" i="36" s="1"/>
  <c r="A639" i="36"/>
  <c r="N639" i="36" s="1"/>
  <c r="A638" i="36"/>
  <c r="N638" i="36" s="1"/>
  <c r="A637" i="36"/>
  <c r="N637" i="36" s="1"/>
  <c r="A636" i="36"/>
  <c r="N636" i="36" s="1"/>
  <c r="A635" i="36"/>
  <c r="N635" i="36" s="1"/>
  <c r="A634" i="36"/>
  <c r="N634" i="36" s="1"/>
  <c r="A633" i="36"/>
  <c r="N633" i="36" s="1"/>
  <c r="A632" i="36"/>
  <c r="N632" i="36" s="1"/>
  <c r="A631" i="36"/>
  <c r="N631" i="36" s="1"/>
  <c r="A630" i="36"/>
  <c r="N630" i="36" s="1"/>
  <c r="A629" i="36"/>
  <c r="N629" i="36" s="1"/>
  <c r="A628" i="36"/>
  <c r="N628" i="36" s="1"/>
  <c r="A627" i="36"/>
  <c r="N627" i="36" s="1"/>
  <c r="A626" i="36"/>
  <c r="N626" i="36" s="1"/>
  <c r="A625" i="36"/>
  <c r="N625" i="36" s="1"/>
  <c r="A624" i="36"/>
  <c r="N624" i="36" s="1"/>
  <c r="A623" i="36"/>
  <c r="N623" i="36" s="1"/>
  <c r="A622" i="36"/>
  <c r="N622" i="36" s="1"/>
  <c r="A621" i="36"/>
  <c r="N621" i="36" s="1"/>
  <c r="A620" i="36"/>
  <c r="N620" i="36" s="1"/>
  <c r="A619" i="36"/>
  <c r="N619" i="36" s="1"/>
  <c r="A618" i="36"/>
  <c r="N618" i="36" s="1"/>
  <c r="A617" i="36"/>
  <c r="N617" i="36" s="1"/>
  <c r="A616" i="36"/>
  <c r="N616" i="36" s="1"/>
  <c r="A615" i="36"/>
  <c r="N615" i="36" s="1"/>
  <c r="A614" i="36"/>
  <c r="N614" i="36" s="1"/>
  <c r="A613" i="36"/>
  <c r="N613" i="36" s="1"/>
  <c r="A612" i="36"/>
  <c r="N612" i="36" s="1"/>
  <c r="A611" i="36"/>
  <c r="N611" i="36" s="1"/>
  <c r="A610" i="36"/>
  <c r="N610" i="36" s="1"/>
  <c r="A609" i="36"/>
  <c r="N609" i="36" s="1"/>
  <c r="A608" i="36"/>
  <c r="N608" i="36" s="1"/>
  <c r="A607" i="36"/>
  <c r="N607" i="36" s="1"/>
  <c r="A606" i="36"/>
  <c r="N606" i="36" s="1"/>
  <c r="A605" i="36"/>
  <c r="N605" i="36" s="1"/>
  <c r="A604" i="36"/>
  <c r="N604" i="36" s="1"/>
  <c r="A603" i="36"/>
  <c r="N603" i="36" s="1"/>
  <c r="A602" i="36"/>
  <c r="N602" i="36" s="1"/>
  <c r="A601" i="36"/>
  <c r="N601" i="36" s="1"/>
  <c r="A600" i="36"/>
  <c r="N600" i="36" s="1"/>
  <c r="A599" i="36"/>
  <c r="N599" i="36" s="1"/>
  <c r="A598" i="36"/>
  <c r="N598" i="36" s="1"/>
  <c r="A597" i="36"/>
  <c r="N597" i="36" s="1"/>
  <c r="A596" i="36"/>
  <c r="N596" i="36" s="1"/>
  <c r="A595" i="36"/>
  <c r="N595" i="36" s="1"/>
  <c r="A594" i="36"/>
  <c r="N594" i="36" s="1"/>
  <c r="A593" i="36"/>
  <c r="N593" i="36" s="1"/>
  <c r="A592" i="36"/>
  <c r="N592" i="36" s="1"/>
  <c r="A591" i="36"/>
  <c r="N591" i="36" s="1"/>
  <c r="A590" i="36"/>
  <c r="N590" i="36" s="1"/>
  <c r="A589" i="36"/>
  <c r="N589" i="36" s="1"/>
  <c r="A588" i="36"/>
  <c r="N588" i="36" s="1"/>
  <c r="A587" i="36"/>
  <c r="N587" i="36" s="1"/>
  <c r="A586" i="36"/>
  <c r="N586" i="36" s="1"/>
  <c r="A585" i="36"/>
  <c r="N585" i="36" s="1"/>
  <c r="A584" i="36"/>
  <c r="N584" i="36" s="1"/>
  <c r="A583" i="36"/>
  <c r="N583" i="36" s="1"/>
  <c r="A582" i="36"/>
  <c r="N582" i="36" s="1"/>
  <c r="A581" i="36"/>
  <c r="N581" i="36" s="1"/>
  <c r="A580" i="36"/>
  <c r="N580" i="36" s="1"/>
  <c r="A579" i="36"/>
  <c r="N579" i="36" s="1"/>
  <c r="A578" i="36"/>
  <c r="N578" i="36" s="1"/>
  <c r="A577" i="36"/>
  <c r="N577" i="36" s="1"/>
  <c r="A576" i="36"/>
  <c r="N576" i="36" s="1"/>
  <c r="A575" i="36"/>
  <c r="N575" i="36" s="1"/>
  <c r="A574" i="36"/>
  <c r="N574" i="36" s="1"/>
  <c r="A573" i="36"/>
  <c r="N573" i="36" s="1"/>
  <c r="A572" i="36"/>
  <c r="N572" i="36" s="1"/>
  <c r="A571" i="36"/>
  <c r="N571" i="36" s="1"/>
  <c r="A570" i="36"/>
  <c r="N570" i="36" s="1"/>
  <c r="A569" i="36"/>
  <c r="N569" i="36" s="1"/>
  <c r="A568" i="36"/>
  <c r="N568" i="36" s="1"/>
  <c r="A567" i="36"/>
  <c r="N567" i="36" s="1"/>
  <c r="A566" i="36"/>
  <c r="N566" i="36" s="1"/>
  <c r="A565" i="36"/>
  <c r="N565" i="36" s="1"/>
  <c r="A564" i="36"/>
  <c r="N564" i="36" s="1"/>
  <c r="A563" i="36"/>
  <c r="N563" i="36" s="1"/>
  <c r="A562" i="36"/>
  <c r="N562" i="36" s="1"/>
  <c r="A561" i="36"/>
  <c r="N561" i="36" s="1"/>
  <c r="A560" i="36"/>
  <c r="N560" i="36" s="1"/>
  <c r="A559" i="36"/>
  <c r="N559" i="36" s="1"/>
  <c r="A558" i="36"/>
  <c r="N558" i="36" s="1"/>
  <c r="A557" i="36"/>
  <c r="N557" i="36" s="1"/>
  <c r="A556" i="36"/>
  <c r="N556" i="36" s="1"/>
  <c r="A555" i="36"/>
  <c r="N555" i="36" s="1"/>
  <c r="A554" i="36"/>
  <c r="N554" i="36" s="1"/>
  <c r="A553" i="36"/>
  <c r="N553" i="36" s="1"/>
  <c r="A552" i="36"/>
  <c r="N552" i="36" s="1"/>
  <c r="A551" i="36"/>
  <c r="N551" i="36" s="1"/>
  <c r="A550" i="36"/>
  <c r="N550" i="36" s="1"/>
  <c r="A549" i="36"/>
  <c r="N549" i="36" s="1"/>
  <c r="A548" i="36"/>
  <c r="N548" i="36" s="1"/>
  <c r="A547" i="36"/>
  <c r="N547" i="36" s="1"/>
  <c r="A546" i="36"/>
  <c r="N546" i="36" s="1"/>
  <c r="A545" i="36"/>
  <c r="N545" i="36" s="1"/>
  <c r="A544" i="36"/>
  <c r="N544" i="36" s="1"/>
  <c r="A543" i="36"/>
  <c r="N543" i="36" s="1"/>
  <c r="A542" i="36"/>
  <c r="N542" i="36" s="1"/>
  <c r="A541" i="36"/>
  <c r="N541" i="36" s="1"/>
  <c r="A540" i="36"/>
  <c r="N540" i="36" s="1"/>
  <c r="A539" i="36"/>
  <c r="N539" i="36" s="1"/>
  <c r="A538" i="36"/>
  <c r="N538" i="36" s="1"/>
  <c r="A537" i="36"/>
  <c r="N537" i="36" s="1"/>
  <c r="A536" i="36"/>
  <c r="N536" i="36" s="1"/>
  <c r="A535" i="36"/>
  <c r="N535" i="36" s="1"/>
  <c r="A534" i="36"/>
  <c r="N534" i="36" s="1"/>
  <c r="A533" i="36"/>
  <c r="N533" i="36" s="1"/>
  <c r="A532" i="36"/>
  <c r="N532" i="36" s="1"/>
  <c r="A531" i="36"/>
  <c r="N531" i="36" s="1"/>
  <c r="A530" i="36"/>
  <c r="N530" i="36" s="1"/>
  <c r="A529" i="36"/>
  <c r="N529" i="36" s="1"/>
  <c r="A528" i="36"/>
  <c r="N528" i="36" s="1"/>
  <c r="A527" i="36"/>
  <c r="N527" i="36" s="1"/>
  <c r="A526" i="36"/>
  <c r="N526" i="36" s="1"/>
  <c r="A525" i="36"/>
  <c r="N525" i="36" s="1"/>
  <c r="A524" i="36"/>
  <c r="N524" i="36" s="1"/>
  <c r="A523" i="36"/>
  <c r="N523" i="36" s="1"/>
  <c r="A522" i="36"/>
  <c r="N522" i="36" s="1"/>
  <c r="A521" i="36"/>
  <c r="N521" i="36" s="1"/>
  <c r="A520" i="36"/>
  <c r="N520" i="36" s="1"/>
  <c r="A519" i="36"/>
  <c r="N519" i="36" s="1"/>
  <c r="A518" i="36"/>
  <c r="N518" i="36" s="1"/>
  <c r="A517" i="36"/>
  <c r="N517" i="36" s="1"/>
  <c r="A516" i="36"/>
  <c r="N516" i="36" s="1"/>
  <c r="A515" i="36"/>
  <c r="N515" i="36" s="1"/>
  <c r="A514" i="36"/>
  <c r="N514" i="36" s="1"/>
  <c r="A513" i="36"/>
  <c r="N513" i="36" s="1"/>
  <c r="A512" i="36"/>
  <c r="N512" i="36" s="1"/>
  <c r="A511" i="36"/>
  <c r="N511" i="36" s="1"/>
  <c r="A510" i="36"/>
  <c r="N510" i="36" s="1"/>
  <c r="A509" i="36"/>
  <c r="N509" i="36" s="1"/>
  <c r="A508" i="36"/>
  <c r="N508" i="36" s="1"/>
  <c r="A507" i="36"/>
  <c r="N507" i="36" s="1"/>
  <c r="A506" i="36"/>
  <c r="N506" i="36" s="1"/>
  <c r="A505" i="36"/>
  <c r="N505" i="36" s="1"/>
  <c r="A504" i="36"/>
  <c r="N504" i="36" s="1"/>
  <c r="A503" i="36"/>
  <c r="N503" i="36" s="1"/>
  <c r="A502" i="36"/>
  <c r="N502" i="36" s="1"/>
  <c r="A501" i="36"/>
  <c r="N501" i="36" s="1"/>
  <c r="A500" i="36"/>
  <c r="N500" i="36" s="1"/>
  <c r="A499" i="36"/>
  <c r="N499" i="36" s="1"/>
  <c r="A498" i="36"/>
  <c r="N498" i="36" s="1"/>
  <c r="A497" i="36"/>
  <c r="N497" i="36" s="1"/>
  <c r="A496" i="36"/>
  <c r="N496" i="36" s="1"/>
  <c r="A495" i="36"/>
  <c r="N495" i="36" s="1"/>
  <c r="A494" i="36"/>
  <c r="N494" i="36" s="1"/>
  <c r="A493" i="36"/>
  <c r="N493" i="36" s="1"/>
  <c r="A492" i="36"/>
  <c r="N492" i="36" s="1"/>
  <c r="A491" i="36"/>
  <c r="N491" i="36" s="1"/>
  <c r="A490" i="36"/>
  <c r="N490" i="36" s="1"/>
  <c r="A489" i="36"/>
  <c r="N489" i="36" s="1"/>
  <c r="A488" i="36"/>
  <c r="N488" i="36" s="1"/>
  <c r="A487" i="36"/>
  <c r="N487" i="36" s="1"/>
  <c r="A486" i="36"/>
  <c r="N486" i="36" s="1"/>
  <c r="A485" i="36"/>
  <c r="N485" i="36" s="1"/>
  <c r="A484" i="36"/>
  <c r="N484" i="36" s="1"/>
  <c r="A483" i="36"/>
  <c r="N483" i="36" s="1"/>
  <c r="A482" i="36"/>
  <c r="N482" i="36" s="1"/>
  <c r="A481" i="36"/>
  <c r="N481" i="36" s="1"/>
  <c r="A480" i="36"/>
  <c r="N480" i="36" s="1"/>
  <c r="A479" i="36"/>
  <c r="N479" i="36" s="1"/>
  <c r="A478" i="36"/>
  <c r="N478" i="36" s="1"/>
  <c r="A477" i="36"/>
  <c r="N477" i="36" s="1"/>
  <c r="A476" i="36"/>
  <c r="N476" i="36" s="1"/>
  <c r="A475" i="36"/>
  <c r="N475" i="36" s="1"/>
  <c r="A474" i="36"/>
  <c r="N474" i="36" s="1"/>
  <c r="A473" i="36"/>
  <c r="N473" i="36" s="1"/>
  <c r="A472" i="36"/>
  <c r="N472" i="36" s="1"/>
  <c r="A471" i="36"/>
  <c r="N471" i="36" s="1"/>
  <c r="A470" i="36"/>
  <c r="N470" i="36" s="1"/>
  <c r="A469" i="36"/>
  <c r="N469" i="36" s="1"/>
  <c r="A468" i="36"/>
  <c r="N468" i="36" s="1"/>
  <c r="A467" i="36"/>
  <c r="N467" i="36" s="1"/>
  <c r="A466" i="36"/>
  <c r="N466" i="36" s="1"/>
  <c r="A465" i="36"/>
  <c r="N465" i="36" s="1"/>
  <c r="A464" i="36"/>
  <c r="N464" i="36" s="1"/>
  <c r="A463" i="36"/>
  <c r="N463" i="36" s="1"/>
  <c r="A462" i="36"/>
  <c r="N462" i="36" s="1"/>
  <c r="A461" i="36"/>
  <c r="N461" i="36" s="1"/>
  <c r="A460" i="36"/>
  <c r="N460" i="36" s="1"/>
  <c r="A459" i="36"/>
  <c r="N459" i="36" s="1"/>
  <c r="A458" i="36"/>
  <c r="N458" i="36" s="1"/>
  <c r="A457" i="36"/>
  <c r="N457" i="36" s="1"/>
  <c r="A456" i="36"/>
  <c r="N456" i="36" s="1"/>
  <c r="A455" i="36"/>
  <c r="N455" i="36" s="1"/>
  <c r="A454" i="36"/>
  <c r="N454" i="36" s="1"/>
  <c r="A453" i="36"/>
  <c r="N453" i="36" s="1"/>
  <c r="A452" i="36"/>
  <c r="N452" i="36" s="1"/>
  <c r="A451" i="36"/>
  <c r="N451" i="36" s="1"/>
  <c r="A450" i="36"/>
  <c r="N450" i="36" s="1"/>
  <c r="A449" i="36"/>
  <c r="N449" i="36" s="1"/>
  <c r="A448" i="36"/>
  <c r="N448" i="36" s="1"/>
  <c r="A447" i="36"/>
  <c r="N447" i="36" s="1"/>
  <c r="A446" i="36"/>
  <c r="N446" i="36" s="1"/>
  <c r="A445" i="36"/>
  <c r="N445" i="36" s="1"/>
  <c r="A444" i="36"/>
  <c r="N444" i="36" s="1"/>
  <c r="A443" i="36"/>
  <c r="N443" i="36" s="1"/>
  <c r="A442" i="36"/>
  <c r="N442" i="36" s="1"/>
  <c r="A441" i="36"/>
  <c r="N441" i="36" s="1"/>
  <c r="A440" i="36"/>
  <c r="N440" i="36" s="1"/>
  <c r="A439" i="36"/>
  <c r="N439" i="36" s="1"/>
  <c r="A438" i="36"/>
  <c r="N438" i="36" s="1"/>
  <c r="A437" i="36"/>
  <c r="N437" i="36" s="1"/>
  <c r="A436" i="36"/>
  <c r="N436" i="36" s="1"/>
  <c r="A435" i="36"/>
  <c r="N435" i="36" s="1"/>
  <c r="A434" i="36"/>
  <c r="N434" i="36" s="1"/>
  <c r="A433" i="36"/>
  <c r="N433" i="36" s="1"/>
  <c r="A432" i="36"/>
  <c r="N432" i="36" s="1"/>
  <c r="A431" i="36"/>
  <c r="N431" i="36" s="1"/>
  <c r="A430" i="36"/>
  <c r="N430" i="36" s="1"/>
  <c r="A429" i="36"/>
  <c r="N429" i="36" s="1"/>
  <c r="A428" i="36"/>
  <c r="N428" i="36" s="1"/>
  <c r="A427" i="36"/>
  <c r="N427" i="36" s="1"/>
  <c r="A426" i="36"/>
  <c r="N426" i="36" s="1"/>
  <c r="A425" i="36"/>
  <c r="N425" i="36" s="1"/>
  <c r="A424" i="36"/>
  <c r="N424" i="36" s="1"/>
  <c r="A423" i="36"/>
  <c r="N423" i="36" s="1"/>
  <c r="A422" i="36"/>
  <c r="N422" i="36" s="1"/>
  <c r="A421" i="36"/>
  <c r="N421" i="36" s="1"/>
  <c r="A420" i="36"/>
  <c r="N420" i="36" s="1"/>
  <c r="A419" i="36"/>
  <c r="N419" i="36" s="1"/>
  <c r="A418" i="36"/>
  <c r="N418" i="36" s="1"/>
  <c r="A417" i="36"/>
  <c r="N417" i="36" s="1"/>
  <c r="A416" i="36"/>
  <c r="N416" i="36" s="1"/>
  <c r="A415" i="36"/>
  <c r="N415" i="36" s="1"/>
  <c r="A414" i="36"/>
  <c r="N414" i="36" s="1"/>
  <c r="A413" i="36"/>
  <c r="N413" i="36" s="1"/>
  <c r="A412" i="36"/>
  <c r="N412" i="36" s="1"/>
  <c r="A411" i="36"/>
  <c r="N411" i="36" s="1"/>
  <c r="A410" i="36"/>
  <c r="N410" i="36" s="1"/>
  <c r="A409" i="36"/>
  <c r="N409" i="36" s="1"/>
  <c r="A408" i="36"/>
  <c r="N408" i="36" s="1"/>
  <c r="A407" i="36"/>
  <c r="N407" i="36" s="1"/>
  <c r="A406" i="36"/>
  <c r="N406" i="36" s="1"/>
  <c r="A405" i="36"/>
  <c r="N405" i="36" s="1"/>
  <c r="A404" i="36"/>
  <c r="N404" i="36" s="1"/>
  <c r="A403" i="36"/>
  <c r="N403" i="36" s="1"/>
  <c r="A402" i="36"/>
  <c r="N402" i="36" s="1"/>
  <c r="A401" i="36"/>
  <c r="N401" i="36" s="1"/>
  <c r="A400" i="36"/>
  <c r="N400" i="36" s="1"/>
  <c r="A399" i="36"/>
  <c r="N399" i="36" s="1"/>
  <c r="A398" i="36"/>
  <c r="N398" i="36" s="1"/>
  <c r="A397" i="36"/>
  <c r="N397" i="36" s="1"/>
  <c r="A396" i="36"/>
  <c r="N396" i="36" s="1"/>
  <c r="A395" i="36"/>
  <c r="N395" i="36" s="1"/>
  <c r="A394" i="36"/>
  <c r="N394" i="36" s="1"/>
  <c r="A393" i="36"/>
  <c r="N393" i="36" s="1"/>
  <c r="A392" i="36"/>
  <c r="N392" i="36" s="1"/>
  <c r="A391" i="36"/>
  <c r="N391" i="36" s="1"/>
  <c r="A390" i="36"/>
  <c r="N390" i="36" s="1"/>
  <c r="A389" i="36"/>
  <c r="N389" i="36" s="1"/>
  <c r="A388" i="36"/>
  <c r="N388" i="36" s="1"/>
  <c r="A387" i="36"/>
  <c r="N387" i="36" s="1"/>
  <c r="A386" i="36"/>
  <c r="N386" i="36" s="1"/>
  <c r="A385" i="36"/>
  <c r="N385" i="36" s="1"/>
  <c r="A384" i="36"/>
  <c r="N384" i="36" s="1"/>
  <c r="A383" i="36"/>
  <c r="N383" i="36" s="1"/>
  <c r="A382" i="36"/>
  <c r="N382" i="36" s="1"/>
  <c r="A381" i="36"/>
  <c r="N381" i="36" s="1"/>
  <c r="A380" i="36"/>
  <c r="N380" i="36" s="1"/>
  <c r="A379" i="36"/>
  <c r="N379" i="36" s="1"/>
  <c r="A378" i="36"/>
  <c r="N378" i="36" s="1"/>
  <c r="A377" i="36"/>
  <c r="N377" i="36" s="1"/>
  <c r="A376" i="36"/>
  <c r="N376" i="36" s="1"/>
  <c r="A375" i="36"/>
  <c r="N375" i="36" s="1"/>
  <c r="A374" i="36"/>
  <c r="N374" i="36" s="1"/>
  <c r="A373" i="36"/>
  <c r="N373" i="36" s="1"/>
  <c r="A372" i="36"/>
  <c r="N372" i="36" s="1"/>
  <c r="A371" i="36"/>
  <c r="N371" i="36" s="1"/>
  <c r="A370" i="36"/>
  <c r="N370" i="36" s="1"/>
  <c r="A369" i="36"/>
  <c r="N369" i="36" s="1"/>
  <c r="A368" i="36"/>
  <c r="N368" i="36" s="1"/>
  <c r="A367" i="36"/>
  <c r="N367" i="36" s="1"/>
  <c r="A366" i="36"/>
  <c r="N366" i="36" s="1"/>
  <c r="A365" i="36"/>
  <c r="N365" i="36" s="1"/>
  <c r="A364" i="36"/>
  <c r="N364" i="36" s="1"/>
  <c r="A363" i="36"/>
  <c r="N363" i="36" s="1"/>
  <c r="A362" i="36"/>
  <c r="N362" i="36" s="1"/>
  <c r="A361" i="36"/>
  <c r="N361" i="36" s="1"/>
  <c r="A360" i="36"/>
  <c r="N360" i="36" s="1"/>
  <c r="A359" i="36"/>
  <c r="N359" i="36" s="1"/>
  <c r="A358" i="36"/>
  <c r="N358" i="36" s="1"/>
  <c r="A357" i="36"/>
  <c r="N357" i="36" s="1"/>
  <c r="A356" i="36"/>
  <c r="N356" i="36" s="1"/>
  <c r="A355" i="36"/>
  <c r="N355" i="36" s="1"/>
  <c r="A354" i="36"/>
  <c r="N354" i="36" s="1"/>
  <c r="A353" i="36"/>
  <c r="N353" i="36" s="1"/>
  <c r="A352" i="36"/>
  <c r="N352" i="36" s="1"/>
  <c r="A351" i="36"/>
  <c r="N351" i="36" s="1"/>
  <c r="A350" i="36"/>
  <c r="N350" i="36" s="1"/>
  <c r="A349" i="36"/>
  <c r="N349" i="36" s="1"/>
  <c r="A348" i="36"/>
  <c r="N348" i="36" s="1"/>
  <c r="A347" i="36"/>
  <c r="N347" i="36" s="1"/>
  <c r="A346" i="36"/>
  <c r="N346" i="36" s="1"/>
  <c r="A345" i="36"/>
  <c r="N345" i="36" s="1"/>
  <c r="A344" i="36"/>
  <c r="N344" i="36" s="1"/>
  <c r="A343" i="36"/>
  <c r="N343" i="36" s="1"/>
  <c r="A342" i="36"/>
  <c r="N342" i="36" s="1"/>
  <c r="A341" i="36"/>
  <c r="N341" i="36" s="1"/>
  <c r="A340" i="36"/>
  <c r="N340" i="36" s="1"/>
  <c r="A339" i="36"/>
  <c r="N339" i="36" s="1"/>
  <c r="A338" i="36"/>
  <c r="N338" i="36" s="1"/>
  <c r="A337" i="36"/>
  <c r="N337" i="36" s="1"/>
  <c r="A336" i="36"/>
  <c r="N336" i="36" s="1"/>
  <c r="A335" i="36"/>
  <c r="N335" i="36" s="1"/>
  <c r="A334" i="36"/>
  <c r="N334" i="36" s="1"/>
  <c r="A333" i="36"/>
  <c r="N333" i="36" s="1"/>
  <c r="A332" i="36"/>
  <c r="N332" i="36" s="1"/>
  <c r="A331" i="36"/>
  <c r="N331" i="36" s="1"/>
  <c r="A330" i="36"/>
  <c r="N330" i="36" s="1"/>
  <c r="A329" i="36"/>
  <c r="N329" i="36" s="1"/>
  <c r="A328" i="36"/>
  <c r="N328" i="36" s="1"/>
  <c r="A327" i="36"/>
  <c r="N327" i="36" s="1"/>
  <c r="A326" i="36"/>
  <c r="N326" i="36" s="1"/>
  <c r="A325" i="36"/>
  <c r="N325" i="36" s="1"/>
  <c r="A324" i="36"/>
  <c r="N324" i="36" s="1"/>
  <c r="A323" i="36"/>
  <c r="N323" i="36" s="1"/>
  <c r="A322" i="36"/>
  <c r="N322" i="36" s="1"/>
  <c r="A321" i="36"/>
  <c r="N321" i="36" s="1"/>
  <c r="A320" i="36"/>
  <c r="N320" i="36" s="1"/>
  <c r="A319" i="36"/>
  <c r="N319" i="36" s="1"/>
  <c r="A318" i="36"/>
  <c r="N318" i="36" s="1"/>
  <c r="A317" i="36"/>
  <c r="N317" i="36" s="1"/>
  <c r="A316" i="36"/>
  <c r="N316" i="36" s="1"/>
  <c r="A315" i="36"/>
  <c r="N315" i="36" s="1"/>
  <c r="A314" i="36"/>
  <c r="N314" i="36" s="1"/>
  <c r="A313" i="36"/>
  <c r="N313" i="36" s="1"/>
  <c r="A312" i="36"/>
  <c r="N312" i="36" s="1"/>
  <c r="A311" i="36"/>
  <c r="N311" i="36" s="1"/>
  <c r="A310" i="36"/>
  <c r="N310" i="36" s="1"/>
  <c r="A309" i="36"/>
  <c r="N309" i="36" s="1"/>
  <c r="A308" i="36"/>
  <c r="N308" i="36" s="1"/>
  <c r="A307" i="36"/>
  <c r="N307" i="36" s="1"/>
  <c r="A306" i="36"/>
  <c r="N306" i="36" s="1"/>
  <c r="A305" i="36"/>
  <c r="N305" i="36" s="1"/>
  <c r="A304" i="36"/>
  <c r="N304" i="36" s="1"/>
  <c r="A303" i="36"/>
  <c r="N303" i="36" s="1"/>
  <c r="A302" i="36"/>
  <c r="N302" i="36" s="1"/>
  <c r="A301" i="36"/>
  <c r="N301" i="36" s="1"/>
  <c r="A300" i="36"/>
  <c r="N300" i="36" s="1"/>
  <c r="A299" i="36"/>
  <c r="N299" i="36" s="1"/>
  <c r="A298" i="36"/>
  <c r="N298" i="36" s="1"/>
  <c r="A297" i="36"/>
  <c r="N297" i="36" s="1"/>
  <c r="A296" i="36"/>
  <c r="N296" i="36" s="1"/>
  <c r="A295" i="36"/>
  <c r="N295" i="36" s="1"/>
  <c r="A294" i="36"/>
  <c r="N294" i="36" s="1"/>
  <c r="A293" i="36"/>
  <c r="N293" i="36" s="1"/>
  <c r="A292" i="36"/>
  <c r="N292" i="36" s="1"/>
  <c r="A291" i="36"/>
  <c r="N291" i="36" s="1"/>
  <c r="A290" i="36"/>
  <c r="N290" i="36" s="1"/>
  <c r="A289" i="36"/>
  <c r="N289" i="36" s="1"/>
  <c r="A288" i="36"/>
  <c r="N288" i="36" s="1"/>
  <c r="A287" i="36"/>
  <c r="N287" i="36" s="1"/>
  <c r="A286" i="36"/>
  <c r="N286" i="36" s="1"/>
  <c r="A285" i="36"/>
  <c r="N285" i="36" s="1"/>
  <c r="A284" i="36"/>
  <c r="N284" i="36" s="1"/>
  <c r="A283" i="36"/>
  <c r="N283" i="36" s="1"/>
  <c r="A282" i="36"/>
  <c r="N282" i="36" s="1"/>
  <c r="A281" i="36"/>
  <c r="N281" i="36" s="1"/>
  <c r="A280" i="36"/>
  <c r="N280" i="36" s="1"/>
  <c r="A279" i="36"/>
  <c r="N279" i="36" s="1"/>
  <c r="A278" i="36"/>
  <c r="N278" i="36" s="1"/>
  <c r="A277" i="36"/>
  <c r="N277" i="36" s="1"/>
  <c r="A276" i="36"/>
  <c r="N276" i="36" s="1"/>
  <c r="A275" i="36"/>
  <c r="N275" i="36" s="1"/>
  <c r="A274" i="36"/>
  <c r="N274" i="36" s="1"/>
  <c r="A273" i="36"/>
  <c r="N273" i="36" s="1"/>
  <c r="A272" i="36"/>
  <c r="N272" i="36" s="1"/>
  <c r="A271" i="36"/>
  <c r="N271" i="36" s="1"/>
  <c r="A270" i="36"/>
  <c r="N270" i="36" s="1"/>
  <c r="A269" i="36"/>
  <c r="N269" i="36" s="1"/>
  <c r="A268" i="36"/>
  <c r="N268" i="36" s="1"/>
  <c r="A267" i="36"/>
  <c r="N267" i="36" s="1"/>
  <c r="A266" i="36"/>
  <c r="N266" i="36" s="1"/>
  <c r="A265" i="36"/>
  <c r="N265" i="36" s="1"/>
  <c r="A264" i="36"/>
  <c r="N264" i="36" s="1"/>
  <c r="A263" i="36"/>
  <c r="N263" i="36" s="1"/>
  <c r="A262" i="36"/>
  <c r="N262" i="36" s="1"/>
  <c r="A261" i="36"/>
  <c r="N261" i="36" s="1"/>
  <c r="A260" i="36"/>
  <c r="N260" i="36" s="1"/>
  <c r="A259" i="36"/>
  <c r="N259" i="36" s="1"/>
  <c r="A258" i="36"/>
  <c r="N258" i="36" s="1"/>
  <c r="A257" i="36"/>
  <c r="N257" i="36" s="1"/>
  <c r="A256" i="36"/>
  <c r="N256" i="36" s="1"/>
  <c r="A255" i="36"/>
  <c r="N255" i="36" s="1"/>
  <c r="A254" i="36"/>
  <c r="N254" i="36" s="1"/>
  <c r="A253" i="36"/>
  <c r="N253" i="36" s="1"/>
  <c r="A252" i="36"/>
  <c r="N252" i="36" s="1"/>
  <c r="A251" i="36"/>
  <c r="N251" i="36" s="1"/>
  <c r="A250" i="36"/>
  <c r="N250" i="36" s="1"/>
  <c r="A249" i="36"/>
  <c r="N249" i="36" s="1"/>
  <c r="A248" i="36"/>
  <c r="N248" i="36" s="1"/>
  <c r="A247" i="36"/>
  <c r="N247" i="36" s="1"/>
  <c r="A246" i="36"/>
  <c r="N246" i="36" s="1"/>
  <c r="A245" i="36"/>
  <c r="N245" i="36" s="1"/>
  <c r="A244" i="36"/>
  <c r="N244" i="36" s="1"/>
  <c r="A243" i="36"/>
  <c r="N243" i="36" s="1"/>
  <c r="A242" i="36"/>
  <c r="N242" i="36" s="1"/>
  <c r="A241" i="36"/>
  <c r="N241" i="36" s="1"/>
  <c r="A240" i="36"/>
  <c r="N240" i="36" s="1"/>
  <c r="A239" i="36"/>
  <c r="N239" i="36" s="1"/>
  <c r="A238" i="36"/>
  <c r="N238" i="36" s="1"/>
  <c r="A237" i="36"/>
  <c r="N237" i="36" s="1"/>
  <c r="A236" i="36"/>
  <c r="N236" i="36" s="1"/>
  <c r="A235" i="36"/>
  <c r="N235" i="36" s="1"/>
  <c r="A234" i="36"/>
  <c r="N234" i="36" s="1"/>
  <c r="A233" i="36"/>
  <c r="N233" i="36" s="1"/>
  <c r="A232" i="36"/>
  <c r="N232" i="36" s="1"/>
  <c r="A231" i="36"/>
  <c r="N231" i="36" s="1"/>
  <c r="A230" i="36"/>
  <c r="N230" i="36" s="1"/>
  <c r="A229" i="36"/>
  <c r="N229" i="36" s="1"/>
  <c r="A228" i="36"/>
  <c r="N228" i="36" s="1"/>
  <c r="A227" i="36"/>
  <c r="N227" i="36" s="1"/>
  <c r="A226" i="36"/>
  <c r="N226" i="36" s="1"/>
  <c r="A225" i="36"/>
  <c r="N225" i="36" s="1"/>
  <c r="A224" i="36"/>
  <c r="N224" i="36" s="1"/>
  <c r="A223" i="36"/>
  <c r="N223" i="36" s="1"/>
  <c r="A222" i="36"/>
  <c r="N222" i="36" s="1"/>
  <c r="A221" i="36"/>
  <c r="N221" i="36" s="1"/>
  <c r="A220" i="36"/>
  <c r="N220" i="36" s="1"/>
  <c r="A219" i="36"/>
  <c r="N219" i="36" s="1"/>
  <c r="A218" i="36"/>
  <c r="N218" i="36" s="1"/>
  <c r="A217" i="36"/>
  <c r="N217" i="36" s="1"/>
  <c r="A216" i="36"/>
  <c r="N216" i="36" s="1"/>
  <c r="A215" i="36"/>
  <c r="N215" i="36" s="1"/>
  <c r="A214" i="36"/>
  <c r="N214" i="36" s="1"/>
  <c r="A213" i="36"/>
  <c r="N213" i="36" s="1"/>
  <c r="A212" i="36"/>
  <c r="N212" i="36" s="1"/>
  <c r="A211" i="36"/>
  <c r="N211" i="36" s="1"/>
  <c r="A210" i="36"/>
  <c r="N210" i="36" s="1"/>
  <c r="A209" i="36"/>
  <c r="N209" i="36" s="1"/>
  <c r="A208" i="36"/>
  <c r="N208" i="36" s="1"/>
  <c r="A207" i="36"/>
  <c r="N207" i="36" s="1"/>
  <c r="A206" i="36"/>
  <c r="N206" i="36" s="1"/>
  <c r="A205" i="36"/>
  <c r="N205" i="36" s="1"/>
  <c r="A204" i="36"/>
  <c r="N204" i="36" s="1"/>
  <c r="A203" i="36"/>
  <c r="N203" i="36" s="1"/>
  <c r="A202" i="36"/>
  <c r="N202" i="36" s="1"/>
  <c r="A201" i="36"/>
  <c r="N201" i="36" s="1"/>
  <c r="A200" i="36"/>
  <c r="N200" i="36" s="1"/>
  <c r="A199" i="36"/>
  <c r="N199" i="36" s="1"/>
  <c r="A198" i="36"/>
  <c r="N198" i="36" s="1"/>
  <c r="A197" i="36"/>
  <c r="N197" i="36" s="1"/>
  <c r="A196" i="36"/>
  <c r="N196" i="36" s="1"/>
  <c r="A195" i="36"/>
  <c r="N195" i="36" s="1"/>
  <c r="A194" i="36"/>
  <c r="N194" i="36" s="1"/>
  <c r="A193" i="36"/>
  <c r="N193" i="36" s="1"/>
  <c r="A192" i="36"/>
  <c r="N192" i="36" s="1"/>
  <c r="A191" i="36"/>
  <c r="N191" i="36" s="1"/>
  <c r="A190" i="36"/>
  <c r="N190" i="36" s="1"/>
  <c r="A189" i="36"/>
  <c r="N189" i="36" s="1"/>
  <c r="A188" i="36"/>
  <c r="N188" i="36" s="1"/>
  <c r="A187" i="36"/>
  <c r="N187" i="36" s="1"/>
  <c r="A186" i="36"/>
  <c r="N186" i="36" s="1"/>
  <c r="A185" i="36"/>
  <c r="N185" i="36" s="1"/>
  <c r="A184" i="36"/>
  <c r="N184" i="36" s="1"/>
  <c r="A183" i="36"/>
  <c r="N183" i="36" s="1"/>
  <c r="A182" i="36"/>
  <c r="N182" i="36" s="1"/>
  <c r="A181" i="36"/>
  <c r="N181" i="36" s="1"/>
  <c r="A180" i="36"/>
  <c r="N180" i="36" s="1"/>
  <c r="A179" i="36"/>
  <c r="N179" i="36" s="1"/>
  <c r="A178" i="36"/>
  <c r="N178" i="36" s="1"/>
  <c r="A177" i="36"/>
  <c r="N177" i="36" s="1"/>
  <c r="A176" i="36"/>
  <c r="N176" i="36" s="1"/>
  <c r="A175" i="36"/>
  <c r="N175" i="36" s="1"/>
  <c r="A174" i="36"/>
  <c r="N174" i="36" s="1"/>
  <c r="A173" i="36"/>
  <c r="N173" i="36" s="1"/>
  <c r="A172" i="36"/>
  <c r="N172" i="36" s="1"/>
  <c r="A171" i="36"/>
  <c r="N171" i="36" s="1"/>
  <c r="A170" i="36"/>
  <c r="N170" i="36" s="1"/>
  <c r="A169" i="36"/>
  <c r="N169" i="36" s="1"/>
  <c r="A168" i="36"/>
  <c r="N168" i="36" s="1"/>
  <c r="A167" i="36"/>
  <c r="N167" i="36" s="1"/>
  <c r="A166" i="36"/>
  <c r="N166" i="36" s="1"/>
  <c r="A165" i="36"/>
  <c r="N165" i="36" s="1"/>
  <c r="A164" i="36"/>
  <c r="N164" i="36" s="1"/>
  <c r="A163" i="36"/>
  <c r="N163" i="36" s="1"/>
  <c r="A162" i="36"/>
  <c r="N162" i="36" s="1"/>
  <c r="A161" i="36"/>
  <c r="N161" i="36" s="1"/>
  <c r="A160" i="36"/>
  <c r="N160" i="36" s="1"/>
  <c r="A159" i="36"/>
  <c r="N159" i="36" s="1"/>
  <c r="A158" i="36"/>
  <c r="N158" i="36" s="1"/>
  <c r="A157" i="36"/>
  <c r="N157" i="36" s="1"/>
  <c r="A156" i="36"/>
  <c r="N156" i="36" s="1"/>
  <c r="A155" i="36"/>
  <c r="N155" i="36" s="1"/>
  <c r="A154" i="36"/>
  <c r="N154" i="36" s="1"/>
  <c r="A153" i="36"/>
  <c r="N153" i="36" s="1"/>
  <c r="A152" i="36"/>
  <c r="N152" i="36" s="1"/>
  <c r="A151" i="36"/>
  <c r="N151" i="36" s="1"/>
  <c r="A150" i="36"/>
  <c r="N150" i="36" s="1"/>
  <c r="A149" i="36"/>
  <c r="N149" i="36" s="1"/>
  <c r="A148" i="36"/>
  <c r="N148" i="36" s="1"/>
  <c r="A147" i="36"/>
  <c r="N147" i="36" s="1"/>
  <c r="A146" i="36"/>
  <c r="N146" i="36" s="1"/>
  <c r="A145" i="36"/>
  <c r="N145" i="36" s="1"/>
  <c r="A144" i="36"/>
  <c r="N144" i="36" s="1"/>
  <c r="A143" i="36"/>
  <c r="N143" i="36" s="1"/>
  <c r="A142" i="36"/>
  <c r="N142" i="36" s="1"/>
  <c r="A141" i="36"/>
  <c r="N141" i="36" s="1"/>
  <c r="A140" i="36"/>
  <c r="N140" i="36" s="1"/>
  <c r="A139" i="36"/>
  <c r="N139" i="36" s="1"/>
  <c r="A138" i="36"/>
  <c r="N138" i="36" s="1"/>
  <c r="A137" i="36"/>
  <c r="N137" i="36" s="1"/>
  <c r="A136" i="36"/>
  <c r="N136" i="36" s="1"/>
  <c r="A135" i="36"/>
  <c r="N135" i="36" s="1"/>
  <c r="A134" i="36"/>
  <c r="N134" i="36" s="1"/>
  <c r="A133" i="36"/>
  <c r="N133" i="36" s="1"/>
  <c r="A132" i="36"/>
  <c r="N132" i="36" s="1"/>
  <c r="A131" i="36"/>
  <c r="N131" i="36" s="1"/>
  <c r="A130" i="36"/>
  <c r="N130" i="36" s="1"/>
  <c r="A129" i="36"/>
  <c r="N129" i="36" s="1"/>
  <c r="A128" i="36"/>
  <c r="N128" i="36" s="1"/>
  <c r="A127" i="36"/>
  <c r="N127" i="36" s="1"/>
  <c r="A126" i="36"/>
  <c r="N126" i="36" s="1"/>
  <c r="A125" i="36"/>
  <c r="N125" i="36" s="1"/>
  <c r="A124" i="36"/>
  <c r="N124" i="36" s="1"/>
  <c r="A123" i="36"/>
  <c r="N123" i="36" s="1"/>
  <c r="A122" i="36"/>
  <c r="N122" i="36" s="1"/>
  <c r="A121" i="36"/>
  <c r="N121" i="36" s="1"/>
  <c r="A120" i="36"/>
  <c r="N120" i="36" s="1"/>
  <c r="A119" i="36"/>
  <c r="N119" i="36" s="1"/>
  <c r="A118" i="36"/>
  <c r="N118" i="36" s="1"/>
  <c r="A117" i="36"/>
  <c r="N117" i="36" s="1"/>
  <c r="A116" i="36"/>
  <c r="N116" i="36" s="1"/>
  <c r="A115" i="36"/>
  <c r="N115" i="36" s="1"/>
  <c r="A114" i="36"/>
  <c r="N114" i="36" s="1"/>
  <c r="A113" i="36"/>
  <c r="N113" i="36" s="1"/>
  <c r="A112" i="36"/>
  <c r="N112" i="36" s="1"/>
  <c r="A111" i="36"/>
  <c r="N111" i="36" s="1"/>
  <c r="A110" i="36"/>
  <c r="N110" i="36" s="1"/>
  <c r="A109" i="36"/>
  <c r="N109" i="36" s="1"/>
  <c r="A108" i="36"/>
  <c r="N108" i="36" s="1"/>
  <c r="A107" i="36"/>
  <c r="N107" i="36" s="1"/>
  <c r="A106" i="36"/>
  <c r="N106" i="36" s="1"/>
  <c r="A105" i="36"/>
  <c r="N105" i="36" s="1"/>
  <c r="A104" i="36"/>
  <c r="N104" i="36" s="1"/>
  <c r="A103" i="36"/>
  <c r="N103" i="36" s="1"/>
  <c r="A102" i="36"/>
  <c r="N102" i="36" s="1"/>
  <c r="A101" i="36"/>
  <c r="N101" i="36" s="1"/>
  <c r="A100" i="36"/>
  <c r="N100" i="36" s="1"/>
  <c r="A99" i="36"/>
  <c r="N99" i="36" s="1"/>
  <c r="A98" i="36"/>
  <c r="N98" i="36" s="1"/>
  <c r="A97" i="36"/>
  <c r="N97" i="36" s="1"/>
  <c r="A96" i="36"/>
  <c r="N96" i="36" s="1"/>
  <c r="A95" i="36"/>
  <c r="N95" i="36" s="1"/>
  <c r="A94" i="36"/>
  <c r="N94" i="36" s="1"/>
  <c r="A93" i="36"/>
  <c r="N93" i="36" s="1"/>
  <c r="A92" i="36"/>
  <c r="N92" i="36" s="1"/>
  <c r="A91" i="36"/>
  <c r="N91" i="36" s="1"/>
  <c r="A90" i="36"/>
  <c r="N90" i="36" s="1"/>
  <c r="A89" i="36"/>
  <c r="N89" i="36" s="1"/>
  <c r="A88" i="36"/>
  <c r="N88" i="36" s="1"/>
  <c r="A87" i="36"/>
  <c r="N87" i="36" s="1"/>
  <c r="A86" i="36"/>
  <c r="N86" i="36" s="1"/>
  <c r="A85" i="36"/>
  <c r="N85" i="36" s="1"/>
  <c r="A84" i="36"/>
  <c r="N84" i="36" s="1"/>
  <c r="A83" i="36"/>
  <c r="N83" i="36" s="1"/>
  <c r="A82" i="36"/>
  <c r="N82" i="36" s="1"/>
  <c r="A81" i="36"/>
  <c r="N81" i="36" s="1"/>
  <c r="A80" i="36"/>
  <c r="N80" i="36" s="1"/>
  <c r="A79" i="36"/>
  <c r="N79" i="36" s="1"/>
  <c r="A78" i="36"/>
  <c r="N78" i="36" s="1"/>
  <c r="A77" i="36"/>
  <c r="N77" i="36" s="1"/>
  <c r="A76" i="36"/>
  <c r="N76" i="36" s="1"/>
  <c r="H14" i="10" s="1"/>
  <c r="A75" i="36"/>
  <c r="N75" i="36" s="1"/>
  <c r="A74" i="36"/>
  <c r="N74" i="36" s="1"/>
  <c r="A73" i="36"/>
  <c r="N73" i="36" s="1"/>
  <c r="A72" i="36"/>
  <c r="N72" i="36" s="1"/>
  <c r="A71" i="36"/>
  <c r="N71" i="36" s="1"/>
  <c r="A70" i="36"/>
  <c r="N70" i="36" s="1"/>
  <c r="A69" i="36"/>
  <c r="N69" i="36" s="1"/>
  <c r="A68" i="36"/>
  <c r="N68" i="36" s="1"/>
  <c r="A67" i="36"/>
  <c r="N67" i="36" s="1"/>
  <c r="A66" i="36"/>
  <c r="N66" i="36" s="1"/>
  <c r="A65" i="36"/>
  <c r="N65" i="36" s="1"/>
  <c r="A64" i="36"/>
  <c r="N64" i="36" s="1"/>
  <c r="A63" i="36"/>
  <c r="N63" i="36" s="1"/>
  <c r="A62" i="36"/>
  <c r="N62" i="36" s="1"/>
  <c r="A61" i="36"/>
  <c r="N61" i="36" s="1"/>
  <c r="A60" i="36"/>
  <c r="N60" i="36" s="1"/>
  <c r="A59" i="36"/>
  <c r="N59" i="36" s="1"/>
  <c r="A58" i="36"/>
  <c r="N58" i="36" s="1"/>
  <c r="A57" i="36"/>
  <c r="N57" i="36" s="1"/>
  <c r="A56" i="36"/>
  <c r="N56" i="36" s="1"/>
  <c r="A55" i="36"/>
  <c r="N55" i="36" s="1"/>
  <c r="A54" i="36"/>
  <c r="N54" i="36" s="1"/>
  <c r="A53" i="36"/>
  <c r="N53" i="36" s="1"/>
  <c r="A52" i="36"/>
  <c r="N52" i="36" s="1"/>
  <c r="A51" i="36"/>
  <c r="N51" i="36" s="1"/>
  <c r="A50" i="36"/>
  <c r="N50" i="36" s="1"/>
  <c r="A49" i="36"/>
  <c r="N49" i="36" s="1"/>
  <c r="A48" i="36"/>
  <c r="N48" i="36" s="1"/>
  <c r="A47" i="36"/>
  <c r="N47" i="36" s="1"/>
  <c r="A46" i="36"/>
  <c r="N46" i="36" s="1"/>
  <c r="A45" i="36"/>
  <c r="N45" i="36" s="1"/>
  <c r="A44" i="36"/>
  <c r="N44" i="36" s="1"/>
  <c r="A43" i="36"/>
  <c r="N43" i="36" s="1"/>
  <c r="A42" i="36"/>
  <c r="N42" i="36" s="1"/>
  <c r="A41" i="36"/>
  <c r="N41" i="36" s="1"/>
  <c r="A40" i="36"/>
  <c r="N40" i="36" s="1"/>
  <c r="A39" i="36"/>
  <c r="N39" i="36" s="1"/>
  <c r="A38" i="36"/>
  <c r="N38" i="36" s="1"/>
  <c r="A37" i="36"/>
  <c r="N37" i="36" s="1"/>
  <c r="A36" i="36"/>
  <c r="N36" i="36" s="1"/>
  <c r="A35" i="36"/>
  <c r="N35" i="36" s="1"/>
  <c r="A34" i="36"/>
  <c r="N34" i="36" s="1"/>
  <c r="A33" i="36"/>
  <c r="N33" i="36" s="1"/>
  <c r="A32" i="36"/>
  <c r="N32" i="36" s="1"/>
  <c r="A31" i="36"/>
  <c r="N31" i="36" s="1"/>
  <c r="A30" i="36"/>
  <c r="N30" i="36" s="1"/>
  <c r="A29" i="36"/>
  <c r="N29" i="36" s="1"/>
  <c r="A28" i="36"/>
  <c r="N28" i="36" s="1"/>
  <c r="A27" i="36"/>
  <c r="N27" i="36" s="1"/>
  <c r="A26" i="36"/>
  <c r="N26" i="36" s="1"/>
  <c r="A25" i="36"/>
  <c r="N25" i="36" s="1"/>
  <c r="A24" i="36"/>
  <c r="N24" i="36" s="1"/>
  <c r="A23" i="36"/>
  <c r="N23" i="36" s="1"/>
  <c r="A22" i="36"/>
  <c r="N22" i="36" s="1"/>
  <c r="A21" i="36"/>
  <c r="N21" i="36" s="1"/>
  <c r="A20" i="36"/>
  <c r="N20" i="36" s="1"/>
  <c r="A19" i="36"/>
  <c r="N19" i="36" s="1"/>
  <c r="A18" i="36"/>
  <c r="N18" i="36" s="1"/>
  <c r="A17" i="36"/>
  <c r="N17" i="36" s="1"/>
  <c r="A16" i="36"/>
  <c r="N16" i="36" s="1"/>
  <c r="A15" i="36"/>
  <c r="N15" i="36" s="1"/>
  <c r="A14" i="36"/>
  <c r="N14" i="36" s="1"/>
  <c r="A13" i="36"/>
  <c r="N13" i="36" s="1"/>
  <c r="A12" i="36"/>
  <c r="N12" i="36" s="1"/>
  <c r="A11" i="36"/>
  <c r="N11" i="36" s="1"/>
  <c r="A10" i="36"/>
  <c r="N10" i="36" s="1"/>
  <c r="A9" i="36"/>
  <c r="N9" i="36" s="1"/>
  <c r="A8" i="36"/>
  <c r="N8" i="36" s="1"/>
  <c r="A7" i="36"/>
  <c r="N7" i="36" s="1"/>
  <c r="A6" i="36"/>
  <c r="N6" i="36" s="1"/>
  <c r="A5" i="36"/>
  <c r="N5" i="36" s="1"/>
  <c r="A4" i="36"/>
  <c r="N4" i="36" s="1"/>
  <c r="A3" i="36"/>
  <c r="N3" i="36" s="1"/>
  <c r="D18" i="9"/>
  <c r="A744" i="35"/>
  <c r="N744" i="35" s="1"/>
  <c r="A743" i="35"/>
  <c r="N743" i="35" s="1"/>
  <c r="A742" i="35"/>
  <c r="N742" i="35" s="1"/>
  <c r="A741" i="35"/>
  <c r="N741" i="35" s="1"/>
  <c r="A740" i="35"/>
  <c r="N740" i="35" s="1"/>
  <c r="A739" i="35"/>
  <c r="N739" i="35" s="1"/>
  <c r="A738" i="35"/>
  <c r="N738" i="35" s="1"/>
  <c r="A737" i="35"/>
  <c r="N737" i="35" s="1"/>
  <c r="A736" i="35"/>
  <c r="N736" i="35" s="1"/>
  <c r="A735" i="35"/>
  <c r="N735" i="35" s="1"/>
  <c r="A734" i="35"/>
  <c r="N734" i="35" s="1"/>
  <c r="A733" i="35"/>
  <c r="N733" i="35" s="1"/>
  <c r="A732" i="35"/>
  <c r="N732" i="35" s="1"/>
  <c r="A731" i="35"/>
  <c r="N731" i="35" s="1"/>
  <c r="A730" i="35"/>
  <c r="N730" i="35" s="1"/>
  <c r="A729" i="35"/>
  <c r="N729" i="35" s="1"/>
  <c r="A728" i="35"/>
  <c r="N728" i="35" s="1"/>
  <c r="A727" i="35"/>
  <c r="N727" i="35" s="1"/>
  <c r="C25" i="9" s="1"/>
  <c r="A726" i="35"/>
  <c r="N726" i="35" s="1"/>
  <c r="A725" i="35"/>
  <c r="N725" i="35" s="1"/>
  <c r="A724" i="35"/>
  <c r="N724" i="35" s="1"/>
  <c r="A723" i="35"/>
  <c r="N723" i="35" s="1"/>
  <c r="A722" i="35"/>
  <c r="N722" i="35" s="1"/>
  <c r="A721" i="35"/>
  <c r="N721" i="35" s="1"/>
  <c r="A720" i="35"/>
  <c r="N720" i="35" s="1"/>
  <c r="A719" i="35"/>
  <c r="N719" i="35" s="1"/>
  <c r="A718" i="35"/>
  <c r="N718" i="35" s="1"/>
  <c r="A717" i="35"/>
  <c r="N717" i="35" s="1"/>
  <c r="A716" i="35"/>
  <c r="N716" i="35" s="1"/>
  <c r="A715" i="35"/>
  <c r="N715" i="35" s="1"/>
  <c r="A714" i="35"/>
  <c r="N714" i="35" s="1"/>
  <c r="A713" i="35"/>
  <c r="N713" i="35" s="1"/>
  <c r="A712" i="35"/>
  <c r="N712" i="35" s="1"/>
  <c r="A711" i="35"/>
  <c r="N711" i="35" s="1"/>
  <c r="A710" i="35"/>
  <c r="N710" i="35" s="1"/>
  <c r="A709" i="35"/>
  <c r="N709" i="35" s="1"/>
  <c r="A708" i="35"/>
  <c r="N708" i="35" s="1"/>
  <c r="A707" i="35"/>
  <c r="N707" i="35" s="1"/>
  <c r="A706" i="35"/>
  <c r="N706" i="35" s="1"/>
  <c r="A705" i="35"/>
  <c r="N705" i="35" s="1"/>
  <c r="A704" i="35"/>
  <c r="N704" i="35" s="1"/>
  <c r="A703" i="35"/>
  <c r="N703" i="35" s="1"/>
  <c r="A702" i="35"/>
  <c r="N702" i="35" s="1"/>
  <c r="A701" i="35"/>
  <c r="N701" i="35" s="1"/>
  <c r="A700" i="35"/>
  <c r="N700" i="35" s="1"/>
  <c r="A699" i="35"/>
  <c r="N699" i="35" s="1"/>
  <c r="A698" i="35"/>
  <c r="N698" i="35" s="1"/>
  <c r="A697" i="35"/>
  <c r="N697" i="35" s="1"/>
  <c r="A696" i="35"/>
  <c r="N696" i="35" s="1"/>
  <c r="A695" i="35"/>
  <c r="N695" i="35" s="1"/>
  <c r="A694" i="35"/>
  <c r="N694" i="35" s="1"/>
  <c r="A693" i="35"/>
  <c r="N693" i="35" s="1"/>
  <c r="A692" i="35"/>
  <c r="N692" i="35" s="1"/>
  <c r="A691" i="35"/>
  <c r="N691" i="35" s="1"/>
  <c r="A690" i="35"/>
  <c r="N690" i="35" s="1"/>
  <c r="A689" i="35"/>
  <c r="N689" i="35" s="1"/>
  <c r="A688" i="35"/>
  <c r="N688" i="35" s="1"/>
  <c r="A687" i="35"/>
  <c r="N687" i="35" s="1"/>
  <c r="A686" i="35"/>
  <c r="N686" i="35" s="1"/>
  <c r="A685" i="35"/>
  <c r="N685" i="35" s="1"/>
  <c r="A684" i="35"/>
  <c r="N684" i="35" s="1"/>
  <c r="A683" i="35"/>
  <c r="N683" i="35" s="1"/>
  <c r="A682" i="35"/>
  <c r="N682" i="35" s="1"/>
  <c r="A681" i="35"/>
  <c r="N681" i="35" s="1"/>
  <c r="A680" i="35"/>
  <c r="N680" i="35" s="1"/>
  <c r="A679" i="35"/>
  <c r="N679" i="35" s="1"/>
  <c r="A678" i="35"/>
  <c r="N678" i="35" s="1"/>
  <c r="A677" i="35"/>
  <c r="N677" i="35" s="1"/>
  <c r="A676" i="35"/>
  <c r="N676" i="35" s="1"/>
  <c r="A675" i="35"/>
  <c r="N675" i="35" s="1"/>
  <c r="A674" i="35"/>
  <c r="N674" i="35" s="1"/>
  <c r="A673" i="35"/>
  <c r="N673" i="35" s="1"/>
  <c r="A672" i="35"/>
  <c r="N672" i="35" s="1"/>
  <c r="A671" i="35"/>
  <c r="N671" i="35" s="1"/>
  <c r="A670" i="35"/>
  <c r="N670" i="35" s="1"/>
  <c r="A669" i="35"/>
  <c r="N669" i="35" s="1"/>
  <c r="A668" i="35"/>
  <c r="N668" i="35" s="1"/>
  <c r="A667" i="35"/>
  <c r="N667" i="35" s="1"/>
  <c r="A666" i="35"/>
  <c r="N666" i="35" s="1"/>
  <c r="A665" i="35"/>
  <c r="N665" i="35" s="1"/>
  <c r="A664" i="35"/>
  <c r="N664" i="35" s="1"/>
  <c r="A663" i="35"/>
  <c r="N663" i="35" s="1"/>
  <c r="A662" i="35"/>
  <c r="N662" i="35" s="1"/>
  <c r="A661" i="35"/>
  <c r="N661" i="35" s="1"/>
  <c r="A660" i="35"/>
  <c r="N660" i="35" s="1"/>
  <c r="A659" i="35"/>
  <c r="N659" i="35" s="1"/>
  <c r="A658" i="35"/>
  <c r="N658" i="35" s="1"/>
  <c r="A657" i="35"/>
  <c r="N657" i="35" s="1"/>
  <c r="A656" i="35"/>
  <c r="N656" i="35" s="1"/>
  <c r="A655" i="35"/>
  <c r="N655" i="35" s="1"/>
  <c r="A654" i="35"/>
  <c r="N654" i="35" s="1"/>
  <c r="A653" i="35"/>
  <c r="N653" i="35" s="1"/>
  <c r="A652" i="35"/>
  <c r="N652" i="35" s="1"/>
  <c r="A651" i="35"/>
  <c r="N651" i="35" s="1"/>
  <c r="A650" i="35"/>
  <c r="N650" i="35" s="1"/>
  <c r="A649" i="35"/>
  <c r="N649" i="35" s="1"/>
  <c r="A648" i="35"/>
  <c r="N648" i="35" s="1"/>
  <c r="A647" i="35"/>
  <c r="N647" i="35" s="1"/>
  <c r="A646" i="35"/>
  <c r="N646" i="35" s="1"/>
  <c r="A645" i="35"/>
  <c r="N645" i="35" s="1"/>
  <c r="A644" i="35"/>
  <c r="N644" i="35" s="1"/>
  <c r="A643" i="35"/>
  <c r="N643" i="35" s="1"/>
  <c r="A642" i="35"/>
  <c r="N642" i="35" s="1"/>
  <c r="A641" i="35"/>
  <c r="N641" i="35" s="1"/>
  <c r="A640" i="35"/>
  <c r="N640" i="35" s="1"/>
  <c r="A639" i="35"/>
  <c r="N639" i="35" s="1"/>
  <c r="A638" i="35"/>
  <c r="N638" i="35" s="1"/>
  <c r="A637" i="35"/>
  <c r="N637" i="35" s="1"/>
  <c r="A636" i="35"/>
  <c r="N636" i="35" s="1"/>
  <c r="A635" i="35"/>
  <c r="N635" i="35" s="1"/>
  <c r="A634" i="35"/>
  <c r="N634" i="35" s="1"/>
  <c r="A633" i="35"/>
  <c r="N633" i="35" s="1"/>
  <c r="A632" i="35"/>
  <c r="N632" i="35" s="1"/>
  <c r="A631" i="35"/>
  <c r="N631" i="35" s="1"/>
  <c r="A630" i="35"/>
  <c r="N630" i="35" s="1"/>
  <c r="A629" i="35"/>
  <c r="N629" i="35" s="1"/>
  <c r="A628" i="35"/>
  <c r="N628" i="35" s="1"/>
  <c r="A627" i="35"/>
  <c r="N627" i="35" s="1"/>
  <c r="A626" i="35"/>
  <c r="N626" i="35" s="1"/>
  <c r="A625" i="35"/>
  <c r="N625" i="35" s="1"/>
  <c r="A624" i="35"/>
  <c r="N624" i="35" s="1"/>
  <c r="A623" i="35"/>
  <c r="N623" i="35" s="1"/>
  <c r="A622" i="35"/>
  <c r="N622" i="35" s="1"/>
  <c r="A621" i="35"/>
  <c r="N621" i="35" s="1"/>
  <c r="A620" i="35"/>
  <c r="N620" i="35" s="1"/>
  <c r="A619" i="35"/>
  <c r="N619" i="35" s="1"/>
  <c r="A618" i="35"/>
  <c r="N618" i="35" s="1"/>
  <c r="A617" i="35"/>
  <c r="N617" i="35" s="1"/>
  <c r="A616" i="35"/>
  <c r="N616" i="35" s="1"/>
  <c r="A615" i="35"/>
  <c r="N615" i="35" s="1"/>
  <c r="A614" i="35"/>
  <c r="N614" i="35" s="1"/>
  <c r="A613" i="35"/>
  <c r="N613" i="35" s="1"/>
  <c r="A612" i="35"/>
  <c r="N612" i="35" s="1"/>
  <c r="A611" i="35"/>
  <c r="N611" i="35" s="1"/>
  <c r="A610" i="35"/>
  <c r="N610" i="35" s="1"/>
  <c r="A609" i="35"/>
  <c r="N609" i="35" s="1"/>
  <c r="A608" i="35"/>
  <c r="N608" i="35" s="1"/>
  <c r="A607" i="35"/>
  <c r="N607" i="35" s="1"/>
  <c r="A606" i="35"/>
  <c r="N606" i="35" s="1"/>
  <c r="A605" i="35"/>
  <c r="N605" i="35" s="1"/>
  <c r="A604" i="35"/>
  <c r="N604" i="35" s="1"/>
  <c r="A603" i="35"/>
  <c r="N603" i="35" s="1"/>
  <c r="A602" i="35"/>
  <c r="N602" i="35" s="1"/>
  <c r="A601" i="35"/>
  <c r="N601" i="35" s="1"/>
  <c r="A600" i="35"/>
  <c r="N600" i="35" s="1"/>
  <c r="A599" i="35"/>
  <c r="N599" i="35" s="1"/>
  <c r="A598" i="35"/>
  <c r="N598" i="35" s="1"/>
  <c r="A597" i="35"/>
  <c r="N597" i="35" s="1"/>
  <c r="A596" i="35"/>
  <c r="N596" i="35" s="1"/>
  <c r="A595" i="35"/>
  <c r="N595" i="35" s="1"/>
  <c r="A594" i="35"/>
  <c r="N594" i="35" s="1"/>
  <c r="A593" i="35"/>
  <c r="N593" i="35" s="1"/>
  <c r="A592" i="35"/>
  <c r="N592" i="35" s="1"/>
  <c r="A591" i="35"/>
  <c r="N591" i="35" s="1"/>
  <c r="A590" i="35"/>
  <c r="N590" i="35" s="1"/>
  <c r="A589" i="35"/>
  <c r="N589" i="35" s="1"/>
  <c r="A588" i="35"/>
  <c r="N588" i="35" s="1"/>
  <c r="A587" i="35"/>
  <c r="N587" i="35" s="1"/>
  <c r="A586" i="35"/>
  <c r="N586" i="35" s="1"/>
  <c r="A585" i="35"/>
  <c r="N585" i="35" s="1"/>
  <c r="A584" i="35"/>
  <c r="N584" i="35" s="1"/>
  <c r="A583" i="35"/>
  <c r="N583" i="35" s="1"/>
  <c r="A582" i="35"/>
  <c r="N582" i="35" s="1"/>
  <c r="A581" i="35"/>
  <c r="N581" i="35" s="1"/>
  <c r="A580" i="35"/>
  <c r="N580" i="35" s="1"/>
  <c r="A579" i="35"/>
  <c r="N579" i="35" s="1"/>
  <c r="A578" i="35"/>
  <c r="N578" i="35" s="1"/>
  <c r="A577" i="35"/>
  <c r="N577" i="35" s="1"/>
  <c r="A576" i="35"/>
  <c r="N576" i="35" s="1"/>
  <c r="A575" i="35"/>
  <c r="N575" i="35" s="1"/>
  <c r="A574" i="35"/>
  <c r="N574" i="35" s="1"/>
  <c r="A573" i="35"/>
  <c r="N573" i="35" s="1"/>
  <c r="A572" i="35"/>
  <c r="N572" i="35" s="1"/>
  <c r="A571" i="35"/>
  <c r="N571" i="35" s="1"/>
  <c r="A570" i="35"/>
  <c r="N570" i="35" s="1"/>
  <c r="A569" i="35"/>
  <c r="N569" i="35" s="1"/>
  <c r="A568" i="35"/>
  <c r="N568" i="35" s="1"/>
  <c r="A567" i="35"/>
  <c r="N567" i="35" s="1"/>
  <c r="A566" i="35"/>
  <c r="N566" i="35" s="1"/>
  <c r="A565" i="35"/>
  <c r="N565" i="35" s="1"/>
  <c r="A564" i="35"/>
  <c r="N564" i="35" s="1"/>
  <c r="A563" i="35"/>
  <c r="N563" i="35" s="1"/>
  <c r="A562" i="35"/>
  <c r="N562" i="35" s="1"/>
  <c r="A561" i="35"/>
  <c r="N561" i="35" s="1"/>
  <c r="A560" i="35"/>
  <c r="N560" i="35" s="1"/>
  <c r="A559" i="35"/>
  <c r="N559" i="35" s="1"/>
  <c r="A558" i="35"/>
  <c r="N558" i="35" s="1"/>
  <c r="A557" i="35"/>
  <c r="N557" i="35" s="1"/>
  <c r="A556" i="35"/>
  <c r="N556" i="35" s="1"/>
  <c r="A555" i="35"/>
  <c r="N555" i="35" s="1"/>
  <c r="A554" i="35"/>
  <c r="N554" i="35" s="1"/>
  <c r="A553" i="35"/>
  <c r="N553" i="35" s="1"/>
  <c r="A552" i="35"/>
  <c r="N552" i="35" s="1"/>
  <c r="A551" i="35"/>
  <c r="N551" i="35" s="1"/>
  <c r="A550" i="35"/>
  <c r="N550" i="35" s="1"/>
  <c r="A549" i="35"/>
  <c r="N549" i="35" s="1"/>
  <c r="A548" i="35"/>
  <c r="N548" i="35" s="1"/>
  <c r="A547" i="35"/>
  <c r="N547" i="35" s="1"/>
  <c r="A546" i="35"/>
  <c r="N546" i="35" s="1"/>
  <c r="A545" i="35"/>
  <c r="N545" i="35" s="1"/>
  <c r="A544" i="35"/>
  <c r="N544" i="35" s="1"/>
  <c r="A543" i="35"/>
  <c r="N543" i="35" s="1"/>
  <c r="A542" i="35"/>
  <c r="N542" i="35" s="1"/>
  <c r="A541" i="35"/>
  <c r="N541" i="35" s="1"/>
  <c r="A540" i="35"/>
  <c r="N540" i="35" s="1"/>
  <c r="A539" i="35"/>
  <c r="N539" i="35" s="1"/>
  <c r="A538" i="35"/>
  <c r="N538" i="35" s="1"/>
  <c r="A537" i="35"/>
  <c r="N537" i="35" s="1"/>
  <c r="A536" i="35"/>
  <c r="N536" i="35" s="1"/>
  <c r="A535" i="35"/>
  <c r="N535" i="35" s="1"/>
  <c r="A534" i="35"/>
  <c r="N534" i="35" s="1"/>
  <c r="A533" i="35"/>
  <c r="N533" i="35" s="1"/>
  <c r="A532" i="35"/>
  <c r="N532" i="35" s="1"/>
  <c r="A531" i="35"/>
  <c r="N531" i="35" s="1"/>
  <c r="A530" i="35"/>
  <c r="N530" i="35" s="1"/>
  <c r="A529" i="35"/>
  <c r="N529" i="35" s="1"/>
  <c r="A528" i="35"/>
  <c r="N528" i="35" s="1"/>
  <c r="A527" i="35"/>
  <c r="N527" i="35" s="1"/>
  <c r="A526" i="35"/>
  <c r="N526" i="35" s="1"/>
  <c r="A525" i="35"/>
  <c r="N525" i="35" s="1"/>
  <c r="A524" i="35"/>
  <c r="N524" i="35" s="1"/>
  <c r="A523" i="35"/>
  <c r="N523" i="35" s="1"/>
  <c r="A522" i="35"/>
  <c r="N522" i="35" s="1"/>
  <c r="A521" i="35"/>
  <c r="N521" i="35" s="1"/>
  <c r="A520" i="35"/>
  <c r="N520" i="35" s="1"/>
  <c r="A519" i="35"/>
  <c r="N519" i="35" s="1"/>
  <c r="A518" i="35"/>
  <c r="N518" i="35" s="1"/>
  <c r="A517" i="35"/>
  <c r="N517" i="35" s="1"/>
  <c r="A516" i="35"/>
  <c r="N516" i="35" s="1"/>
  <c r="A515" i="35"/>
  <c r="N515" i="35" s="1"/>
  <c r="A514" i="35"/>
  <c r="N514" i="35" s="1"/>
  <c r="A513" i="35"/>
  <c r="N513" i="35" s="1"/>
  <c r="A512" i="35"/>
  <c r="N512" i="35" s="1"/>
  <c r="A511" i="35"/>
  <c r="N511" i="35" s="1"/>
  <c r="A510" i="35"/>
  <c r="N510" i="35" s="1"/>
  <c r="A509" i="35"/>
  <c r="N509" i="35" s="1"/>
  <c r="A508" i="35"/>
  <c r="N508" i="35" s="1"/>
  <c r="A507" i="35"/>
  <c r="N507" i="35" s="1"/>
  <c r="A506" i="35"/>
  <c r="N506" i="35" s="1"/>
  <c r="A505" i="35"/>
  <c r="N505" i="35" s="1"/>
  <c r="A504" i="35"/>
  <c r="N504" i="35" s="1"/>
  <c r="A503" i="35"/>
  <c r="N503" i="35" s="1"/>
  <c r="A502" i="35"/>
  <c r="N502" i="35" s="1"/>
  <c r="A501" i="35"/>
  <c r="N501" i="35" s="1"/>
  <c r="A500" i="35"/>
  <c r="N500" i="35" s="1"/>
  <c r="A499" i="35"/>
  <c r="N499" i="35" s="1"/>
  <c r="A498" i="35"/>
  <c r="N498" i="35" s="1"/>
  <c r="A497" i="35"/>
  <c r="N497" i="35" s="1"/>
  <c r="A496" i="35"/>
  <c r="N496" i="35" s="1"/>
  <c r="A495" i="35"/>
  <c r="N495" i="35" s="1"/>
  <c r="A494" i="35"/>
  <c r="N494" i="35" s="1"/>
  <c r="A493" i="35"/>
  <c r="N493" i="35" s="1"/>
  <c r="A492" i="35"/>
  <c r="N492" i="35" s="1"/>
  <c r="A491" i="35"/>
  <c r="N491" i="35" s="1"/>
  <c r="A490" i="35"/>
  <c r="N490" i="35" s="1"/>
  <c r="A489" i="35"/>
  <c r="N489" i="35" s="1"/>
  <c r="A488" i="35"/>
  <c r="N488" i="35" s="1"/>
  <c r="A487" i="35"/>
  <c r="N487" i="35" s="1"/>
  <c r="A486" i="35"/>
  <c r="N486" i="35" s="1"/>
  <c r="A485" i="35"/>
  <c r="N485" i="35" s="1"/>
  <c r="A484" i="35"/>
  <c r="N484" i="35" s="1"/>
  <c r="A483" i="35"/>
  <c r="N483" i="35" s="1"/>
  <c r="A482" i="35"/>
  <c r="N482" i="35" s="1"/>
  <c r="A481" i="35"/>
  <c r="N481" i="35" s="1"/>
  <c r="A480" i="35"/>
  <c r="N480" i="35" s="1"/>
  <c r="A479" i="35"/>
  <c r="N479" i="35" s="1"/>
  <c r="A478" i="35"/>
  <c r="N478" i="35" s="1"/>
  <c r="A477" i="35"/>
  <c r="N477" i="35" s="1"/>
  <c r="A476" i="35"/>
  <c r="N476" i="35" s="1"/>
  <c r="A475" i="35"/>
  <c r="N475" i="35" s="1"/>
  <c r="A474" i="35"/>
  <c r="N474" i="35" s="1"/>
  <c r="A473" i="35"/>
  <c r="N473" i="35" s="1"/>
  <c r="A472" i="35"/>
  <c r="N472" i="35" s="1"/>
  <c r="A471" i="35"/>
  <c r="N471" i="35" s="1"/>
  <c r="A470" i="35"/>
  <c r="N470" i="35" s="1"/>
  <c r="A469" i="35"/>
  <c r="N469" i="35" s="1"/>
  <c r="A468" i="35"/>
  <c r="N468" i="35" s="1"/>
  <c r="A467" i="35"/>
  <c r="N467" i="35" s="1"/>
  <c r="A466" i="35"/>
  <c r="N466" i="35" s="1"/>
  <c r="A465" i="35"/>
  <c r="N465" i="35" s="1"/>
  <c r="A464" i="35"/>
  <c r="N464" i="35" s="1"/>
  <c r="A463" i="35"/>
  <c r="N463" i="35" s="1"/>
  <c r="A462" i="35"/>
  <c r="N462" i="35" s="1"/>
  <c r="A461" i="35"/>
  <c r="N461" i="35" s="1"/>
  <c r="A460" i="35"/>
  <c r="N460" i="35" s="1"/>
  <c r="A459" i="35"/>
  <c r="N459" i="35" s="1"/>
  <c r="A458" i="35"/>
  <c r="N458" i="35" s="1"/>
  <c r="A457" i="35"/>
  <c r="N457" i="35" s="1"/>
  <c r="A456" i="35"/>
  <c r="N456" i="35" s="1"/>
  <c r="A455" i="35"/>
  <c r="N455" i="35" s="1"/>
  <c r="A454" i="35"/>
  <c r="N454" i="35" s="1"/>
  <c r="A453" i="35"/>
  <c r="N453" i="35" s="1"/>
  <c r="A452" i="35"/>
  <c r="N452" i="35" s="1"/>
  <c r="A451" i="35"/>
  <c r="N451" i="35" s="1"/>
  <c r="A450" i="35"/>
  <c r="N450" i="35" s="1"/>
  <c r="A449" i="35"/>
  <c r="N449" i="35" s="1"/>
  <c r="A448" i="35"/>
  <c r="N448" i="35" s="1"/>
  <c r="A447" i="35"/>
  <c r="N447" i="35" s="1"/>
  <c r="A446" i="35"/>
  <c r="N446" i="35" s="1"/>
  <c r="A445" i="35"/>
  <c r="N445" i="35" s="1"/>
  <c r="A444" i="35"/>
  <c r="N444" i="35" s="1"/>
  <c r="A443" i="35"/>
  <c r="N443" i="35" s="1"/>
  <c r="A442" i="35"/>
  <c r="N442" i="35" s="1"/>
  <c r="A441" i="35"/>
  <c r="N441" i="35" s="1"/>
  <c r="A440" i="35"/>
  <c r="N440" i="35" s="1"/>
  <c r="A439" i="35"/>
  <c r="N439" i="35" s="1"/>
  <c r="A438" i="35"/>
  <c r="N438" i="35" s="1"/>
  <c r="A437" i="35"/>
  <c r="N437" i="35" s="1"/>
  <c r="A436" i="35"/>
  <c r="N436" i="35" s="1"/>
  <c r="A435" i="35"/>
  <c r="N435" i="35" s="1"/>
  <c r="A434" i="35"/>
  <c r="N434" i="35" s="1"/>
  <c r="A433" i="35"/>
  <c r="N433" i="35" s="1"/>
  <c r="A432" i="35"/>
  <c r="N432" i="35" s="1"/>
  <c r="A431" i="35"/>
  <c r="N431" i="35" s="1"/>
  <c r="A430" i="35"/>
  <c r="N430" i="35" s="1"/>
  <c r="A429" i="35"/>
  <c r="N429" i="35" s="1"/>
  <c r="A428" i="35"/>
  <c r="N428" i="35" s="1"/>
  <c r="A427" i="35"/>
  <c r="N427" i="35" s="1"/>
  <c r="A426" i="35"/>
  <c r="N426" i="35" s="1"/>
  <c r="A425" i="35"/>
  <c r="N425" i="35" s="1"/>
  <c r="A424" i="35"/>
  <c r="N424" i="35" s="1"/>
  <c r="A423" i="35"/>
  <c r="N423" i="35" s="1"/>
  <c r="A422" i="35"/>
  <c r="N422" i="35" s="1"/>
  <c r="A421" i="35"/>
  <c r="N421" i="35" s="1"/>
  <c r="A420" i="35"/>
  <c r="N420" i="35" s="1"/>
  <c r="A419" i="35"/>
  <c r="N419" i="35" s="1"/>
  <c r="A418" i="35"/>
  <c r="N418" i="35" s="1"/>
  <c r="A417" i="35"/>
  <c r="N417" i="35" s="1"/>
  <c r="A416" i="35"/>
  <c r="N416" i="35" s="1"/>
  <c r="A415" i="35"/>
  <c r="N415" i="35" s="1"/>
  <c r="A414" i="35"/>
  <c r="N414" i="35" s="1"/>
  <c r="A413" i="35"/>
  <c r="N413" i="35" s="1"/>
  <c r="A412" i="35"/>
  <c r="N412" i="35" s="1"/>
  <c r="A411" i="35"/>
  <c r="N411" i="35" s="1"/>
  <c r="A410" i="35"/>
  <c r="N410" i="35" s="1"/>
  <c r="A409" i="35"/>
  <c r="N409" i="35" s="1"/>
  <c r="A408" i="35"/>
  <c r="N408" i="35" s="1"/>
  <c r="A407" i="35"/>
  <c r="N407" i="35" s="1"/>
  <c r="A406" i="35"/>
  <c r="N406" i="35" s="1"/>
  <c r="A405" i="35"/>
  <c r="N405" i="35" s="1"/>
  <c r="A404" i="35"/>
  <c r="N404" i="35" s="1"/>
  <c r="A403" i="35"/>
  <c r="N403" i="35" s="1"/>
  <c r="A402" i="35"/>
  <c r="N402" i="35" s="1"/>
  <c r="A401" i="35"/>
  <c r="N401" i="35" s="1"/>
  <c r="A400" i="35"/>
  <c r="N400" i="35" s="1"/>
  <c r="A399" i="35"/>
  <c r="N399" i="35" s="1"/>
  <c r="A398" i="35"/>
  <c r="N398" i="35" s="1"/>
  <c r="A397" i="35"/>
  <c r="N397" i="35" s="1"/>
  <c r="A396" i="35"/>
  <c r="N396" i="35" s="1"/>
  <c r="A395" i="35"/>
  <c r="N395" i="35" s="1"/>
  <c r="A394" i="35"/>
  <c r="N394" i="35" s="1"/>
  <c r="A393" i="35"/>
  <c r="N393" i="35" s="1"/>
  <c r="A392" i="35"/>
  <c r="N392" i="35" s="1"/>
  <c r="A391" i="35"/>
  <c r="N391" i="35" s="1"/>
  <c r="A390" i="35"/>
  <c r="N390" i="35" s="1"/>
  <c r="A389" i="35"/>
  <c r="N389" i="35" s="1"/>
  <c r="A388" i="35"/>
  <c r="N388" i="35" s="1"/>
  <c r="A387" i="35"/>
  <c r="N387" i="35" s="1"/>
  <c r="A386" i="35"/>
  <c r="N386" i="35" s="1"/>
  <c r="A385" i="35"/>
  <c r="N385" i="35" s="1"/>
  <c r="A384" i="35"/>
  <c r="N384" i="35" s="1"/>
  <c r="A383" i="35"/>
  <c r="N383" i="35" s="1"/>
  <c r="A382" i="35"/>
  <c r="N382" i="35" s="1"/>
  <c r="A381" i="35"/>
  <c r="N381" i="35" s="1"/>
  <c r="A380" i="35"/>
  <c r="N380" i="35" s="1"/>
  <c r="A379" i="35"/>
  <c r="N379" i="35" s="1"/>
  <c r="A378" i="35"/>
  <c r="N378" i="35" s="1"/>
  <c r="A377" i="35"/>
  <c r="N377" i="35" s="1"/>
  <c r="A376" i="35"/>
  <c r="N376" i="35" s="1"/>
  <c r="A375" i="35"/>
  <c r="N375" i="35" s="1"/>
  <c r="A374" i="35"/>
  <c r="N374" i="35" s="1"/>
  <c r="A373" i="35"/>
  <c r="N373" i="35" s="1"/>
  <c r="A372" i="35"/>
  <c r="N372" i="35" s="1"/>
  <c r="A371" i="35"/>
  <c r="N371" i="35" s="1"/>
  <c r="A370" i="35"/>
  <c r="N370" i="35" s="1"/>
  <c r="A369" i="35"/>
  <c r="N369" i="35" s="1"/>
  <c r="A368" i="35"/>
  <c r="N368" i="35" s="1"/>
  <c r="A367" i="35"/>
  <c r="N367" i="35" s="1"/>
  <c r="A366" i="35"/>
  <c r="N366" i="35" s="1"/>
  <c r="A365" i="35"/>
  <c r="N365" i="35" s="1"/>
  <c r="A364" i="35"/>
  <c r="N364" i="35" s="1"/>
  <c r="A363" i="35"/>
  <c r="N363" i="35" s="1"/>
  <c r="A362" i="35"/>
  <c r="N362" i="35" s="1"/>
  <c r="A361" i="35"/>
  <c r="N361" i="35" s="1"/>
  <c r="A360" i="35"/>
  <c r="N360" i="35" s="1"/>
  <c r="A359" i="35"/>
  <c r="N359" i="35" s="1"/>
  <c r="A358" i="35"/>
  <c r="N358" i="35" s="1"/>
  <c r="A357" i="35"/>
  <c r="N357" i="35" s="1"/>
  <c r="A356" i="35"/>
  <c r="N356" i="35" s="1"/>
  <c r="A355" i="35"/>
  <c r="N355" i="35" s="1"/>
  <c r="A354" i="35"/>
  <c r="N354" i="35" s="1"/>
  <c r="A353" i="35"/>
  <c r="N353" i="35" s="1"/>
  <c r="A352" i="35"/>
  <c r="N352" i="35" s="1"/>
  <c r="A351" i="35"/>
  <c r="N351" i="35" s="1"/>
  <c r="A350" i="35"/>
  <c r="N350" i="35" s="1"/>
  <c r="A349" i="35"/>
  <c r="N349" i="35" s="1"/>
  <c r="A348" i="35"/>
  <c r="N348" i="35" s="1"/>
  <c r="A347" i="35"/>
  <c r="N347" i="35" s="1"/>
  <c r="A346" i="35"/>
  <c r="N346" i="35" s="1"/>
  <c r="A345" i="35"/>
  <c r="N345" i="35" s="1"/>
  <c r="A344" i="35"/>
  <c r="N344" i="35" s="1"/>
  <c r="A343" i="35"/>
  <c r="N343" i="35" s="1"/>
  <c r="A342" i="35"/>
  <c r="N342" i="35" s="1"/>
  <c r="A341" i="35"/>
  <c r="N341" i="35" s="1"/>
  <c r="A340" i="35"/>
  <c r="N340" i="35" s="1"/>
  <c r="A339" i="35"/>
  <c r="N339" i="35" s="1"/>
  <c r="A338" i="35"/>
  <c r="N338" i="35" s="1"/>
  <c r="A337" i="35"/>
  <c r="N337" i="35" s="1"/>
  <c r="A336" i="35"/>
  <c r="N336" i="35" s="1"/>
  <c r="A335" i="35"/>
  <c r="N335" i="35" s="1"/>
  <c r="A334" i="35"/>
  <c r="N334" i="35" s="1"/>
  <c r="A333" i="35"/>
  <c r="N333" i="35" s="1"/>
  <c r="A332" i="35"/>
  <c r="N332" i="35" s="1"/>
  <c r="A331" i="35"/>
  <c r="N331" i="35" s="1"/>
  <c r="A330" i="35"/>
  <c r="N330" i="35" s="1"/>
  <c r="A329" i="35"/>
  <c r="N329" i="35" s="1"/>
  <c r="A328" i="35"/>
  <c r="N328" i="35" s="1"/>
  <c r="A327" i="35"/>
  <c r="N327" i="35" s="1"/>
  <c r="A326" i="35"/>
  <c r="N326" i="35" s="1"/>
  <c r="A325" i="35"/>
  <c r="N325" i="35" s="1"/>
  <c r="A324" i="35"/>
  <c r="N324" i="35" s="1"/>
  <c r="A323" i="35"/>
  <c r="N323" i="35" s="1"/>
  <c r="A322" i="35"/>
  <c r="N322" i="35" s="1"/>
  <c r="A321" i="35"/>
  <c r="N321" i="35" s="1"/>
  <c r="A320" i="35"/>
  <c r="N320" i="35" s="1"/>
  <c r="A319" i="35"/>
  <c r="N319" i="35" s="1"/>
  <c r="A318" i="35"/>
  <c r="N318" i="35" s="1"/>
  <c r="A317" i="35"/>
  <c r="N317" i="35" s="1"/>
  <c r="A316" i="35"/>
  <c r="N316" i="35" s="1"/>
  <c r="A315" i="35"/>
  <c r="N315" i="35" s="1"/>
  <c r="A314" i="35"/>
  <c r="N314" i="35" s="1"/>
  <c r="A313" i="35"/>
  <c r="N313" i="35" s="1"/>
  <c r="A312" i="35"/>
  <c r="N312" i="35" s="1"/>
  <c r="A311" i="35"/>
  <c r="N311" i="35" s="1"/>
  <c r="A310" i="35"/>
  <c r="N310" i="35" s="1"/>
  <c r="A309" i="35"/>
  <c r="N309" i="35" s="1"/>
  <c r="A308" i="35"/>
  <c r="N308" i="35" s="1"/>
  <c r="A307" i="35"/>
  <c r="N307" i="35" s="1"/>
  <c r="A306" i="35"/>
  <c r="N306" i="35" s="1"/>
  <c r="A305" i="35"/>
  <c r="N305" i="35" s="1"/>
  <c r="A304" i="35"/>
  <c r="N304" i="35" s="1"/>
  <c r="A303" i="35"/>
  <c r="N303" i="35" s="1"/>
  <c r="A302" i="35"/>
  <c r="N302" i="35" s="1"/>
  <c r="A301" i="35"/>
  <c r="N301" i="35" s="1"/>
  <c r="A300" i="35"/>
  <c r="N300" i="35" s="1"/>
  <c r="A299" i="35"/>
  <c r="N299" i="35" s="1"/>
  <c r="A298" i="35"/>
  <c r="N298" i="35" s="1"/>
  <c r="A297" i="35"/>
  <c r="N297" i="35" s="1"/>
  <c r="A296" i="35"/>
  <c r="N296" i="35" s="1"/>
  <c r="A295" i="35"/>
  <c r="N295" i="35" s="1"/>
  <c r="A294" i="35"/>
  <c r="N294" i="35" s="1"/>
  <c r="A293" i="35"/>
  <c r="N293" i="35" s="1"/>
  <c r="A292" i="35"/>
  <c r="N292" i="35" s="1"/>
  <c r="A291" i="35"/>
  <c r="N291" i="35" s="1"/>
  <c r="A290" i="35"/>
  <c r="N290" i="35" s="1"/>
  <c r="A289" i="35"/>
  <c r="N289" i="35" s="1"/>
  <c r="A288" i="35"/>
  <c r="N288" i="35" s="1"/>
  <c r="A287" i="35"/>
  <c r="N287" i="35" s="1"/>
  <c r="A286" i="35"/>
  <c r="N286" i="35" s="1"/>
  <c r="A285" i="35"/>
  <c r="N285" i="35" s="1"/>
  <c r="A284" i="35"/>
  <c r="N284" i="35" s="1"/>
  <c r="A283" i="35"/>
  <c r="N283" i="35" s="1"/>
  <c r="A282" i="35"/>
  <c r="N282" i="35" s="1"/>
  <c r="A281" i="35"/>
  <c r="N281" i="35" s="1"/>
  <c r="A280" i="35"/>
  <c r="N280" i="35" s="1"/>
  <c r="A279" i="35"/>
  <c r="N279" i="35" s="1"/>
  <c r="A278" i="35"/>
  <c r="N278" i="35" s="1"/>
  <c r="A277" i="35"/>
  <c r="N277" i="35" s="1"/>
  <c r="A276" i="35"/>
  <c r="N276" i="35" s="1"/>
  <c r="A275" i="35"/>
  <c r="N275" i="35" s="1"/>
  <c r="A274" i="35"/>
  <c r="N274" i="35" s="1"/>
  <c r="A273" i="35"/>
  <c r="N273" i="35" s="1"/>
  <c r="A272" i="35"/>
  <c r="N272" i="35" s="1"/>
  <c r="A271" i="35"/>
  <c r="N271" i="35" s="1"/>
  <c r="A270" i="35"/>
  <c r="N270" i="35" s="1"/>
  <c r="A269" i="35"/>
  <c r="N269" i="35" s="1"/>
  <c r="A268" i="35"/>
  <c r="N268" i="35" s="1"/>
  <c r="A267" i="35"/>
  <c r="N267" i="35" s="1"/>
  <c r="A266" i="35"/>
  <c r="N266" i="35" s="1"/>
  <c r="A265" i="35"/>
  <c r="N265" i="35" s="1"/>
  <c r="A264" i="35"/>
  <c r="N264" i="35" s="1"/>
  <c r="A263" i="35"/>
  <c r="N263" i="35" s="1"/>
  <c r="A262" i="35"/>
  <c r="N262" i="35" s="1"/>
  <c r="A261" i="35"/>
  <c r="N261" i="35" s="1"/>
  <c r="A260" i="35"/>
  <c r="N260" i="35" s="1"/>
  <c r="A259" i="35"/>
  <c r="N259" i="35" s="1"/>
  <c r="A258" i="35"/>
  <c r="N258" i="35" s="1"/>
  <c r="A257" i="35"/>
  <c r="N257" i="35" s="1"/>
  <c r="A256" i="35"/>
  <c r="N256" i="35" s="1"/>
  <c r="A255" i="35"/>
  <c r="N255" i="35" s="1"/>
  <c r="A254" i="35"/>
  <c r="N254" i="35" s="1"/>
  <c r="A253" i="35"/>
  <c r="N253" i="35" s="1"/>
  <c r="A252" i="35"/>
  <c r="N252" i="35" s="1"/>
  <c r="A251" i="35"/>
  <c r="N251" i="35" s="1"/>
  <c r="A250" i="35"/>
  <c r="N250" i="35" s="1"/>
  <c r="A249" i="35"/>
  <c r="N249" i="35" s="1"/>
  <c r="A248" i="35"/>
  <c r="N248" i="35" s="1"/>
  <c r="A247" i="35"/>
  <c r="N247" i="35" s="1"/>
  <c r="A246" i="35"/>
  <c r="N246" i="35" s="1"/>
  <c r="A245" i="35"/>
  <c r="N245" i="35" s="1"/>
  <c r="A244" i="35"/>
  <c r="N244" i="35" s="1"/>
  <c r="A243" i="35"/>
  <c r="N243" i="35" s="1"/>
  <c r="A242" i="35"/>
  <c r="N242" i="35" s="1"/>
  <c r="A241" i="35"/>
  <c r="N241" i="35" s="1"/>
  <c r="A240" i="35"/>
  <c r="N240" i="35" s="1"/>
  <c r="A239" i="35"/>
  <c r="N239" i="35" s="1"/>
  <c r="A238" i="35"/>
  <c r="N238" i="35" s="1"/>
  <c r="A237" i="35"/>
  <c r="N237" i="35" s="1"/>
  <c r="A236" i="35"/>
  <c r="N236" i="35" s="1"/>
  <c r="A235" i="35"/>
  <c r="N235" i="35" s="1"/>
  <c r="A234" i="35"/>
  <c r="N234" i="35" s="1"/>
  <c r="A233" i="35"/>
  <c r="N233" i="35" s="1"/>
  <c r="A232" i="35"/>
  <c r="N232" i="35" s="1"/>
  <c r="A231" i="35"/>
  <c r="N231" i="35" s="1"/>
  <c r="A230" i="35"/>
  <c r="N230" i="35" s="1"/>
  <c r="A229" i="35"/>
  <c r="N229" i="35" s="1"/>
  <c r="A228" i="35"/>
  <c r="N228" i="35" s="1"/>
  <c r="A227" i="35"/>
  <c r="N227" i="35" s="1"/>
  <c r="A226" i="35"/>
  <c r="N226" i="35" s="1"/>
  <c r="A225" i="35"/>
  <c r="N225" i="35" s="1"/>
  <c r="A224" i="35"/>
  <c r="N224" i="35" s="1"/>
  <c r="A223" i="35"/>
  <c r="N223" i="35" s="1"/>
  <c r="A222" i="35"/>
  <c r="N222" i="35" s="1"/>
  <c r="A221" i="35"/>
  <c r="N221" i="35" s="1"/>
  <c r="A220" i="35"/>
  <c r="N220" i="35" s="1"/>
  <c r="A219" i="35"/>
  <c r="N219" i="35" s="1"/>
  <c r="A218" i="35"/>
  <c r="N218" i="35" s="1"/>
  <c r="A217" i="35"/>
  <c r="N217" i="35" s="1"/>
  <c r="A216" i="35"/>
  <c r="N216" i="35" s="1"/>
  <c r="A215" i="35"/>
  <c r="N215" i="35" s="1"/>
  <c r="A214" i="35"/>
  <c r="N214" i="35" s="1"/>
  <c r="A213" i="35"/>
  <c r="N213" i="35" s="1"/>
  <c r="A212" i="35"/>
  <c r="N212" i="35" s="1"/>
  <c r="A211" i="35"/>
  <c r="N211" i="35" s="1"/>
  <c r="A210" i="35"/>
  <c r="N210" i="35" s="1"/>
  <c r="A209" i="35"/>
  <c r="N209" i="35" s="1"/>
  <c r="A208" i="35"/>
  <c r="N208" i="35" s="1"/>
  <c r="A207" i="35"/>
  <c r="N207" i="35" s="1"/>
  <c r="A206" i="35"/>
  <c r="N206" i="35" s="1"/>
  <c r="A205" i="35"/>
  <c r="N205" i="35" s="1"/>
  <c r="A204" i="35"/>
  <c r="N204" i="35" s="1"/>
  <c r="A203" i="35"/>
  <c r="N203" i="35" s="1"/>
  <c r="A202" i="35"/>
  <c r="N202" i="35" s="1"/>
  <c r="A201" i="35"/>
  <c r="N201" i="35" s="1"/>
  <c r="A200" i="35"/>
  <c r="N200" i="35" s="1"/>
  <c r="A199" i="35"/>
  <c r="N199" i="35" s="1"/>
  <c r="A198" i="35"/>
  <c r="N198" i="35" s="1"/>
  <c r="A197" i="35"/>
  <c r="N197" i="35" s="1"/>
  <c r="A196" i="35"/>
  <c r="N196" i="35" s="1"/>
  <c r="A195" i="35"/>
  <c r="N195" i="35" s="1"/>
  <c r="A194" i="35"/>
  <c r="N194" i="35" s="1"/>
  <c r="A193" i="35"/>
  <c r="N193" i="35" s="1"/>
  <c r="A192" i="35"/>
  <c r="N192" i="35" s="1"/>
  <c r="A191" i="35"/>
  <c r="N191" i="35" s="1"/>
  <c r="A190" i="35"/>
  <c r="N190" i="35" s="1"/>
  <c r="A189" i="35"/>
  <c r="N189" i="35" s="1"/>
  <c r="A188" i="35"/>
  <c r="N188" i="35" s="1"/>
  <c r="A187" i="35"/>
  <c r="N187" i="35" s="1"/>
  <c r="A186" i="35"/>
  <c r="N186" i="35" s="1"/>
  <c r="A185" i="35"/>
  <c r="N185" i="35" s="1"/>
  <c r="A184" i="35"/>
  <c r="N184" i="35" s="1"/>
  <c r="A183" i="35"/>
  <c r="N183" i="35" s="1"/>
  <c r="A182" i="35"/>
  <c r="N182" i="35" s="1"/>
  <c r="A181" i="35"/>
  <c r="N181" i="35" s="1"/>
  <c r="A180" i="35"/>
  <c r="N180" i="35" s="1"/>
  <c r="A179" i="35"/>
  <c r="N179" i="35" s="1"/>
  <c r="A178" i="35"/>
  <c r="N178" i="35" s="1"/>
  <c r="A177" i="35"/>
  <c r="N177" i="35" s="1"/>
  <c r="A176" i="35"/>
  <c r="N176" i="35" s="1"/>
  <c r="A175" i="35"/>
  <c r="N175" i="35" s="1"/>
  <c r="A174" i="35"/>
  <c r="N174" i="35" s="1"/>
  <c r="A173" i="35"/>
  <c r="N173" i="35" s="1"/>
  <c r="A172" i="35"/>
  <c r="N172" i="35" s="1"/>
  <c r="A171" i="35"/>
  <c r="N171" i="35" s="1"/>
  <c r="A170" i="35"/>
  <c r="N170" i="35" s="1"/>
  <c r="A169" i="35"/>
  <c r="N169" i="35" s="1"/>
  <c r="A168" i="35"/>
  <c r="N168" i="35" s="1"/>
  <c r="A167" i="35"/>
  <c r="N167" i="35" s="1"/>
  <c r="A166" i="35"/>
  <c r="N166" i="35" s="1"/>
  <c r="A165" i="35"/>
  <c r="N165" i="35" s="1"/>
  <c r="A164" i="35"/>
  <c r="N164" i="35" s="1"/>
  <c r="A163" i="35"/>
  <c r="N163" i="35" s="1"/>
  <c r="A162" i="35"/>
  <c r="N162" i="35" s="1"/>
  <c r="A161" i="35"/>
  <c r="N161" i="35" s="1"/>
  <c r="A160" i="35"/>
  <c r="N160" i="35" s="1"/>
  <c r="A159" i="35"/>
  <c r="N159" i="35" s="1"/>
  <c r="A158" i="35"/>
  <c r="N158" i="35" s="1"/>
  <c r="A157" i="35"/>
  <c r="N157" i="35" s="1"/>
  <c r="A156" i="35"/>
  <c r="N156" i="35" s="1"/>
  <c r="A155" i="35"/>
  <c r="N155" i="35" s="1"/>
  <c r="A154" i="35"/>
  <c r="N154" i="35" s="1"/>
  <c r="A153" i="35"/>
  <c r="N153" i="35" s="1"/>
  <c r="A152" i="35"/>
  <c r="N152" i="35" s="1"/>
  <c r="A151" i="35"/>
  <c r="N151" i="35" s="1"/>
  <c r="A150" i="35"/>
  <c r="N150" i="35" s="1"/>
  <c r="A149" i="35"/>
  <c r="N149" i="35" s="1"/>
  <c r="A148" i="35"/>
  <c r="N148" i="35" s="1"/>
  <c r="A147" i="35"/>
  <c r="N147" i="35" s="1"/>
  <c r="A146" i="35"/>
  <c r="N146" i="35" s="1"/>
  <c r="A145" i="35"/>
  <c r="N145" i="35" s="1"/>
  <c r="A144" i="35"/>
  <c r="N144" i="35" s="1"/>
  <c r="A143" i="35"/>
  <c r="N143" i="35" s="1"/>
  <c r="A142" i="35"/>
  <c r="N142" i="35" s="1"/>
  <c r="A141" i="35"/>
  <c r="N141" i="35" s="1"/>
  <c r="A140" i="35"/>
  <c r="N140" i="35" s="1"/>
  <c r="A139" i="35"/>
  <c r="N139" i="35" s="1"/>
  <c r="A138" i="35"/>
  <c r="N138" i="35" s="1"/>
  <c r="A137" i="35"/>
  <c r="N137" i="35" s="1"/>
  <c r="A136" i="35"/>
  <c r="N136" i="35" s="1"/>
  <c r="A135" i="35"/>
  <c r="N135" i="35" s="1"/>
  <c r="A134" i="35"/>
  <c r="N134" i="35" s="1"/>
  <c r="A133" i="35"/>
  <c r="N133" i="35" s="1"/>
  <c r="A132" i="35"/>
  <c r="N132" i="35" s="1"/>
  <c r="A131" i="35"/>
  <c r="N131" i="35" s="1"/>
  <c r="A130" i="35"/>
  <c r="N130" i="35" s="1"/>
  <c r="A129" i="35"/>
  <c r="N129" i="35" s="1"/>
  <c r="A128" i="35"/>
  <c r="N128" i="35" s="1"/>
  <c r="A127" i="35"/>
  <c r="N127" i="35" s="1"/>
  <c r="A126" i="35"/>
  <c r="N126" i="35" s="1"/>
  <c r="A125" i="35"/>
  <c r="N125" i="35" s="1"/>
  <c r="A124" i="35"/>
  <c r="N124" i="35" s="1"/>
  <c r="A123" i="35"/>
  <c r="N123" i="35" s="1"/>
  <c r="A122" i="35"/>
  <c r="N122" i="35" s="1"/>
  <c r="A121" i="35"/>
  <c r="N121" i="35" s="1"/>
  <c r="A120" i="35"/>
  <c r="N120" i="35" s="1"/>
  <c r="A119" i="35"/>
  <c r="N119" i="35" s="1"/>
  <c r="A118" i="35"/>
  <c r="N118" i="35" s="1"/>
  <c r="A117" i="35"/>
  <c r="N117" i="35" s="1"/>
  <c r="A116" i="35"/>
  <c r="N116" i="35" s="1"/>
  <c r="A115" i="35"/>
  <c r="N115" i="35" s="1"/>
  <c r="A114" i="35"/>
  <c r="N114" i="35" s="1"/>
  <c r="A113" i="35"/>
  <c r="N113" i="35" s="1"/>
  <c r="A112" i="35"/>
  <c r="N112" i="35" s="1"/>
  <c r="A111" i="35"/>
  <c r="N111" i="35" s="1"/>
  <c r="A110" i="35"/>
  <c r="N110" i="35" s="1"/>
  <c r="A109" i="35"/>
  <c r="N109" i="35" s="1"/>
  <c r="A108" i="35"/>
  <c r="N108" i="35" s="1"/>
  <c r="A107" i="35"/>
  <c r="N107" i="35" s="1"/>
  <c r="A106" i="35"/>
  <c r="N106" i="35" s="1"/>
  <c r="A105" i="35"/>
  <c r="N105" i="35" s="1"/>
  <c r="A104" i="35"/>
  <c r="N104" i="35" s="1"/>
  <c r="A103" i="35"/>
  <c r="N103" i="35" s="1"/>
  <c r="A102" i="35"/>
  <c r="N102" i="35" s="1"/>
  <c r="A101" i="35"/>
  <c r="N101" i="35" s="1"/>
  <c r="H48" i="9" s="1"/>
  <c r="A100" i="35"/>
  <c r="N100" i="35" s="1"/>
  <c r="A99" i="35"/>
  <c r="N99" i="35" s="1"/>
  <c r="A98" i="35"/>
  <c r="N98" i="35" s="1"/>
  <c r="A97" i="35"/>
  <c r="N97" i="35" s="1"/>
  <c r="A96" i="35"/>
  <c r="N96" i="35" s="1"/>
  <c r="A95" i="35"/>
  <c r="N95" i="35" s="1"/>
  <c r="A94" i="35"/>
  <c r="N94" i="35" s="1"/>
  <c r="A93" i="35"/>
  <c r="N93" i="35" s="1"/>
  <c r="A92" i="35"/>
  <c r="N92" i="35" s="1"/>
  <c r="A91" i="35"/>
  <c r="N91" i="35" s="1"/>
  <c r="A90" i="35"/>
  <c r="N90" i="35" s="1"/>
  <c r="A89" i="35"/>
  <c r="N89" i="35" s="1"/>
  <c r="A88" i="35"/>
  <c r="N88" i="35" s="1"/>
  <c r="A87" i="35"/>
  <c r="N87" i="35" s="1"/>
  <c r="A86" i="35"/>
  <c r="N86" i="35" s="1"/>
  <c r="A85" i="35"/>
  <c r="N85" i="35" s="1"/>
  <c r="A84" i="35"/>
  <c r="N84" i="35" s="1"/>
  <c r="A83" i="35"/>
  <c r="N83" i="35" s="1"/>
  <c r="A82" i="35"/>
  <c r="N82" i="35" s="1"/>
  <c r="A81" i="35"/>
  <c r="N81" i="35" s="1"/>
  <c r="A80" i="35"/>
  <c r="N80" i="35" s="1"/>
  <c r="A79" i="35"/>
  <c r="N79" i="35" s="1"/>
  <c r="A78" i="35"/>
  <c r="N78" i="35" s="1"/>
  <c r="A77" i="35"/>
  <c r="N77" i="35" s="1"/>
  <c r="A76" i="35"/>
  <c r="N76" i="35" s="1"/>
  <c r="A75" i="35"/>
  <c r="N75" i="35" s="1"/>
  <c r="A74" i="35"/>
  <c r="N74" i="35" s="1"/>
  <c r="A73" i="35"/>
  <c r="N73" i="35" s="1"/>
  <c r="A72" i="35"/>
  <c r="N72" i="35" s="1"/>
  <c r="A71" i="35"/>
  <c r="N71" i="35" s="1"/>
  <c r="A70" i="35"/>
  <c r="N70" i="35" s="1"/>
  <c r="A69" i="35"/>
  <c r="N69" i="35" s="1"/>
  <c r="A68" i="35"/>
  <c r="N68" i="35" s="1"/>
  <c r="A67" i="35"/>
  <c r="N67" i="35" s="1"/>
  <c r="A66" i="35"/>
  <c r="N66" i="35" s="1"/>
  <c r="A65" i="35"/>
  <c r="N65" i="35" s="1"/>
  <c r="A64" i="35"/>
  <c r="N64" i="35" s="1"/>
  <c r="A63" i="35"/>
  <c r="N63" i="35" s="1"/>
  <c r="A62" i="35"/>
  <c r="N62" i="35" s="1"/>
  <c r="A61" i="35"/>
  <c r="N61" i="35" s="1"/>
  <c r="A60" i="35"/>
  <c r="N60" i="35" s="1"/>
  <c r="A59" i="35"/>
  <c r="N59" i="35" s="1"/>
  <c r="A58" i="35"/>
  <c r="N58" i="35" s="1"/>
  <c r="A57" i="35"/>
  <c r="N57" i="35" s="1"/>
  <c r="A56" i="35"/>
  <c r="N56" i="35" s="1"/>
  <c r="A55" i="35"/>
  <c r="N55" i="35" s="1"/>
  <c r="A54" i="35"/>
  <c r="N54" i="35" s="1"/>
  <c r="A53" i="35"/>
  <c r="N53" i="35" s="1"/>
  <c r="A52" i="35"/>
  <c r="N52" i="35" s="1"/>
  <c r="A51" i="35"/>
  <c r="N51" i="35" s="1"/>
  <c r="A50" i="35"/>
  <c r="N50" i="35" s="1"/>
  <c r="A49" i="35"/>
  <c r="N49" i="35" s="1"/>
  <c r="A48" i="35"/>
  <c r="N48" i="35" s="1"/>
  <c r="A47" i="35"/>
  <c r="N47" i="35" s="1"/>
  <c r="A46" i="35"/>
  <c r="N46" i="35" s="1"/>
  <c r="A45" i="35"/>
  <c r="N45" i="35" s="1"/>
  <c r="A44" i="35"/>
  <c r="N44" i="35" s="1"/>
  <c r="A43" i="35"/>
  <c r="N43" i="35" s="1"/>
  <c r="A42" i="35"/>
  <c r="N42" i="35" s="1"/>
  <c r="A41" i="35"/>
  <c r="N41" i="35" s="1"/>
  <c r="A40" i="35"/>
  <c r="N40" i="35" s="1"/>
  <c r="A39" i="35"/>
  <c r="N39" i="35" s="1"/>
  <c r="A38" i="35"/>
  <c r="N38" i="35" s="1"/>
  <c r="A37" i="35"/>
  <c r="N37" i="35" s="1"/>
  <c r="A36" i="35"/>
  <c r="N36" i="35" s="1"/>
  <c r="A35" i="35"/>
  <c r="N35" i="35" s="1"/>
  <c r="A34" i="35"/>
  <c r="N34" i="35" s="1"/>
  <c r="A33" i="35"/>
  <c r="N33" i="35" s="1"/>
  <c r="A32" i="35"/>
  <c r="N32" i="35" s="1"/>
  <c r="A31" i="35"/>
  <c r="N31" i="35" s="1"/>
  <c r="A30" i="35"/>
  <c r="N30" i="35" s="1"/>
  <c r="A29" i="35"/>
  <c r="N29" i="35" s="1"/>
  <c r="A28" i="35"/>
  <c r="N28" i="35" s="1"/>
  <c r="A27" i="35"/>
  <c r="N27" i="35" s="1"/>
  <c r="A26" i="35"/>
  <c r="N26" i="35" s="1"/>
  <c r="A25" i="35"/>
  <c r="N25" i="35" s="1"/>
  <c r="A24" i="35"/>
  <c r="N24" i="35" s="1"/>
  <c r="A23" i="35"/>
  <c r="N23" i="35" s="1"/>
  <c r="A22" i="35"/>
  <c r="N22" i="35" s="1"/>
  <c r="A21" i="35"/>
  <c r="N21" i="35" s="1"/>
  <c r="A20" i="35"/>
  <c r="N20" i="35" s="1"/>
  <c r="A19" i="35"/>
  <c r="N19" i="35" s="1"/>
  <c r="A18" i="35"/>
  <c r="N18" i="35" s="1"/>
  <c r="A17" i="35"/>
  <c r="N17" i="35" s="1"/>
  <c r="A16" i="35"/>
  <c r="N16" i="35" s="1"/>
  <c r="A15" i="35"/>
  <c r="N15" i="35" s="1"/>
  <c r="A14" i="35"/>
  <c r="N14" i="35" s="1"/>
  <c r="A13" i="35"/>
  <c r="N13" i="35" s="1"/>
  <c r="A12" i="35"/>
  <c r="N12" i="35" s="1"/>
  <c r="A11" i="35"/>
  <c r="N11" i="35" s="1"/>
  <c r="A10" i="35"/>
  <c r="N10" i="35" s="1"/>
  <c r="A9" i="35"/>
  <c r="N9" i="35" s="1"/>
  <c r="A8" i="35"/>
  <c r="N8" i="35" s="1"/>
  <c r="A7" i="35"/>
  <c r="N7" i="35" s="1"/>
  <c r="A6" i="35"/>
  <c r="N6" i="35" s="1"/>
  <c r="A5" i="35"/>
  <c r="N5" i="35" s="1"/>
  <c r="A4" i="35"/>
  <c r="N4" i="35" s="1"/>
  <c r="A3" i="35"/>
  <c r="N3" i="35" s="1"/>
  <c r="A742" i="34"/>
  <c r="N742" i="34" s="1"/>
  <c r="A741" i="34"/>
  <c r="N741" i="34" s="1"/>
  <c r="A740" i="34"/>
  <c r="N740" i="34" s="1"/>
  <c r="A739" i="34"/>
  <c r="N739" i="34" s="1"/>
  <c r="A738" i="34"/>
  <c r="N738" i="34" s="1"/>
  <c r="A737" i="34"/>
  <c r="N737" i="34" s="1"/>
  <c r="A736" i="34"/>
  <c r="N736" i="34" s="1"/>
  <c r="A735" i="34"/>
  <c r="N735" i="34" s="1"/>
  <c r="A734" i="34"/>
  <c r="N734" i="34" s="1"/>
  <c r="A733" i="34"/>
  <c r="N733" i="34" s="1"/>
  <c r="A732" i="34"/>
  <c r="N732" i="34" s="1"/>
  <c r="A731" i="34"/>
  <c r="N731" i="34" s="1"/>
  <c r="A730" i="34"/>
  <c r="N730" i="34" s="1"/>
  <c r="A729" i="34"/>
  <c r="N729" i="34" s="1"/>
  <c r="A728" i="34"/>
  <c r="N728" i="34" s="1"/>
  <c r="A727" i="34"/>
  <c r="N727" i="34" s="1"/>
  <c r="A726" i="34"/>
  <c r="N726" i="34" s="1"/>
  <c r="A725" i="34"/>
  <c r="N725" i="34" s="1"/>
  <c r="A724" i="34"/>
  <c r="N724" i="34" s="1"/>
  <c r="A723" i="34"/>
  <c r="N723" i="34" s="1"/>
  <c r="A722" i="34"/>
  <c r="N722" i="34" s="1"/>
  <c r="A721" i="34"/>
  <c r="N721" i="34" s="1"/>
  <c r="A720" i="34"/>
  <c r="N720" i="34" s="1"/>
  <c r="A719" i="34"/>
  <c r="N719" i="34" s="1"/>
  <c r="A718" i="34"/>
  <c r="N718" i="34" s="1"/>
  <c r="A717" i="34"/>
  <c r="N717" i="34" s="1"/>
  <c r="A716" i="34"/>
  <c r="N716" i="34" s="1"/>
  <c r="A715" i="34"/>
  <c r="N715" i="34" s="1"/>
  <c r="A714" i="34"/>
  <c r="N714" i="34" s="1"/>
  <c r="A713" i="34"/>
  <c r="N713" i="34" s="1"/>
  <c r="A712" i="34"/>
  <c r="N712" i="34" s="1"/>
  <c r="A711" i="34"/>
  <c r="N711" i="34" s="1"/>
  <c r="A710" i="34"/>
  <c r="N710" i="34" s="1"/>
  <c r="A709" i="34"/>
  <c r="N709" i="34" s="1"/>
  <c r="A708" i="34"/>
  <c r="N708" i="34" s="1"/>
  <c r="A707" i="34"/>
  <c r="N707" i="34" s="1"/>
  <c r="A706" i="34"/>
  <c r="N706" i="34" s="1"/>
  <c r="A705" i="34"/>
  <c r="N705" i="34" s="1"/>
  <c r="A704" i="34"/>
  <c r="N704" i="34" s="1"/>
  <c r="A703" i="34"/>
  <c r="N703" i="34" s="1"/>
  <c r="A702" i="34"/>
  <c r="N702" i="34" s="1"/>
  <c r="A701" i="34"/>
  <c r="N701" i="34" s="1"/>
  <c r="A700" i="34"/>
  <c r="N700" i="34" s="1"/>
  <c r="A699" i="34"/>
  <c r="N699" i="34" s="1"/>
  <c r="A698" i="34"/>
  <c r="N698" i="34" s="1"/>
  <c r="A697" i="34"/>
  <c r="N697" i="34" s="1"/>
  <c r="A696" i="34"/>
  <c r="N696" i="34" s="1"/>
  <c r="A695" i="34"/>
  <c r="N695" i="34" s="1"/>
  <c r="A694" i="34"/>
  <c r="N694" i="34" s="1"/>
  <c r="A693" i="34"/>
  <c r="N693" i="34" s="1"/>
  <c r="A692" i="34"/>
  <c r="N692" i="34" s="1"/>
  <c r="A691" i="34"/>
  <c r="N691" i="34" s="1"/>
  <c r="A690" i="34"/>
  <c r="N690" i="34" s="1"/>
  <c r="A689" i="34"/>
  <c r="N689" i="34" s="1"/>
  <c r="A688" i="34"/>
  <c r="N688" i="34" s="1"/>
  <c r="A687" i="34"/>
  <c r="N687" i="34" s="1"/>
  <c r="A686" i="34"/>
  <c r="N686" i="34" s="1"/>
  <c r="A685" i="34"/>
  <c r="N685" i="34" s="1"/>
  <c r="A684" i="34"/>
  <c r="N684" i="34" s="1"/>
  <c r="A683" i="34"/>
  <c r="N683" i="34" s="1"/>
  <c r="A682" i="34"/>
  <c r="N682" i="34" s="1"/>
  <c r="A681" i="34"/>
  <c r="N681" i="34" s="1"/>
  <c r="A680" i="34"/>
  <c r="N680" i="34" s="1"/>
  <c r="A679" i="34"/>
  <c r="N679" i="34" s="1"/>
  <c r="A678" i="34"/>
  <c r="N678" i="34" s="1"/>
  <c r="A677" i="34"/>
  <c r="N677" i="34" s="1"/>
  <c r="A676" i="34"/>
  <c r="N676" i="34" s="1"/>
  <c r="A675" i="34"/>
  <c r="N675" i="34" s="1"/>
  <c r="A674" i="34"/>
  <c r="N674" i="34" s="1"/>
  <c r="A673" i="34"/>
  <c r="N673" i="34" s="1"/>
  <c r="A672" i="34"/>
  <c r="N672" i="34" s="1"/>
  <c r="A671" i="34"/>
  <c r="N671" i="34" s="1"/>
  <c r="A670" i="34"/>
  <c r="N670" i="34" s="1"/>
  <c r="A669" i="34"/>
  <c r="N669" i="34" s="1"/>
  <c r="A668" i="34"/>
  <c r="N668" i="34" s="1"/>
  <c r="A667" i="34"/>
  <c r="N667" i="34" s="1"/>
  <c r="A666" i="34"/>
  <c r="N666" i="34" s="1"/>
  <c r="A665" i="34"/>
  <c r="N665" i="34" s="1"/>
  <c r="A664" i="34"/>
  <c r="N664" i="34" s="1"/>
  <c r="A663" i="34"/>
  <c r="N663" i="34" s="1"/>
  <c r="A662" i="34"/>
  <c r="N662" i="34" s="1"/>
  <c r="A661" i="34"/>
  <c r="N661" i="34" s="1"/>
  <c r="A660" i="34"/>
  <c r="N660" i="34" s="1"/>
  <c r="A659" i="34"/>
  <c r="N659" i="34" s="1"/>
  <c r="A658" i="34"/>
  <c r="N658" i="34" s="1"/>
  <c r="A657" i="34"/>
  <c r="N657" i="34" s="1"/>
  <c r="A656" i="34"/>
  <c r="N656" i="34" s="1"/>
  <c r="A655" i="34"/>
  <c r="N655" i="34" s="1"/>
  <c r="A654" i="34"/>
  <c r="N654" i="34" s="1"/>
  <c r="A653" i="34"/>
  <c r="N653" i="34" s="1"/>
  <c r="A652" i="34"/>
  <c r="N652" i="34" s="1"/>
  <c r="A651" i="34"/>
  <c r="N651" i="34" s="1"/>
  <c r="A650" i="34"/>
  <c r="N650" i="34" s="1"/>
  <c r="A649" i="34"/>
  <c r="N649" i="34" s="1"/>
  <c r="A648" i="34"/>
  <c r="N648" i="34" s="1"/>
  <c r="A647" i="34"/>
  <c r="N647" i="34" s="1"/>
  <c r="A646" i="34"/>
  <c r="N646" i="34" s="1"/>
  <c r="A645" i="34"/>
  <c r="N645" i="34" s="1"/>
  <c r="A644" i="34"/>
  <c r="N644" i="34" s="1"/>
  <c r="A643" i="34"/>
  <c r="N643" i="34" s="1"/>
  <c r="A642" i="34"/>
  <c r="N642" i="34" s="1"/>
  <c r="A641" i="34"/>
  <c r="N641" i="34" s="1"/>
  <c r="A640" i="34"/>
  <c r="N640" i="34" s="1"/>
  <c r="A639" i="34"/>
  <c r="N639" i="34" s="1"/>
  <c r="A638" i="34"/>
  <c r="N638" i="34" s="1"/>
  <c r="A637" i="34"/>
  <c r="N637" i="34" s="1"/>
  <c r="A636" i="34"/>
  <c r="N636" i="34" s="1"/>
  <c r="A635" i="34"/>
  <c r="N635" i="34" s="1"/>
  <c r="A634" i="34"/>
  <c r="N634" i="34" s="1"/>
  <c r="A633" i="34"/>
  <c r="N633" i="34" s="1"/>
  <c r="A632" i="34"/>
  <c r="N632" i="34" s="1"/>
  <c r="A631" i="34"/>
  <c r="N631" i="34" s="1"/>
  <c r="A630" i="34"/>
  <c r="N630" i="34" s="1"/>
  <c r="A629" i="34"/>
  <c r="N629" i="34" s="1"/>
  <c r="A628" i="34"/>
  <c r="N628" i="34" s="1"/>
  <c r="A627" i="34"/>
  <c r="N627" i="34" s="1"/>
  <c r="A626" i="34"/>
  <c r="N626" i="34" s="1"/>
  <c r="A625" i="34"/>
  <c r="N625" i="34" s="1"/>
  <c r="A624" i="34"/>
  <c r="N624" i="34" s="1"/>
  <c r="A623" i="34"/>
  <c r="N623" i="34" s="1"/>
  <c r="A622" i="34"/>
  <c r="N622" i="34" s="1"/>
  <c r="A621" i="34"/>
  <c r="N621" i="34" s="1"/>
  <c r="A620" i="34"/>
  <c r="N620" i="34" s="1"/>
  <c r="A619" i="34"/>
  <c r="N619" i="34" s="1"/>
  <c r="A618" i="34"/>
  <c r="N618" i="34" s="1"/>
  <c r="A617" i="34"/>
  <c r="N617" i="34" s="1"/>
  <c r="A616" i="34"/>
  <c r="N616" i="34" s="1"/>
  <c r="A615" i="34"/>
  <c r="N615" i="34" s="1"/>
  <c r="A614" i="34"/>
  <c r="N614" i="34" s="1"/>
  <c r="A613" i="34"/>
  <c r="N613" i="34" s="1"/>
  <c r="A612" i="34"/>
  <c r="N612" i="34" s="1"/>
  <c r="A611" i="34"/>
  <c r="N611" i="34" s="1"/>
  <c r="A610" i="34"/>
  <c r="N610" i="34" s="1"/>
  <c r="A609" i="34"/>
  <c r="N609" i="34" s="1"/>
  <c r="A608" i="34"/>
  <c r="N608" i="34" s="1"/>
  <c r="A607" i="34"/>
  <c r="N607" i="34" s="1"/>
  <c r="A606" i="34"/>
  <c r="N606" i="34" s="1"/>
  <c r="A605" i="34"/>
  <c r="N605" i="34" s="1"/>
  <c r="A604" i="34"/>
  <c r="N604" i="34" s="1"/>
  <c r="A603" i="34"/>
  <c r="N603" i="34" s="1"/>
  <c r="A602" i="34"/>
  <c r="N602" i="34" s="1"/>
  <c r="A601" i="34"/>
  <c r="N601" i="34" s="1"/>
  <c r="A600" i="34"/>
  <c r="N600" i="34" s="1"/>
  <c r="A599" i="34"/>
  <c r="N599" i="34" s="1"/>
  <c r="A598" i="34"/>
  <c r="N598" i="34" s="1"/>
  <c r="A597" i="34"/>
  <c r="N597" i="34" s="1"/>
  <c r="A596" i="34"/>
  <c r="N596" i="34" s="1"/>
  <c r="A595" i="34"/>
  <c r="N595" i="34" s="1"/>
  <c r="A594" i="34"/>
  <c r="N594" i="34" s="1"/>
  <c r="A593" i="34"/>
  <c r="N593" i="34" s="1"/>
  <c r="A592" i="34"/>
  <c r="N592" i="34" s="1"/>
  <c r="A591" i="34"/>
  <c r="N591" i="34" s="1"/>
  <c r="A590" i="34"/>
  <c r="N590" i="34" s="1"/>
  <c r="A589" i="34"/>
  <c r="N589" i="34" s="1"/>
  <c r="A588" i="34"/>
  <c r="N588" i="34" s="1"/>
  <c r="A587" i="34"/>
  <c r="N587" i="34" s="1"/>
  <c r="A586" i="34"/>
  <c r="N586" i="34" s="1"/>
  <c r="A585" i="34"/>
  <c r="N585" i="34" s="1"/>
  <c r="A584" i="34"/>
  <c r="N584" i="34" s="1"/>
  <c r="A583" i="34"/>
  <c r="N583" i="34" s="1"/>
  <c r="A582" i="34"/>
  <c r="N582" i="34" s="1"/>
  <c r="A581" i="34"/>
  <c r="N581" i="34" s="1"/>
  <c r="A580" i="34"/>
  <c r="N580" i="34" s="1"/>
  <c r="A579" i="34"/>
  <c r="N579" i="34" s="1"/>
  <c r="A578" i="34"/>
  <c r="N578" i="34" s="1"/>
  <c r="A577" i="34"/>
  <c r="N577" i="34" s="1"/>
  <c r="A576" i="34"/>
  <c r="N576" i="34" s="1"/>
  <c r="A575" i="34"/>
  <c r="N575" i="34" s="1"/>
  <c r="A574" i="34"/>
  <c r="N574" i="34" s="1"/>
  <c r="A573" i="34"/>
  <c r="N573" i="34" s="1"/>
  <c r="A572" i="34"/>
  <c r="N572" i="34" s="1"/>
  <c r="A571" i="34"/>
  <c r="N571" i="34" s="1"/>
  <c r="A570" i="34"/>
  <c r="N570" i="34" s="1"/>
  <c r="A569" i="34"/>
  <c r="N569" i="34" s="1"/>
  <c r="A568" i="34"/>
  <c r="N568" i="34" s="1"/>
  <c r="A567" i="34"/>
  <c r="N567" i="34" s="1"/>
  <c r="A566" i="34"/>
  <c r="N566" i="34" s="1"/>
  <c r="A565" i="34"/>
  <c r="N565" i="34" s="1"/>
  <c r="A564" i="34"/>
  <c r="N564" i="34" s="1"/>
  <c r="A563" i="34"/>
  <c r="N563" i="34" s="1"/>
  <c r="A562" i="34"/>
  <c r="N562" i="34" s="1"/>
  <c r="A561" i="34"/>
  <c r="N561" i="34" s="1"/>
  <c r="A560" i="34"/>
  <c r="N560" i="34" s="1"/>
  <c r="A559" i="34"/>
  <c r="N559" i="34" s="1"/>
  <c r="A558" i="34"/>
  <c r="N558" i="34" s="1"/>
  <c r="A557" i="34"/>
  <c r="N557" i="34" s="1"/>
  <c r="A556" i="34"/>
  <c r="N556" i="34" s="1"/>
  <c r="A555" i="34"/>
  <c r="N555" i="34" s="1"/>
  <c r="A554" i="34"/>
  <c r="N554" i="34" s="1"/>
  <c r="A553" i="34"/>
  <c r="N553" i="34" s="1"/>
  <c r="A552" i="34"/>
  <c r="N552" i="34" s="1"/>
  <c r="A551" i="34"/>
  <c r="N551" i="34" s="1"/>
  <c r="A550" i="34"/>
  <c r="N550" i="34" s="1"/>
  <c r="A549" i="34"/>
  <c r="N549" i="34" s="1"/>
  <c r="A548" i="34"/>
  <c r="N548" i="34" s="1"/>
  <c r="A547" i="34"/>
  <c r="N547" i="34" s="1"/>
  <c r="A546" i="34"/>
  <c r="N546" i="34" s="1"/>
  <c r="A545" i="34"/>
  <c r="N545" i="34" s="1"/>
  <c r="A544" i="34"/>
  <c r="N544" i="34" s="1"/>
  <c r="A543" i="34"/>
  <c r="N543" i="34" s="1"/>
  <c r="A542" i="34"/>
  <c r="N542" i="34" s="1"/>
  <c r="A541" i="34"/>
  <c r="N541" i="34" s="1"/>
  <c r="A540" i="34"/>
  <c r="N540" i="34" s="1"/>
  <c r="A539" i="34"/>
  <c r="N539" i="34" s="1"/>
  <c r="A538" i="34"/>
  <c r="N538" i="34" s="1"/>
  <c r="A537" i="34"/>
  <c r="N537" i="34" s="1"/>
  <c r="A536" i="34"/>
  <c r="N536" i="34" s="1"/>
  <c r="A535" i="34"/>
  <c r="N535" i="34" s="1"/>
  <c r="A534" i="34"/>
  <c r="N534" i="34" s="1"/>
  <c r="A533" i="34"/>
  <c r="N533" i="34" s="1"/>
  <c r="A532" i="34"/>
  <c r="N532" i="34" s="1"/>
  <c r="A531" i="34"/>
  <c r="N531" i="34" s="1"/>
  <c r="A530" i="34"/>
  <c r="N530" i="34" s="1"/>
  <c r="A529" i="34"/>
  <c r="N529" i="34" s="1"/>
  <c r="A528" i="34"/>
  <c r="N528" i="34" s="1"/>
  <c r="A527" i="34"/>
  <c r="N527" i="34" s="1"/>
  <c r="A526" i="34"/>
  <c r="N526" i="34" s="1"/>
  <c r="A525" i="34"/>
  <c r="N525" i="34" s="1"/>
  <c r="A524" i="34"/>
  <c r="N524" i="34" s="1"/>
  <c r="A523" i="34"/>
  <c r="N523" i="34" s="1"/>
  <c r="A522" i="34"/>
  <c r="N522" i="34" s="1"/>
  <c r="A521" i="34"/>
  <c r="N521" i="34" s="1"/>
  <c r="A520" i="34"/>
  <c r="N520" i="34" s="1"/>
  <c r="A519" i="34"/>
  <c r="N519" i="34" s="1"/>
  <c r="A518" i="34"/>
  <c r="N518" i="34" s="1"/>
  <c r="A517" i="34"/>
  <c r="N517" i="34" s="1"/>
  <c r="A516" i="34"/>
  <c r="N516" i="34" s="1"/>
  <c r="A515" i="34"/>
  <c r="N515" i="34" s="1"/>
  <c r="A514" i="34"/>
  <c r="N514" i="34" s="1"/>
  <c r="A513" i="34"/>
  <c r="N513" i="34" s="1"/>
  <c r="A512" i="34"/>
  <c r="N512" i="34" s="1"/>
  <c r="A511" i="34"/>
  <c r="N511" i="34" s="1"/>
  <c r="A510" i="34"/>
  <c r="N510" i="34" s="1"/>
  <c r="A509" i="34"/>
  <c r="N509" i="34" s="1"/>
  <c r="A508" i="34"/>
  <c r="N508" i="34" s="1"/>
  <c r="A507" i="34"/>
  <c r="N507" i="34" s="1"/>
  <c r="A506" i="34"/>
  <c r="N506" i="34" s="1"/>
  <c r="A505" i="34"/>
  <c r="N505" i="34" s="1"/>
  <c r="A504" i="34"/>
  <c r="N504" i="34" s="1"/>
  <c r="A503" i="34"/>
  <c r="N503" i="34" s="1"/>
  <c r="A502" i="34"/>
  <c r="N502" i="34" s="1"/>
  <c r="A501" i="34"/>
  <c r="N501" i="34" s="1"/>
  <c r="A500" i="34"/>
  <c r="N500" i="34" s="1"/>
  <c r="A499" i="34"/>
  <c r="N499" i="34" s="1"/>
  <c r="A498" i="34"/>
  <c r="N498" i="34" s="1"/>
  <c r="A497" i="34"/>
  <c r="N497" i="34" s="1"/>
  <c r="A496" i="34"/>
  <c r="N496" i="34" s="1"/>
  <c r="A495" i="34"/>
  <c r="N495" i="34" s="1"/>
  <c r="A494" i="34"/>
  <c r="N494" i="34" s="1"/>
  <c r="A493" i="34"/>
  <c r="N493" i="34" s="1"/>
  <c r="A492" i="34"/>
  <c r="N492" i="34" s="1"/>
  <c r="A491" i="34"/>
  <c r="N491" i="34" s="1"/>
  <c r="A490" i="34"/>
  <c r="N490" i="34" s="1"/>
  <c r="A489" i="34"/>
  <c r="N489" i="34" s="1"/>
  <c r="A488" i="34"/>
  <c r="N488" i="34" s="1"/>
  <c r="A487" i="34"/>
  <c r="N487" i="34" s="1"/>
  <c r="A486" i="34"/>
  <c r="N486" i="34" s="1"/>
  <c r="A485" i="34"/>
  <c r="N485" i="34" s="1"/>
  <c r="A484" i="34"/>
  <c r="N484" i="34" s="1"/>
  <c r="A483" i="34"/>
  <c r="N483" i="34" s="1"/>
  <c r="A482" i="34"/>
  <c r="N482" i="34" s="1"/>
  <c r="A481" i="34"/>
  <c r="N481" i="34" s="1"/>
  <c r="A480" i="34"/>
  <c r="N480" i="34" s="1"/>
  <c r="A479" i="34"/>
  <c r="N479" i="34" s="1"/>
  <c r="A478" i="34"/>
  <c r="N478" i="34" s="1"/>
  <c r="A477" i="34"/>
  <c r="N477" i="34" s="1"/>
  <c r="A476" i="34"/>
  <c r="N476" i="34" s="1"/>
  <c r="A475" i="34"/>
  <c r="N475" i="34" s="1"/>
  <c r="A474" i="34"/>
  <c r="N474" i="34" s="1"/>
  <c r="A473" i="34"/>
  <c r="N473" i="34" s="1"/>
  <c r="A472" i="34"/>
  <c r="N472" i="34" s="1"/>
  <c r="A471" i="34"/>
  <c r="N471" i="34" s="1"/>
  <c r="A470" i="34"/>
  <c r="N470" i="34" s="1"/>
  <c r="A469" i="34"/>
  <c r="N469" i="34" s="1"/>
  <c r="A468" i="34"/>
  <c r="N468" i="34" s="1"/>
  <c r="A467" i="34"/>
  <c r="N467" i="34" s="1"/>
  <c r="A466" i="34"/>
  <c r="N466" i="34" s="1"/>
  <c r="A465" i="34"/>
  <c r="N465" i="34" s="1"/>
  <c r="A464" i="34"/>
  <c r="N464" i="34" s="1"/>
  <c r="A463" i="34"/>
  <c r="N463" i="34" s="1"/>
  <c r="A462" i="34"/>
  <c r="N462" i="34" s="1"/>
  <c r="A461" i="34"/>
  <c r="N461" i="34" s="1"/>
  <c r="A460" i="34"/>
  <c r="N460" i="34" s="1"/>
  <c r="A459" i="34"/>
  <c r="N459" i="34" s="1"/>
  <c r="A458" i="34"/>
  <c r="N458" i="34" s="1"/>
  <c r="A457" i="34"/>
  <c r="N457" i="34" s="1"/>
  <c r="A456" i="34"/>
  <c r="N456" i="34" s="1"/>
  <c r="A455" i="34"/>
  <c r="N455" i="34" s="1"/>
  <c r="A454" i="34"/>
  <c r="N454" i="34" s="1"/>
  <c r="A453" i="34"/>
  <c r="N453" i="34" s="1"/>
  <c r="A452" i="34"/>
  <c r="N452" i="34" s="1"/>
  <c r="A451" i="34"/>
  <c r="N451" i="34" s="1"/>
  <c r="A450" i="34"/>
  <c r="N450" i="34" s="1"/>
  <c r="A449" i="34"/>
  <c r="N449" i="34" s="1"/>
  <c r="A448" i="34"/>
  <c r="N448" i="34" s="1"/>
  <c r="A447" i="34"/>
  <c r="N447" i="34" s="1"/>
  <c r="A446" i="34"/>
  <c r="N446" i="34" s="1"/>
  <c r="A445" i="34"/>
  <c r="N445" i="34" s="1"/>
  <c r="A444" i="34"/>
  <c r="N444" i="34" s="1"/>
  <c r="A443" i="34"/>
  <c r="N443" i="34" s="1"/>
  <c r="A442" i="34"/>
  <c r="N442" i="34" s="1"/>
  <c r="A441" i="34"/>
  <c r="N441" i="34" s="1"/>
  <c r="A440" i="34"/>
  <c r="N440" i="34" s="1"/>
  <c r="A439" i="34"/>
  <c r="N439" i="34" s="1"/>
  <c r="A438" i="34"/>
  <c r="N438" i="34" s="1"/>
  <c r="A437" i="34"/>
  <c r="N437" i="34" s="1"/>
  <c r="A436" i="34"/>
  <c r="N436" i="34" s="1"/>
  <c r="A435" i="34"/>
  <c r="N435" i="34" s="1"/>
  <c r="A434" i="34"/>
  <c r="N434" i="34" s="1"/>
  <c r="A433" i="34"/>
  <c r="N433" i="34" s="1"/>
  <c r="A432" i="34"/>
  <c r="N432" i="34" s="1"/>
  <c r="A431" i="34"/>
  <c r="N431" i="34" s="1"/>
  <c r="A430" i="34"/>
  <c r="N430" i="34" s="1"/>
  <c r="A429" i="34"/>
  <c r="N429" i="34" s="1"/>
  <c r="A428" i="34"/>
  <c r="N428" i="34" s="1"/>
  <c r="A427" i="34"/>
  <c r="N427" i="34" s="1"/>
  <c r="A426" i="34"/>
  <c r="N426" i="34" s="1"/>
  <c r="A425" i="34"/>
  <c r="N425" i="34" s="1"/>
  <c r="A424" i="34"/>
  <c r="N424" i="34" s="1"/>
  <c r="A423" i="34"/>
  <c r="N423" i="34" s="1"/>
  <c r="A422" i="34"/>
  <c r="N422" i="34" s="1"/>
  <c r="A421" i="34"/>
  <c r="N421" i="34" s="1"/>
  <c r="A420" i="34"/>
  <c r="N420" i="34" s="1"/>
  <c r="A419" i="34"/>
  <c r="N419" i="34" s="1"/>
  <c r="A418" i="34"/>
  <c r="N418" i="34" s="1"/>
  <c r="A417" i="34"/>
  <c r="N417" i="34" s="1"/>
  <c r="A416" i="34"/>
  <c r="N416" i="34" s="1"/>
  <c r="A415" i="34"/>
  <c r="N415" i="34" s="1"/>
  <c r="A414" i="34"/>
  <c r="N414" i="34" s="1"/>
  <c r="A413" i="34"/>
  <c r="N413" i="34" s="1"/>
  <c r="A412" i="34"/>
  <c r="N412" i="34" s="1"/>
  <c r="A411" i="34"/>
  <c r="N411" i="34" s="1"/>
  <c r="A410" i="34"/>
  <c r="N410" i="34" s="1"/>
  <c r="A409" i="34"/>
  <c r="N409" i="34" s="1"/>
  <c r="A408" i="34"/>
  <c r="N408" i="34" s="1"/>
  <c r="A407" i="34"/>
  <c r="N407" i="34" s="1"/>
  <c r="A406" i="34"/>
  <c r="N406" i="34" s="1"/>
  <c r="A405" i="34"/>
  <c r="N405" i="34" s="1"/>
  <c r="A404" i="34"/>
  <c r="N404" i="34" s="1"/>
  <c r="A403" i="34"/>
  <c r="N403" i="34" s="1"/>
  <c r="A402" i="34"/>
  <c r="N402" i="34" s="1"/>
  <c r="A401" i="34"/>
  <c r="N401" i="34" s="1"/>
  <c r="A400" i="34"/>
  <c r="N400" i="34" s="1"/>
  <c r="A399" i="34"/>
  <c r="N399" i="34" s="1"/>
  <c r="A398" i="34"/>
  <c r="N398" i="34" s="1"/>
  <c r="A397" i="34"/>
  <c r="N397" i="34" s="1"/>
  <c r="A396" i="34"/>
  <c r="N396" i="34" s="1"/>
  <c r="A395" i="34"/>
  <c r="N395" i="34" s="1"/>
  <c r="A394" i="34"/>
  <c r="N394" i="34" s="1"/>
  <c r="A393" i="34"/>
  <c r="N393" i="34" s="1"/>
  <c r="A392" i="34"/>
  <c r="N392" i="34" s="1"/>
  <c r="A391" i="34"/>
  <c r="N391" i="34" s="1"/>
  <c r="A390" i="34"/>
  <c r="N390" i="34" s="1"/>
  <c r="A389" i="34"/>
  <c r="N389" i="34" s="1"/>
  <c r="A388" i="34"/>
  <c r="N388" i="34" s="1"/>
  <c r="A387" i="34"/>
  <c r="N387" i="34" s="1"/>
  <c r="A386" i="34"/>
  <c r="N386" i="34" s="1"/>
  <c r="A385" i="34"/>
  <c r="N385" i="34" s="1"/>
  <c r="A384" i="34"/>
  <c r="N384" i="34" s="1"/>
  <c r="A383" i="34"/>
  <c r="N383" i="34" s="1"/>
  <c r="A382" i="34"/>
  <c r="N382" i="34" s="1"/>
  <c r="A381" i="34"/>
  <c r="N381" i="34" s="1"/>
  <c r="A380" i="34"/>
  <c r="N380" i="34" s="1"/>
  <c r="A379" i="34"/>
  <c r="N379" i="34" s="1"/>
  <c r="A378" i="34"/>
  <c r="N378" i="34" s="1"/>
  <c r="A377" i="34"/>
  <c r="N377" i="34" s="1"/>
  <c r="A376" i="34"/>
  <c r="N376" i="34" s="1"/>
  <c r="A375" i="34"/>
  <c r="N375" i="34" s="1"/>
  <c r="A374" i="34"/>
  <c r="N374" i="34" s="1"/>
  <c r="A373" i="34"/>
  <c r="N373" i="34" s="1"/>
  <c r="A372" i="34"/>
  <c r="N372" i="34" s="1"/>
  <c r="A371" i="34"/>
  <c r="N371" i="34" s="1"/>
  <c r="A370" i="34"/>
  <c r="N370" i="34" s="1"/>
  <c r="A369" i="34"/>
  <c r="N369" i="34" s="1"/>
  <c r="A368" i="34"/>
  <c r="N368" i="34" s="1"/>
  <c r="A367" i="34"/>
  <c r="N367" i="34" s="1"/>
  <c r="A366" i="34"/>
  <c r="N366" i="34" s="1"/>
  <c r="A365" i="34"/>
  <c r="N365" i="34" s="1"/>
  <c r="A364" i="34"/>
  <c r="N364" i="34" s="1"/>
  <c r="A363" i="34"/>
  <c r="N363" i="34" s="1"/>
  <c r="A362" i="34"/>
  <c r="N362" i="34" s="1"/>
  <c r="A361" i="34"/>
  <c r="N361" i="34" s="1"/>
  <c r="A360" i="34"/>
  <c r="N360" i="34" s="1"/>
  <c r="A359" i="34"/>
  <c r="N359" i="34" s="1"/>
  <c r="A358" i="34"/>
  <c r="N358" i="34" s="1"/>
  <c r="A357" i="34"/>
  <c r="N357" i="34" s="1"/>
  <c r="A356" i="34"/>
  <c r="N356" i="34" s="1"/>
  <c r="A355" i="34"/>
  <c r="N355" i="34" s="1"/>
  <c r="A354" i="34"/>
  <c r="N354" i="34" s="1"/>
  <c r="A353" i="34"/>
  <c r="N353" i="34" s="1"/>
  <c r="A352" i="34"/>
  <c r="N352" i="34" s="1"/>
  <c r="A351" i="34"/>
  <c r="N351" i="34" s="1"/>
  <c r="A350" i="34"/>
  <c r="N350" i="34" s="1"/>
  <c r="A349" i="34"/>
  <c r="N349" i="34" s="1"/>
  <c r="A348" i="34"/>
  <c r="N348" i="34" s="1"/>
  <c r="A347" i="34"/>
  <c r="N347" i="34" s="1"/>
  <c r="A346" i="34"/>
  <c r="N346" i="34" s="1"/>
  <c r="A345" i="34"/>
  <c r="N345" i="34" s="1"/>
  <c r="A344" i="34"/>
  <c r="N344" i="34" s="1"/>
  <c r="A343" i="34"/>
  <c r="N343" i="34" s="1"/>
  <c r="A342" i="34"/>
  <c r="N342" i="34" s="1"/>
  <c r="A341" i="34"/>
  <c r="N341" i="34" s="1"/>
  <c r="A340" i="34"/>
  <c r="N340" i="34" s="1"/>
  <c r="A339" i="34"/>
  <c r="N339" i="34" s="1"/>
  <c r="A338" i="34"/>
  <c r="N338" i="34" s="1"/>
  <c r="A337" i="34"/>
  <c r="N337" i="34" s="1"/>
  <c r="A336" i="34"/>
  <c r="N336" i="34" s="1"/>
  <c r="A335" i="34"/>
  <c r="N335" i="34" s="1"/>
  <c r="A334" i="34"/>
  <c r="N334" i="34" s="1"/>
  <c r="A333" i="34"/>
  <c r="N333" i="34" s="1"/>
  <c r="A332" i="34"/>
  <c r="N332" i="34" s="1"/>
  <c r="A331" i="34"/>
  <c r="N331" i="34" s="1"/>
  <c r="A330" i="34"/>
  <c r="N330" i="34" s="1"/>
  <c r="A329" i="34"/>
  <c r="N329" i="34" s="1"/>
  <c r="A328" i="34"/>
  <c r="N328" i="34" s="1"/>
  <c r="A327" i="34"/>
  <c r="N327" i="34" s="1"/>
  <c r="A326" i="34"/>
  <c r="N326" i="34" s="1"/>
  <c r="A325" i="34"/>
  <c r="N325" i="34" s="1"/>
  <c r="A324" i="34"/>
  <c r="N324" i="34" s="1"/>
  <c r="A323" i="34"/>
  <c r="N323" i="34" s="1"/>
  <c r="A322" i="34"/>
  <c r="N322" i="34" s="1"/>
  <c r="A321" i="34"/>
  <c r="N321" i="34" s="1"/>
  <c r="A320" i="34"/>
  <c r="N320" i="34" s="1"/>
  <c r="A319" i="34"/>
  <c r="N319" i="34" s="1"/>
  <c r="A318" i="34"/>
  <c r="N318" i="34" s="1"/>
  <c r="A317" i="34"/>
  <c r="N317" i="34" s="1"/>
  <c r="A316" i="34"/>
  <c r="N316" i="34" s="1"/>
  <c r="A315" i="34"/>
  <c r="N315" i="34" s="1"/>
  <c r="A314" i="34"/>
  <c r="N314" i="34" s="1"/>
  <c r="A313" i="34"/>
  <c r="N313" i="34" s="1"/>
  <c r="A312" i="34"/>
  <c r="N312" i="34" s="1"/>
  <c r="A311" i="34"/>
  <c r="N311" i="34" s="1"/>
  <c r="A310" i="34"/>
  <c r="N310" i="34" s="1"/>
  <c r="A309" i="34"/>
  <c r="N309" i="34" s="1"/>
  <c r="A308" i="34"/>
  <c r="N308" i="34" s="1"/>
  <c r="A307" i="34"/>
  <c r="N307" i="34" s="1"/>
  <c r="A306" i="34"/>
  <c r="N306" i="34" s="1"/>
  <c r="A305" i="34"/>
  <c r="N305" i="34" s="1"/>
  <c r="A304" i="34"/>
  <c r="N304" i="34" s="1"/>
  <c r="A303" i="34"/>
  <c r="N303" i="34" s="1"/>
  <c r="A302" i="34"/>
  <c r="N302" i="34" s="1"/>
  <c r="A301" i="34"/>
  <c r="N301" i="34" s="1"/>
  <c r="A300" i="34"/>
  <c r="N300" i="34" s="1"/>
  <c r="A299" i="34"/>
  <c r="N299" i="34" s="1"/>
  <c r="A298" i="34"/>
  <c r="N298" i="34" s="1"/>
  <c r="A297" i="34"/>
  <c r="N297" i="34" s="1"/>
  <c r="A296" i="34"/>
  <c r="N296" i="34" s="1"/>
  <c r="A295" i="34"/>
  <c r="N295" i="34" s="1"/>
  <c r="A294" i="34"/>
  <c r="N294" i="34" s="1"/>
  <c r="A293" i="34"/>
  <c r="N293" i="34" s="1"/>
  <c r="A292" i="34"/>
  <c r="N292" i="34" s="1"/>
  <c r="A291" i="34"/>
  <c r="N291" i="34" s="1"/>
  <c r="A290" i="34"/>
  <c r="N290" i="34" s="1"/>
  <c r="A289" i="34"/>
  <c r="N289" i="34" s="1"/>
  <c r="A288" i="34"/>
  <c r="N288" i="34" s="1"/>
  <c r="A287" i="34"/>
  <c r="N287" i="34" s="1"/>
  <c r="A286" i="34"/>
  <c r="N286" i="34" s="1"/>
  <c r="A285" i="34"/>
  <c r="N285" i="34" s="1"/>
  <c r="A284" i="34"/>
  <c r="N284" i="34" s="1"/>
  <c r="A283" i="34"/>
  <c r="N283" i="34" s="1"/>
  <c r="A282" i="34"/>
  <c r="N282" i="34" s="1"/>
  <c r="A281" i="34"/>
  <c r="N281" i="34" s="1"/>
  <c r="A280" i="34"/>
  <c r="N280" i="34" s="1"/>
  <c r="A279" i="34"/>
  <c r="N279" i="34" s="1"/>
  <c r="A278" i="34"/>
  <c r="N278" i="34" s="1"/>
  <c r="A277" i="34"/>
  <c r="N277" i="34" s="1"/>
  <c r="A276" i="34"/>
  <c r="N276" i="34" s="1"/>
  <c r="A275" i="34"/>
  <c r="N275" i="34" s="1"/>
  <c r="A274" i="34"/>
  <c r="N274" i="34" s="1"/>
  <c r="A273" i="34"/>
  <c r="N273" i="34" s="1"/>
  <c r="A272" i="34"/>
  <c r="N272" i="34" s="1"/>
  <c r="A271" i="34"/>
  <c r="N271" i="34" s="1"/>
  <c r="A270" i="34"/>
  <c r="N270" i="34" s="1"/>
  <c r="A269" i="34"/>
  <c r="N269" i="34" s="1"/>
  <c r="A268" i="34"/>
  <c r="N268" i="34" s="1"/>
  <c r="A267" i="34"/>
  <c r="N267" i="34" s="1"/>
  <c r="A266" i="34"/>
  <c r="N266" i="34" s="1"/>
  <c r="A265" i="34"/>
  <c r="N265" i="34" s="1"/>
  <c r="A264" i="34"/>
  <c r="N264" i="34" s="1"/>
  <c r="A263" i="34"/>
  <c r="N263" i="34" s="1"/>
  <c r="A262" i="34"/>
  <c r="N262" i="34" s="1"/>
  <c r="A261" i="34"/>
  <c r="N261" i="34" s="1"/>
  <c r="A260" i="34"/>
  <c r="N260" i="34" s="1"/>
  <c r="A259" i="34"/>
  <c r="N259" i="34" s="1"/>
  <c r="A258" i="34"/>
  <c r="N258" i="34" s="1"/>
  <c r="A257" i="34"/>
  <c r="N257" i="34" s="1"/>
  <c r="A256" i="34"/>
  <c r="N256" i="34" s="1"/>
  <c r="A255" i="34"/>
  <c r="N255" i="34" s="1"/>
  <c r="A254" i="34"/>
  <c r="N254" i="34" s="1"/>
  <c r="A253" i="34"/>
  <c r="N253" i="34" s="1"/>
  <c r="A252" i="34"/>
  <c r="N252" i="34" s="1"/>
  <c r="A251" i="34"/>
  <c r="N251" i="34" s="1"/>
  <c r="A250" i="34"/>
  <c r="N250" i="34" s="1"/>
  <c r="A249" i="34"/>
  <c r="N249" i="34" s="1"/>
  <c r="A248" i="34"/>
  <c r="N248" i="34" s="1"/>
  <c r="A247" i="34"/>
  <c r="N247" i="34" s="1"/>
  <c r="A246" i="34"/>
  <c r="N246" i="34" s="1"/>
  <c r="A245" i="34"/>
  <c r="N245" i="34" s="1"/>
  <c r="A244" i="34"/>
  <c r="N244" i="34" s="1"/>
  <c r="A243" i="34"/>
  <c r="N243" i="34" s="1"/>
  <c r="A242" i="34"/>
  <c r="N242" i="34" s="1"/>
  <c r="A241" i="34"/>
  <c r="N241" i="34" s="1"/>
  <c r="A240" i="34"/>
  <c r="N240" i="34" s="1"/>
  <c r="A239" i="34"/>
  <c r="N239" i="34" s="1"/>
  <c r="A238" i="34"/>
  <c r="N238" i="34" s="1"/>
  <c r="A237" i="34"/>
  <c r="N237" i="34" s="1"/>
  <c r="A236" i="34"/>
  <c r="N236" i="34" s="1"/>
  <c r="A235" i="34"/>
  <c r="N235" i="34" s="1"/>
  <c r="A234" i="34"/>
  <c r="N234" i="34" s="1"/>
  <c r="A233" i="34"/>
  <c r="N233" i="34" s="1"/>
  <c r="A232" i="34"/>
  <c r="N232" i="34" s="1"/>
  <c r="A231" i="34"/>
  <c r="N231" i="34" s="1"/>
  <c r="A230" i="34"/>
  <c r="N230" i="34" s="1"/>
  <c r="A229" i="34"/>
  <c r="N229" i="34" s="1"/>
  <c r="A228" i="34"/>
  <c r="N228" i="34" s="1"/>
  <c r="A227" i="34"/>
  <c r="N227" i="34" s="1"/>
  <c r="A226" i="34"/>
  <c r="N226" i="34" s="1"/>
  <c r="A225" i="34"/>
  <c r="N225" i="34" s="1"/>
  <c r="A224" i="34"/>
  <c r="N224" i="34" s="1"/>
  <c r="A223" i="34"/>
  <c r="N223" i="34" s="1"/>
  <c r="A222" i="34"/>
  <c r="N222" i="34" s="1"/>
  <c r="A221" i="34"/>
  <c r="N221" i="34" s="1"/>
  <c r="A220" i="34"/>
  <c r="N220" i="34" s="1"/>
  <c r="A219" i="34"/>
  <c r="N219" i="34" s="1"/>
  <c r="A218" i="34"/>
  <c r="N218" i="34" s="1"/>
  <c r="A217" i="34"/>
  <c r="N217" i="34" s="1"/>
  <c r="A216" i="34"/>
  <c r="N216" i="34" s="1"/>
  <c r="A215" i="34"/>
  <c r="N215" i="34" s="1"/>
  <c r="A214" i="34"/>
  <c r="N214" i="34" s="1"/>
  <c r="A213" i="34"/>
  <c r="N213" i="34" s="1"/>
  <c r="A212" i="34"/>
  <c r="N212" i="34" s="1"/>
  <c r="A211" i="34"/>
  <c r="N211" i="34" s="1"/>
  <c r="A210" i="34"/>
  <c r="N210" i="34" s="1"/>
  <c r="A209" i="34"/>
  <c r="N209" i="34" s="1"/>
  <c r="A208" i="34"/>
  <c r="N208" i="34" s="1"/>
  <c r="A207" i="34"/>
  <c r="N207" i="34" s="1"/>
  <c r="A206" i="34"/>
  <c r="N206" i="34" s="1"/>
  <c r="A205" i="34"/>
  <c r="N205" i="34" s="1"/>
  <c r="A204" i="34"/>
  <c r="N204" i="34" s="1"/>
  <c r="A203" i="34"/>
  <c r="N203" i="34" s="1"/>
  <c r="A202" i="34"/>
  <c r="N202" i="34" s="1"/>
  <c r="A201" i="34"/>
  <c r="N201" i="34" s="1"/>
  <c r="A200" i="34"/>
  <c r="N200" i="34" s="1"/>
  <c r="A199" i="34"/>
  <c r="N199" i="34" s="1"/>
  <c r="A198" i="34"/>
  <c r="N198" i="34" s="1"/>
  <c r="A197" i="34"/>
  <c r="N197" i="34" s="1"/>
  <c r="A196" i="34"/>
  <c r="N196" i="34" s="1"/>
  <c r="A195" i="34"/>
  <c r="N195" i="34" s="1"/>
  <c r="A194" i="34"/>
  <c r="N194" i="34" s="1"/>
  <c r="A193" i="34"/>
  <c r="N193" i="34" s="1"/>
  <c r="A192" i="34"/>
  <c r="N192" i="34" s="1"/>
  <c r="A191" i="34"/>
  <c r="N191" i="34" s="1"/>
  <c r="A190" i="34"/>
  <c r="N190" i="34" s="1"/>
  <c r="A189" i="34"/>
  <c r="N189" i="34" s="1"/>
  <c r="A188" i="34"/>
  <c r="N188" i="34" s="1"/>
  <c r="A187" i="34"/>
  <c r="N187" i="34" s="1"/>
  <c r="A186" i="34"/>
  <c r="N186" i="34" s="1"/>
  <c r="A185" i="34"/>
  <c r="N185" i="34" s="1"/>
  <c r="A184" i="34"/>
  <c r="N184" i="34" s="1"/>
  <c r="A183" i="34"/>
  <c r="N183" i="34" s="1"/>
  <c r="A182" i="34"/>
  <c r="N182" i="34" s="1"/>
  <c r="A181" i="34"/>
  <c r="N181" i="34" s="1"/>
  <c r="A180" i="34"/>
  <c r="N180" i="34" s="1"/>
  <c r="A179" i="34"/>
  <c r="N179" i="34" s="1"/>
  <c r="A178" i="34"/>
  <c r="N178" i="34" s="1"/>
  <c r="A177" i="34"/>
  <c r="N177" i="34" s="1"/>
  <c r="A176" i="34"/>
  <c r="N176" i="34" s="1"/>
  <c r="A175" i="34"/>
  <c r="N175" i="34" s="1"/>
  <c r="A174" i="34"/>
  <c r="N174" i="34" s="1"/>
  <c r="A173" i="34"/>
  <c r="N173" i="34" s="1"/>
  <c r="A172" i="34"/>
  <c r="N172" i="34" s="1"/>
  <c r="A171" i="34"/>
  <c r="N171" i="34" s="1"/>
  <c r="A170" i="34"/>
  <c r="N170" i="34" s="1"/>
  <c r="A169" i="34"/>
  <c r="N169" i="34" s="1"/>
  <c r="A168" i="34"/>
  <c r="N168" i="34" s="1"/>
  <c r="A167" i="34"/>
  <c r="N167" i="34" s="1"/>
  <c r="A166" i="34"/>
  <c r="N166" i="34" s="1"/>
  <c r="A165" i="34"/>
  <c r="N165" i="34" s="1"/>
  <c r="A164" i="34"/>
  <c r="N164" i="34" s="1"/>
  <c r="A163" i="34"/>
  <c r="N163" i="34" s="1"/>
  <c r="A162" i="34"/>
  <c r="N162" i="34" s="1"/>
  <c r="A161" i="34"/>
  <c r="N161" i="34" s="1"/>
  <c r="A160" i="34"/>
  <c r="N160" i="34" s="1"/>
  <c r="A159" i="34"/>
  <c r="N159" i="34" s="1"/>
  <c r="A158" i="34"/>
  <c r="N158" i="34" s="1"/>
  <c r="A157" i="34"/>
  <c r="N157" i="34" s="1"/>
  <c r="A156" i="34"/>
  <c r="N156" i="34" s="1"/>
  <c r="A155" i="34"/>
  <c r="N155" i="34" s="1"/>
  <c r="A154" i="34"/>
  <c r="N154" i="34" s="1"/>
  <c r="A153" i="34"/>
  <c r="N153" i="34" s="1"/>
  <c r="A152" i="34"/>
  <c r="N152" i="34" s="1"/>
  <c r="A151" i="34"/>
  <c r="N151" i="34" s="1"/>
  <c r="A150" i="34"/>
  <c r="N150" i="34" s="1"/>
  <c r="A149" i="34"/>
  <c r="N149" i="34" s="1"/>
  <c r="A148" i="34"/>
  <c r="N148" i="34" s="1"/>
  <c r="A147" i="34"/>
  <c r="N147" i="34" s="1"/>
  <c r="A146" i="34"/>
  <c r="N146" i="34" s="1"/>
  <c r="A145" i="34"/>
  <c r="N145" i="34" s="1"/>
  <c r="A144" i="34"/>
  <c r="N144" i="34" s="1"/>
  <c r="A143" i="34"/>
  <c r="N143" i="34" s="1"/>
  <c r="A142" i="34"/>
  <c r="N142" i="34" s="1"/>
  <c r="A141" i="34"/>
  <c r="N141" i="34" s="1"/>
  <c r="A140" i="34"/>
  <c r="N140" i="34" s="1"/>
  <c r="A139" i="34"/>
  <c r="N139" i="34" s="1"/>
  <c r="A138" i="34"/>
  <c r="N138" i="34" s="1"/>
  <c r="A137" i="34"/>
  <c r="N137" i="34" s="1"/>
  <c r="A136" i="34"/>
  <c r="N136" i="34" s="1"/>
  <c r="A135" i="34"/>
  <c r="N135" i="34" s="1"/>
  <c r="A134" i="34"/>
  <c r="N134" i="34" s="1"/>
  <c r="A133" i="34"/>
  <c r="N133" i="34" s="1"/>
  <c r="A132" i="34"/>
  <c r="N132" i="34" s="1"/>
  <c r="A131" i="34"/>
  <c r="N131" i="34" s="1"/>
  <c r="A130" i="34"/>
  <c r="N130" i="34" s="1"/>
  <c r="A129" i="34"/>
  <c r="N129" i="34" s="1"/>
  <c r="A128" i="34"/>
  <c r="N128" i="34" s="1"/>
  <c r="A127" i="34"/>
  <c r="N127" i="34" s="1"/>
  <c r="A126" i="34"/>
  <c r="N126" i="34" s="1"/>
  <c r="A125" i="34"/>
  <c r="N125" i="34" s="1"/>
  <c r="A124" i="34"/>
  <c r="N124" i="34" s="1"/>
  <c r="A123" i="34"/>
  <c r="N123" i="34" s="1"/>
  <c r="A122" i="34"/>
  <c r="N122" i="34" s="1"/>
  <c r="A121" i="34"/>
  <c r="N121" i="34" s="1"/>
  <c r="A120" i="34"/>
  <c r="N120" i="34" s="1"/>
  <c r="A119" i="34"/>
  <c r="N119" i="34" s="1"/>
  <c r="A118" i="34"/>
  <c r="N118" i="34" s="1"/>
  <c r="A117" i="34"/>
  <c r="N117" i="34" s="1"/>
  <c r="A116" i="34"/>
  <c r="N116" i="34" s="1"/>
  <c r="A115" i="34"/>
  <c r="N115" i="34" s="1"/>
  <c r="A114" i="34"/>
  <c r="N114" i="34" s="1"/>
  <c r="A113" i="34"/>
  <c r="N113" i="34" s="1"/>
  <c r="A112" i="34"/>
  <c r="N112" i="34" s="1"/>
  <c r="A111" i="34"/>
  <c r="N111" i="34" s="1"/>
  <c r="A110" i="34"/>
  <c r="N110" i="34" s="1"/>
  <c r="A109" i="34"/>
  <c r="N109" i="34" s="1"/>
  <c r="A108" i="34"/>
  <c r="N108" i="34" s="1"/>
  <c r="A107" i="34"/>
  <c r="N107" i="34" s="1"/>
  <c r="A106" i="34"/>
  <c r="N106" i="34" s="1"/>
  <c r="A105" i="34"/>
  <c r="N105" i="34" s="1"/>
  <c r="A104" i="34"/>
  <c r="N104" i="34" s="1"/>
  <c r="A103" i="34"/>
  <c r="N103" i="34" s="1"/>
  <c r="A102" i="34"/>
  <c r="N102" i="34" s="1"/>
  <c r="A101" i="34"/>
  <c r="N101" i="34" s="1"/>
  <c r="A100" i="34"/>
  <c r="N100" i="34" s="1"/>
  <c r="A99" i="34"/>
  <c r="N99" i="34" s="1"/>
  <c r="A98" i="34"/>
  <c r="N98" i="34" s="1"/>
  <c r="A97" i="34"/>
  <c r="N97" i="34" s="1"/>
  <c r="A96" i="34"/>
  <c r="N96" i="34" s="1"/>
  <c r="A95" i="34"/>
  <c r="N95" i="34" s="1"/>
  <c r="A94" i="34"/>
  <c r="N94" i="34" s="1"/>
  <c r="A93" i="34"/>
  <c r="N93" i="34" s="1"/>
  <c r="A92" i="34"/>
  <c r="N92" i="34" s="1"/>
  <c r="A91" i="34"/>
  <c r="N91" i="34" s="1"/>
  <c r="A90" i="34"/>
  <c r="N90" i="34" s="1"/>
  <c r="A89" i="34"/>
  <c r="N89" i="34" s="1"/>
  <c r="A88" i="34"/>
  <c r="N88" i="34" s="1"/>
  <c r="A87" i="34"/>
  <c r="N87" i="34" s="1"/>
  <c r="A86" i="34"/>
  <c r="N86" i="34" s="1"/>
  <c r="A85" i="34"/>
  <c r="N85" i="34" s="1"/>
  <c r="A84" i="34"/>
  <c r="N84" i="34" s="1"/>
  <c r="A83" i="34"/>
  <c r="N83" i="34" s="1"/>
  <c r="A82" i="34"/>
  <c r="N82" i="34" s="1"/>
  <c r="A81" i="34"/>
  <c r="N81" i="34" s="1"/>
  <c r="A80" i="34"/>
  <c r="N80" i="34" s="1"/>
  <c r="A79" i="34"/>
  <c r="N79" i="34" s="1"/>
  <c r="A78" i="34"/>
  <c r="N78" i="34" s="1"/>
  <c r="A77" i="34"/>
  <c r="N77" i="34" s="1"/>
  <c r="A76" i="34"/>
  <c r="N76" i="34" s="1"/>
  <c r="A75" i="34"/>
  <c r="N75" i="34" s="1"/>
  <c r="A74" i="34"/>
  <c r="N74" i="34" s="1"/>
  <c r="A73" i="34"/>
  <c r="N73" i="34" s="1"/>
  <c r="A72" i="34"/>
  <c r="N72" i="34" s="1"/>
  <c r="A71" i="34"/>
  <c r="N71" i="34" s="1"/>
  <c r="A70" i="34"/>
  <c r="N70" i="34" s="1"/>
  <c r="A69" i="34"/>
  <c r="N69" i="34" s="1"/>
  <c r="A68" i="34"/>
  <c r="N68" i="34" s="1"/>
  <c r="A67" i="34"/>
  <c r="N67" i="34" s="1"/>
  <c r="A66" i="34"/>
  <c r="N66" i="34" s="1"/>
  <c r="A65" i="34"/>
  <c r="N65" i="34" s="1"/>
  <c r="A64" i="34"/>
  <c r="N64" i="34" s="1"/>
  <c r="A63" i="34"/>
  <c r="N63" i="34" s="1"/>
  <c r="A62" i="34"/>
  <c r="N62" i="34" s="1"/>
  <c r="A61" i="34"/>
  <c r="N61" i="34" s="1"/>
  <c r="A60" i="34"/>
  <c r="N60" i="34" s="1"/>
  <c r="A59" i="34"/>
  <c r="N59" i="34" s="1"/>
  <c r="A58" i="34"/>
  <c r="N58" i="34" s="1"/>
  <c r="A57" i="34"/>
  <c r="N57" i="34" s="1"/>
  <c r="A56" i="34"/>
  <c r="N56" i="34" s="1"/>
  <c r="A55" i="34"/>
  <c r="N55" i="34" s="1"/>
  <c r="A54" i="34"/>
  <c r="N54" i="34" s="1"/>
  <c r="A53" i="34"/>
  <c r="N53" i="34" s="1"/>
  <c r="A52" i="34"/>
  <c r="N52" i="34" s="1"/>
  <c r="A51" i="34"/>
  <c r="N51" i="34" s="1"/>
  <c r="A50" i="34"/>
  <c r="N50" i="34" s="1"/>
  <c r="A49" i="34"/>
  <c r="N49" i="34" s="1"/>
  <c r="A48" i="34"/>
  <c r="N48" i="34" s="1"/>
  <c r="A47" i="34"/>
  <c r="N47" i="34" s="1"/>
  <c r="A46" i="34"/>
  <c r="N46" i="34" s="1"/>
  <c r="A45" i="34"/>
  <c r="N45" i="34" s="1"/>
  <c r="A44" i="34"/>
  <c r="N44" i="34" s="1"/>
  <c r="A43" i="34"/>
  <c r="N43" i="34" s="1"/>
  <c r="A42" i="34"/>
  <c r="N42" i="34" s="1"/>
  <c r="A41" i="34"/>
  <c r="N41" i="34" s="1"/>
  <c r="A40" i="34"/>
  <c r="N40" i="34" s="1"/>
  <c r="A39" i="34"/>
  <c r="N39" i="34" s="1"/>
  <c r="A38" i="34"/>
  <c r="N38" i="34" s="1"/>
  <c r="A37" i="34"/>
  <c r="N37" i="34" s="1"/>
  <c r="A36" i="34"/>
  <c r="N36" i="34" s="1"/>
  <c r="A35" i="34"/>
  <c r="N35" i="34" s="1"/>
  <c r="A34" i="34"/>
  <c r="N34" i="34" s="1"/>
  <c r="A33" i="34"/>
  <c r="N33" i="34" s="1"/>
  <c r="A32" i="34"/>
  <c r="N32" i="34" s="1"/>
  <c r="A31" i="34"/>
  <c r="N31" i="34" s="1"/>
  <c r="A30" i="34"/>
  <c r="N30" i="34" s="1"/>
  <c r="A29" i="34"/>
  <c r="N29" i="34" s="1"/>
  <c r="A28" i="34"/>
  <c r="N28" i="34" s="1"/>
  <c r="A27" i="34"/>
  <c r="N27" i="34" s="1"/>
  <c r="A26" i="34"/>
  <c r="N26" i="34" s="1"/>
  <c r="A25" i="34"/>
  <c r="N25" i="34" s="1"/>
  <c r="A24" i="34"/>
  <c r="N24" i="34" s="1"/>
  <c r="A23" i="34"/>
  <c r="N23" i="34" s="1"/>
  <c r="A22" i="34"/>
  <c r="N22" i="34" s="1"/>
  <c r="A21" i="34"/>
  <c r="N21" i="34" s="1"/>
  <c r="A20" i="34"/>
  <c r="N20" i="34" s="1"/>
  <c r="A19" i="34"/>
  <c r="N19" i="34" s="1"/>
  <c r="A18" i="34"/>
  <c r="N18" i="34" s="1"/>
  <c r="A17" i="34"/>
  <c r="N17" i="34" s="1"/>
  <c r="A16" i="34"/>
  <c r="N16" i="34" s="1"/>
  <c r="A15" i="34"/>
  <c r="N15" i="34" s="1"/>
  <c r="A14" i="34"/>
  <c r="N14" i="34" s="1"/>
  <c r="A13" i="34"/>
  <c r="N13" i="34" s="1"/>
  <c r="A12" i="34"/>
  <c r="N12" i="34" s="1"/>
  <c r="A11" i="34"/>
  <c r="N11" i="34" s="1"/>
  <c r="A10" i="34"/>
  <c r="N10" i="34" s="1"/>
  <c r="A9" i="34"/>
  <c r="N9" i="34" s="1"/>
  <c r="A8" i="34"/>
  <c r="N8" i="34" s="1"/>
  <c r="A7" i="34"/>
  <c r="N7" i="34" s="1"/>
  <c r="A6" i="34"/>
  <c r="N6" i="34" s="1"/>
  <c r="A5" i="34"/>
  <c r="N5" i="34" s="1"/>
  <c r="A4" i="34"/>
  <c r="N4" i="34" s="1"/>
  <c r="A3" i="34"/>
  <c r="N3" i="34" s="1"/>
  <c r="C28" i="7"/>
  <c r="A742" i="33"/>
  <c r="N742" i="33" s="1"/>
  <c r="A741" i="33"/>
  <c r="N741" i="33" s="1"/>
  <c r="A740" i="33"/>
  <c r="N740" i="33" s="1"/>
  <c r="A739" i="33"/>
  <c r="N739" i="33" s="1"/>
  <c r="A738" i="33"/>
  <c r="N738" i="33" s="1"/>
  <c r="A737" i="33"/>
  <c r="N737" i="33" s="1"/>
  <c r="A736" i="33"/>
  <c r="N736" i="33" s="1"/>
  <c r="A735" i="33"/>
  <c r="N735" i="33" s="1"/>
  <c r="A734" i="33"/>
  <c r="N734" i="33" s="1"/>
  <c r="A733" i="33"/>
  <c r="N733" i="33" s="1"/>
  <c r="A732" i="33"/>
  <c r="N732" i="33" s="1"/>
  <c r="A731" i="33"/>
  <c r="N731" i="33" s="1"/>
  <c r="A730" i="33"/>
  <c r="N730" i="33" s="1"/>
  <c r="A729" i="33"/>
  <c r="N729" i="33" s="1"/>
  <c r="A728" i="33"/>
  <c r="N728" i="33" s="1"/>
  <c r="A727" i="33"/>
  <c r="N727" i="33" s="1"/>
  <c r="A726" i="33"/>
  <c r="N726" i="33" s="1"/>
  <c r="A725" i="33"/>
  <c r="N725" i="33" s="1"/>
  <c r="A724" i="33"/>
  <c r="N724" i="33" s="1"/>
  <c r="A723" i="33"/>
  <c r="N723" i="33" s="1"/>
  <c r="A722" i="33"/>
  <c r="N722" i="33" s="1"/>
  <c r="A721" i="33"/>
  <c r="N721" i="33" s="1"/>
  <c r="A720" i="33"/>
  <c r="N720" i="33" s="1"/>
  <c r="A719" i="33"/>
  <c r="N719" i="33" s="1"/>
  <c r="A718" i="33"/>
  <c r="N718" i="33" s="1"/>
  <c r="A717" i="33"/>
  <c r="N717" i="33" s="1"/>
  <c r="A716" i="33"/>
  <c r="N716" i="33" s="1"/>
  <c r="A715" i="33"/>
  <c r="N715" i="33" s="1"/>
  <c r="A714" i="33"/>
  <c r="N714" i="33" s="1"/>
  <c r="A713" i="33"/>
  <c r="N713" i="33" s="1"/>
  <c r="A712" i="33"/>
  <c r="N712" i="33" s="1"/>
  <c r="A711" i="33"/>
  <c r="N711" i="33" s="1"/>
  <c r="A710" i="33"/>
  <c r="N710" i="33" s="1"/>
  <c r="A709" i="33"/>
  <c r="N709" i="33" s="1"/>
  <c r="A708" i="33"/>
  <c r="N708" i="33" s="1"/>
  <c r="A707" i="33"/>
  <c r="N707" i="33" s="1"/>
  <c r="A706" i="33"/>
  <c r="N706" i="33" s="1"/>
  <c r="A705" i="33"/>
  <c r="N705" i="33" s="1"/>
  <c r="A704" i="33"/>
  <c r="N704" i="33" s="1"/>
  <c r="A703" i="33"/>
  <c r="N703" i="33" s="1"/>
  <c r="A702" i="33"/>
  <c r="N702" i="33" s="1"/>
  <c r="A701" i="33"/>
  <c r="N701" i="33" s="1"/>
  <c r="A700" i="33"/>
  <c r="N700" i="33" s="1"/>
  <c r="A699" i="33"/>
  <c r="N699" i="33" s="1"/>
  <c r="A698" i="33"/>
  <c r="N698" i="33" s="1"/>
  <c r="A697" i="33"/>
  <c r="N697" i="33" s="1"/>
  <c r="A696" i="33"/>
  <c r="N696" i="33" s="1"/>
  <c r="A695" i="33"/>
  <c r="N695" i="33" s="1"/>
  <c r="A694" i="33"/>
  <c r="N694" i="33" s="1"/>
  <c r="A693" i="33"/>
  <c r="N693" i="33" s="1"/>
  <c r="A692" i="33"/>
  <c r="N692" i="33" s="1"/>
  <c r="A691" i="33"/>
  <c r="N691" i="33" s="1"/>
  <c r="A690" i="33"/>
  <c r="N690" i="33" s="1"/>
  <c r="A689" i="33"/>
  <c r="N689" i="33" s="1"/>
  <c r="A688" i="33"/>
  <c r="N688" i="33" s="1"/>
  <c r="A687" i="33"/>
  <c r="N687" i="33" s="1"/>
  <c r="A686" i="33"/>
  <c r="N686" i="33" s="1"/>
  <c r="A685" i="33"/>
  <c r="N685" i="33" s="1"/>
  <c r="A684" i="33"/>
  <c r="N684" i="33" s="1"/>
  <c r="A683" i="33"/>
  <c r="N683" i="33" s="1"/>
  <c r="A682" i="33"/>
  <c r="N682" i="33" s="1"/>
  <c r="A681" i="33"/>
  <c r="N681" i="33" s="1"/>
  <c r="A680" i="33"/>
  <c r="N680" i="33" s="1"/>
  <c r="A679" i="33"/>
  <c r="N679" i="33" s="1"/>
  <c r="A678" i="33"/>
  <c r="N678" i="33" s="1"/>
  <c r="A677" i="33"/>
  <c r="N677" i="33" s="1"/>
  <c r="A676" i="33"/>
  <c r="N676" i="33" s="1"/>
  <c r="A675" i="33"/>
  <c r="N675" i="33" s="1"/>
  <c r="A674" i="33"/>
  <c r="N674" i="33" s="1"/>
  <c r="A673" i="33"/>
  <c r="N673" i="33" s="1"/>
  <c r="A672" i="33"/>
  <c r="N672" i="33" s="1"/>
  <c r="A671" i="33"/>
  <c r="N671" i="33" s="1"/>
  <c r="A670" i="33"/>
  <c r="N670" i="33" s="1"/>
  <c r="A669" i="33"/>
  <c r="N669" i="33" s="1"/>
  <c r="A668" i="33"/>
  <c r="N668" i="33" s="1"/>
  <c r="A667" i="33"/>
  <c r="N667" i="33" s="1"/>
  <c r="A666" i="33"/>
  <c r="N666" i="33" s="1"/>
  <c r="A665" i="33"/>
  <c r="N665" i="33" s="1"/>
  <c r="A664" i="33"/>
  <c r="N664" i="33" s="1"/>
  <c r="A663" i="33"/>
  <c r="N663" i="33" s="1"/>
  <c r="A662" i="33"/>
  <c r="N662" i="33" s="1"/>
  <c r="A661" i="33"/>
  <c r="N661" i="33" s="1"/>
  <c r="A660" i="33"/>
  <c r="N660" i="33" s="1"/>
  <c r="A659" i="33"/>
  <c r="N659" i="33" s="1"/>
  <c r="A658" i="33"/>
  <c r="N658" i="33" s="1"/>
  <c r="A657" i="33"/>
  <c r="N657" i="33" s="1"/>
  <c r="A656" i="33"/>
  <c r="N656" i="33" s="1"/>
  <c r="A655" i="33"/>
  <c r="N655" i="33" s="1"/>
  <c r="A654" i="33"/>
  <c r="N654" i="33" s="1"/>
  <c r="A653" i="33"/>
  <c r="N653" i="33" s="1"/>
  <c r="A652" i="33"/>
  <c r="N652" i="33" s="1"/>
  <c r="A651" i="33"/>
  <c r="N651" i="33" s="1"/>
  <c r="A650" i="33"/>
  <c r="N650" i="33" s="1"/>
  <c r="A649" i="33"/>
  <c r="N649" i="33" s="1"/>
  <c r="A648" i="33"/>
  <c r="N648" i="33" s="1"/>
  <c r="A647" i="33"/>
  <c r="N647" i="33" s="1"/>
  <c r="A646" i="33"/>
  <c r="N646" i="33" s="1"/>
  <c r="A645" i="33"/>
  <c r="N645" i="33" s="1"/>
  <c r="A644" i="33"/>
  <c r="N644" i="33" s="1"/>
  <c r="A643" i="33"/>
  <c r="N643" i="33" s="1"/>
  <c r="A642" i="33"/>
  <c r="N642" i="33" s="1"/>
  <c r="A641" i="33"/>
  <c r="N641" i="33" s="1"/>
  <c r="A640" i="33"/>
  <c r="N640" i="33" s="1"/>
  <c r="A639" i="33"/>
  <c r="N639" i="33" s="1"/>
  <c r="A638" i="33"/>
  <c r="N638" i="33" s="1"/>
  <c r="A637" i="33"/>
  <c r="N637" i="33" s="1"/>
  <c r="A636" i="33"/>
  <c r="N636" i="33" s="1"/>
  <c r="A635" i="33"/>
  <c r="N635" i="33" s="1"/>
  <c r="A634" i="33"/>
  <c r="N634" i="33" s="1"/>
  <c r="A633" i="33"/>
  <c r="N633" i="33" s="1"/>
  <c r="A632" i="33"/>
  <c r="N632" i="33" s="1"/>
  <c r="A631" i="33"/>
  <c r="N631" i="33" s="1"/>
  <c r="A630" i="33"/>
  <c r="N630" i="33" s="1"/>
  <c r="A629" i="33"/>
  <c r="N629" i="33" s="1"/>
  <c r="A628" i="33"/>
  <c r="N628" i="33" s="1"/>
  <c r="A627" i="33"/>
  <c r="N627" i="33" s="1"/>
  <c r="A626" i="33"/>
  <c r="N626" i="33" s="1"/>
  <c r="A625" i="33"/>
  <c r="N625" i="33" s="1"/>
  <c r="A624" i="33"/>
  <c r="N624" i="33" s="1"/>
  <c r="A623" i="33"/>
  <c r="N623" i="33" s="1"/>
  <c r="A622" i="33"/>
  <c r="N622" i="33" s="1"/>
  <c r="A621" i="33"/>
  <c r="N621" i="33" s="1"/>
  <c r="A620" i="33"/>
  <c r="N620" i="33" s="1"/>
  <c r="A619" i="33"/>
  <c r="N619" i="33" s="1"/>
  <c r="A618" i="33"/>
  <c r="N618" i="33" s="1"/>
  <c r="A617" i="33"/>
  <c r="N617" i="33" s="1"/>
  <c r="A616" i="33"/>
  <c r="N616" i="33" s="1"/>
  <c r="A615" i="33"/>
  <c r="N615" i="33" s="1"/>
  <c r="A614" i="33"/>
  <c r="N614" i="33" s="1"/>
  <c r="A613" i="33"/>
  <c r="N613" i="33" s="1"/>
  <c r="A612" i="33"/>
  <c r="N612" i="33" s="1"/>
  <c r="A611" i="33"/>
  <c r="N611" i="33" s="1"/>
  <c r="A610" i="33"/>
  <c r="N610" i="33" s="1"/>
  <c r="A609" i="33"/>
  <c r="N609" i="33" s="1"/>
  <c r="A608" i="33"/>
  <c r="N608" i="33" s="1"/>
  <c r="A607" i="33"/>
  <c r="N607" i="33" s="1"/>
  <c r="A606" i="33"/>
  <c r="N606" i="33" s="1"/>
  <c r="A605" i="33"/>
  <c r="N605" i="33" s="1"/>
  <c r="A604" i="33"/>
  <c r="N604" i="33" s="1"/>
  <c r="A603" i="33"/>
  <c r="N603" i="33" s="1"/>
  <c r="A602" i="33"/>
  <c r="N602" i="33" s="1"/>
  <c r="A601" i="33"/>
  <c r="N601" i="33" s="1"/>
  <c r="A600" i="33"/>
  <c r="N600" i="33" s="1"/>
  <c r="A599" i="33"/>
  <c r="N599" i="33" s="1"/>
  <c r="A598" i="33"/>
  <c r="N598" i="33" s="1"/>
  <c r="A597" i="33"/>
  <c r="N597" i="33" s="1"/>
  <c r="A596" i="33"/>
  <c r="N596" i="33" s="1"/>
  <c r="A595" i="33"/>
  <c r="N595" i="33" s="1"/>
  <c r="A594" i="33"/>
  <c r="N594" i="33" s="1"/>
  <c r="A593" i="33"/>
  <c r="N593" i="33" s="1"/>
  <c r="A592" i="33"/>
  <c r="N592" i="33" s="1"/>
  <c r="A591" i="33"/>
  <c r="N591" i="33" s="1"/>
  <c r="A590" i="33"/>
  <c r="N590" i="33" s="1"/>
  <c r="A589" i="33"/>
  <c r="N589" i="33" s="1"/>
  <c r="A588" i="33"/>
  <c r="N588" i="33" s="1"/>
  <c r="A587" i="33"/>
  <c r="N587" i="33" s="1"/>
  <c r="A586" i="33"/>
  <c r="N586" i="33" s="1"/>
  <c r="A585" i="33"/>
  <c r="N585" i="33" s="1"/>
  <c r="A584" i="33"/>
  <c r="N584" i="33" s="1"/>
  <c r="A583" i="33"/>
  <c r="N583" i="33" s="1"/>
  <c r="A582" i="33"/>
  <c r="N582" i="33" s="1"/>
  <c r="A581" i="33"/>
  <c r="N581" i="33" s="1"/>
  <c r="A580" i="33"/>
  <c r="N580" i="33" s="1"/>
  <c r="A579" i="33"/>
  <c r="N579" i="33" s="1"/>
  <c r="A578" i="33"/>
  <c r="N578" i="33" s="1"/>
  <c r="A577" i="33"/>
  <c r="N577" i="33" s="1"/>
  <c r="A576" i="33"/>
  <c r="N576" i="33" s="1"/>
  <c r="A575" i="33"/>
  <c r="N575" i="33" s="1"/>
  <c r="A574" i="33"/>
  <c r="N574" i="33" s="1"/>
  <c r="A573" i="33"/>
  <c r="N573" i="33" s="1"/>
  <c r="A572" i="33"/>
  <c r="N572" i="33" s="1"/>
  <c r="A571" i="33"/>
  <c r="N571" i="33" s="1"/>
  <c r="A570" i="33"/>
  <c r="N570" i="33" s="1"/>
  <c r="A569" i="33"/>
  <c r="N569" i="33" s="1"/>
  <c r="A568" i="33"/>
  <c r="N568" i="33" s="1"/>
  <c r="A567" i="33"/>
  <c r="N567" i="33" s="1"/>
  <c r="A566" i="33"/>
  <c r="N566" i="33" s="1"/>
  <c r="A565" i="33"/>
  <c r="N565" i="33" s="1"/>
  <c r="A564" i="33"/>
  <c r="N564" i="33" s="1"/>
  <c r="A563" i="33"/>
  <c r="N563" i="33" s="1"/>
  <c r="A562" i="33"/>
  <c r="N562" i="33" s="1"/>
  <c r="A561" i="33"/>
  <c r="N561" i="33" s="1"/>
  <c r="A560" i="33"/>
  <c r="N560" i="33" s="1"/>
  <c r="A559" i="33"/>
  <c r="N559" i="33" s="1"/>
  <c r="A558" i="33"/>
  <c r="N558" i="33" s="1"/>
  <c r="A557" i="33"/>
  <c r="N557" i="33" s="1"/>
  <c r="A556" i="33"/>
  <c r="N556" i="33" s="1"/>
  <c r="A555" i="33"/>
  <c r="N555" i="33" s="1"/>
  <c r="A554" i="33"/>
  <c r="N554" i="33" s="1"/>
  <c r="A553" i="33"/>
  <c r="N553" i="33" s="1"/>
  <c r="A552" i="33"/>
  <c r="N552" i="33" s="1"/>
  <c r="A551" i="33"/>
  <c r="N551" i="33" s="1"/>
  <c r="A550" i="33"/>
  <c r="N550" i="33" s="1"/>
  <c r="A549" i="33"/>
  <c r="N549" i="33" s="1"/>
  <c r="A548" i="33"/>
  <c r="N548" i="33" s="1"/>
  <c r="A547" i="33"/>
  <c r="N547" i="33" s="1"/>
  <c r="A546" i="33"/>
  <c r="N546" i="33" s="1"/>
  <c r="A545" i="33"/>
  <c r="N545" i="33" s="1"/>
  <c r="A544" i="33"/>
  <c r="N544" i="33" s="1"/>
  <c r="A543" i="33"/>
  <c r="N543" i="33" s="1"/>
  <c r="A542" i="33"/>
  <c r="N542" i="33" s="1"/>
  <c r="A541" i="33"/>
  <c r="N541" i="33" s="1"/>
  <c r="A540" i="33"/>
  <c r="N540" i="33" s="1"/>
  <c r="A539" i="33"/>
  <c r="N539" i="33" s="1"/>
  <c r="A538" i="33"/>
  <c r="N538" i="33" s="1"/>
  <c r="A537" i="33"/>
  <c r="N537" i="33" s="1"/>
  <c r="A536" i="33"/>
  <c r="N536" i="33" s="1"/>
  <c r="A535" i="33"/>
  <c r="N535" i="33" s="1"/>
  <c r="A534" i="33"/>
  <c r="N534" i="33" s="1"/>
  <c r="A533" i="33"/>
  <c r="N533" i="33" s="1"/>
  <c r="A532" i="33"/>
  <c r="N532" i="33" s="1"/>
  <c r="A531" i="33"/>
  <c r="N531" i="33" s="1"/>
  <c r="A530" i="33"/>
  <c r="N530" i="33" s="1"/>
  <c r="A529" i="33"/>
  <c r="N529" i="33" s="1"/>
  <c r="A528" i="33"/>
  <c r="N528" i="33" s="1"/>
  <c r="A527" i="33"/>
  <c r="N527" i="33" s="1"/>
  <c r="A526" i="33"/>
  <c r="N526" i="33" s="1"/>
  <c r="A525" i="33"/>
  <c r="N525" i="33" s="1"/>
  <c r="A524" i="33"/>
  <c r="N524" i="33" s="1"/>
  <c r="A523" i="33"/>
  <c r="N523" i="33" s="1"/>
  <c r="A522" i="33"/>
  <c r="N522" i="33" s="1"/>
  <c r="A521" i="33"/>
  <c r="N521" i="33" s="1"/>
  <c r="A520" i="33"/>
  <c r="N520" i="33" s="1"/>
  <c r="A519" i="33"/>
  <c r="N519" i="33" s="1"/>
  <c r="A518" i="33"/>
  <c r="N518" i="33" s="1"/>
  <c r="A517" i="33"/>
  <c r="N517" i="33" s="1"/>
  <c r="A516" i="33"/>
  <c r="N516" i="33" s="1"/>
  <c r="A515" i="33"/>
  <c r="N515" i="33" s="1"/>
  <c r="A514" i="33"/>
  <c r="N514" i="33" s="1"/>
  <c r="A513" i="33"/>
  <c r="N513" i="33" s="1"/>
  <c r="A512" i="33"/>
  <c r="N512" i="33" s="1"/>
  <c r="A511" i="33"/>
  <c r="N511" i="33" s="1"/>
  <c r="A510" i="33"/>
  <c r="N510" i="33" s="1"/>
  <c r="A509" i="33"/>
  <c r="N509" i="33" s="1"/>
  <c r="A508" i="33"/>
  <c r="N508" i="33" s="1"/>
  <c r="A507" i="33"/>
  <c r="N507" i="33" s="1"/>
  <c r="A506" i="33"/>
  <c r="N506" i="33" s="1"/>
  <c r="A505" i="33"/>
  <c r="N505" i="33" s="1"/>
  <c r="A504" i="33"/>
  <c r="N504" i="33" s="1"/>
  <c r="A503" i="33"/>
  <c r="N503" i="33" s="1"/>
  <c r="A502" i="33"/>
  <c r="N502" i="33" s="1"/>
  <c r="A501" i="33"/>
  <c r="N501" i="33" s="1"/>
  <c r="A500" i="33"/>
  <c r="N500" i="33" s="1"/>
  <c r="A499" i="33"/>
  <c r="N499" i="33" s="1"/>
  <c r="A498" i="33"/>
  <c r="N498" i="33" s="1"/>
  <c r="A497" i="33"/>
  <c r="N497" i="33" s="1"/>
  <c r="A496" i="33"/>
  <c r="N496" i="33" s="1"/>
  <c r="A495" i="33"/>
  <c r="N495" i="33" s="1"/>
  <c r="A494" i="33"/>
  <c r="N494" i="33" s="1"/>
  <c r="A493" i="33"/>
  <c r="N493" i="33" s="1"/>
  <c r="A492" i="33"/>
  <c r="N492" i="33" s="1"/>
  <c r="A491" i="33"/>
  <c r="N491" i="33" s="1"/>
  <c r="A490" i="33"/>
  <c r="N490" i="33" s="1"/>
  <c r="A489" i="33"/>
  <c r="N489" i="33" s="1"/>
  <c r="A488" i="33"/>
  <c r="N488" i="33" s="1"/>
  <c r="A487" i="33"/>
  <c r="N487" i="33" s="1"/>
  <c r="A486" i="33"/>
  <c r="N486" i="33" s="1"/>
  <c r="A485" i="33"/>
  <c r="N485" i="33" s="1"/>
  <c r="A484" i="33"/>
  <c r="N484" i="33" s="1"/>
  <c r="A483" i="33"/>
  <c r="N483" i="33" s="1"/>
  <c r="A482" i="33"/>
  <c r="N482" i="33" s="1"/>
  <c r="A481" i="33"/>
  <c r="N481" i="33" s="1"/>
  <c r="A480" i="33"/>
  <c r="N480" i="33" s="1"/>
  <c r="A479" i="33"/>
  <c r="N479" i="33" s="1"/>
  <c r="A478" i="33"/>
  <c r="N478" i="33" s="1"/>
  <c r="A477" i="33"/>
  <c r="N477" i="33" s="1"/>
  <c r="A476" i="33"/>
  <c r="N476" i="33" s="1"/>
  <c r="A475" i="33"/>
  <c r="N475" i="33" s="1"/>
  <c r="A474" i="33"/>
  <c r="N474" i="33" s="1"/>
  <c r="A473" i="33"/>
  <c r="N473" i="33" s="1"/>
  <c r="A472" i="33"/>
  <c r="N472" i="33" s="1"/>
  <c r="A471" i="33"/>
  <c r="N471" i="33" s="1"/>
  <c r="A470" i="33"/>
  <c r="N470" i="33" s="1"/>
  <c r="A469" i="33"/>
  <c r="N469" i="33" s="1"/>
  <c r="A468" i="33"/>
  <c r="N468" i="33" s="1"/>
  <c r="A467" i="33"/>
  <c r="N467" i="33" s="1"/>
  <c r="A466" i="33"/>
  <c r="N466" i="33" s="1"/>
  <c r="A465" i="33"/>
  <c r="N465" i="33" s="1"/>
  <c r="A464" i="33"/>
  <c r="N464" i="33" s="1"/>
  <c r="A463" i="33"/>
  <c r="N463" i="33" s="1"/>
  <c r="A462" i="33"/>
  <c r="N462" i="33" s="1"/>
  <c r="A461" i="33"/>
  <c r="N461" i="33" s="1"/>
  <c r="A460" i="33"/>
  <c r="N460" i="33" s="1"/>
  <c r="A459" i="33"/>
  <c r="N459" i="33" s="1"/>
  <c r="A458" i="33"/>
  <c r="N458" i="33" s="1"/>
  <c r="A457" i="33"/>
  <c r="N457" i="33" s="1"/>
  <c r="A456" i="33"/>
  <c r="N456" i="33" s="1"/>
  <c r="A455" i="33"/>
  <c r="N455" i="33" s="1"/>
  <c r="A454" i="33"/>
  <c r="N454" i="33" s="1"/>
  <c r="A453" i="33"/>
  <c r="N453" i="33" s="1"/>
  <c r="A452" i="33"/>
  <c r="N452" i="33" s="1"/>
  <c r="A451" i="33"/>
  <c r="N451" i="33" s="1"/>
  <c r="A450" i="33"/>
  <c r="N450" i="33" s="1"/>
  <c r="A449" i="33"/>
  <c r="N449" i="33" s="1"/>
  <c r="A448" i="33"/>
  <c r="N448" i="33" s="1"/>
  <c r="A447" i="33"/>
  <c r="N447" i="33" s="1"/>
  <c r="A446" i="33"/>
  <c r="N446" i="33" s="1"/>
  <c r="A445" i="33"/>
  <c r="N445" i="33" s="1"/>
  <c r="A444" i="33"/>
  <c r="N444" i="33" s="1"/>
  <c r="A443" i="33"/>
  <c r="N443" i="33" s="1"/>
  <c r="A442" i="33"/>
  <c r="N442" i="33" s="1"/>
  <c r="A441" i="33"/>
  <c r="N441" i="33" s="1"/>
  <c r="A440" i="33"/>
  <c r="N440" i="33" s="1"/>
  <c r="A439" i="33"/>
  <c r="N439" i="33" s="1"/>
  <c r="A438" i="33"/>
  <c r="N438" i="33" s="1"/>
  <c r="A437" i="33"/>
  <c r="N437" i="33" s="1"/>
  <c r="A436" i="33"/>
  <c r="N436" i="33" s="1"/>
  <c r="A435" i="33"/>
  <c r="N435" i="33" s="1"/>
  <c r="A434" i="33"/>
  <c r="N434" i="33" s="1"/>
  <c r="A433" i="33"/>
  <c r="N433" i="33" s="1"/>
  <c r="A432" i="33"/>
  <c r="N432" i="33" s="1"/>
  <c r="A431" i="33"/>
  <c r="N431" i="33" s="1"/>
  <c r="A430" i="33"/>
  <c r="N430" i="33" s="1"/>
  <c r="A429" i="33"/>
  <c r="N429" i="33" s="1"/>
  <c r="A428" i="33"/>
  <c r="N428" i="33" s="1"/>
  <c r="A427" i="33"/>
  <c r="N427" i="33" s="1"/>
  <c r="A426" i="33"/>
  <c r="N426" i="33" s="1"/>
  <c r="A425" i="33"/>
  <c r="N425" i="33" s="1"/>
  <c r="A424" i="33"/>
  <c r="N424" i="33" s="1"/>
  <c r="A423" i="33"/>
  <c r="N423" i="33" s="1"/>
  <c r="A422" i="33"/>
  <c r="N422" i="33" s="1"/>
  <c r="A421" i="33"/>
  <c r="N421" i="33" s="1"/>
  <c r="A420" i="33"/>
  <c r="N420" i="33" s="1"/>
  <c r="A419" i="33"/>
  <c r="N419" i="33" s="1"/>
  <c r="A418" i="33"/>
  <c r="N418" i="33" s="1"/>
  <c r="A417" i="33"/>
  <c r="N417" i="33" s="1"/>
  <c r="A416" i="33"/>
  <c r="N416" i="33" s="1"/>
  <c r="A415" i="33"/>
  <c r="N415" i="33" s="1"/>
  <c r="A414" i="33"/>
  <c r="N414" i="33" s="1"/>
  <c r="A413" i="33"/>
  <c r="N413" i="33" s="1"/>
  <c r="A412" i="33"/>
  <c r="N412" i="33" s="1"/>
  <c r="A411" i="33"/>
  <c r="N411" i="33" s="1"/>
  <c r="A410" i="33"/>
  <c r="N410" i="33" s="1"/>
  <c r="A409" i="33"/>
  <c r="N409" i="33" s="1"/>
  <c r="A408" i="33"/>
  <c r="N408" i="33" s="1"/>
  <c r="A407" i="33"/>
  <c r="N407" i="33" s="1"/>
  <c r="A406" i="33"/>
  <c r="N406" i="33" s="1"/>
  <c r="A405" i="33"/>
  <c r="N405" i="33" s="1"/>
  <c r="A404" i="33"/>
  <c r="N404" i="33" s="1"/>
  <c r="A403" i="33"/>
  <c r="N403" i="33" s="1"/>
  <c r="A402" i="33"/>
  <c r="N402" i="33" s="1"/>
  <c r="A401" i="33"/>
  <c r="N401" i="33" s="1"/>
  <c r="A400" i="33"/>
  <c r="N400" i="33" s="1"/>
  <c r="A399" i="33"/>
  <c r="N399" i="33" s="1"/>
  <c r="A398" i="33"/>
  <c r="N398" i="33" s="1"/>
  <c r="A397" i="33"/>
  <c r="N397" i="33" s="1"/>
  <c r="A396" i="33"/>
  <c r="N396" i="33" s="1"/>
  <c r="A395" i="33"/>
  <c r="N395" i="33" s="1"/>
  <c r="A394" i="33"/>
  <c r="N394" i="33" s="1"/>
  <c r="A393" i="33"/>
  <c r="N393" i="33" s="1"/>
  <c r="A392" i="33"/>
  <c r="N392" i="33" s="1"/>
  <c r="A391" i="33"/>
  <c r="N391" i="33" s="1"/>
  <c r="A390" i="33"/>
  <c r="N390" i="33" s="1"/>
  <c r="A389" i="33"/>
  <c r="N389" i="33" s="1"/>
  <c r="A388" i="33"/>
  <c r="N388" i="33" s="1"/>
  <c r="A387" i="33"/>
  <c r="N387" i="33" s="1"/>
  <c r="A386" i="33"/>
  <c r="N386" i="33" s="1"/>
  <c r="A385" i="33"/>
  <c r="N385" i="33" s="1"/>
  <c r="A384" i="33"/>
  <c r="N384" i="33" s="1"/>
  <c r="A383" i="33"/>
  <c r="N383" i="33" s="1"/>
  <c r="A382" i="33"/>
  <c r="N382" i="33" s="1"/>
  <c r="A381" i="33"/>
  <c r="N381" i="33" s="1"/>
  <c r="A380" i="33"/>
  <c r="N380" i="33" s="1"/>
  <c r="A379" i="33"/>
  <c r="N379" i="33" s="1"/>
  <c r="A378" i="33"/>
  <c r="N378" i="33" s="1"/>
  <c r="A377" i="33"/>
  <c r="N377" i="33" s="1"/>
  <c r="A376" i="33"/>
  <c r="N376" i="33" s="1"/>
  <c r="A375" i="33"/>
  <c r="N375" i="33" s="1"/>
  <c r="A374" i="33"/>
  <c r="N374" i="33" s="1"/>
  <c r="A373" i="33"/>
  <c r="N373" i="33" s="1"/>
  <c r="A372" i="33"/>
  <c r="N372" i="33" s="1"/>
  <c r="A371" i="33"/>
  <c r="N371" i="33" s="1"/>
  <c r="A370" i="33"/>
  <c r="N370" i="33" s="1"/>
  <c r="A369" i="33"/>
  <c r="N369" i="33" s="1"/>
  <c r="A368" i="33"/>
  <c r="N368" i="33" s="1"/>
  <c r="A367" i="33"/>
  <c r="N367" i="33" s="1"/>
  <c r="A366" i="33"/>
  <c r="N366" i="33" s="1"/>
  <c r="A365" i="33"/>
  <c r="N365" i="33" s="1"/>
  <c r="A364" i="33"/>
  <c r="N364" i="33" s="1"/>
  <c r="A363" i="33"/>
  <c r="N363" i="33" s="1"/>
  <c r="A362" i="33"/>
  <c r="N362" i="33" s="1"/>
  <c r="A361" i="33"/>
  <c r="N361" i="33" s="1"/>
  <c r="A360" i="33"/>
  <c r="N360" i="33" s="1"/>
  <c r="A359" i="33"/>
  <c r="N359" i="33" s="1"/>
  <c r="A358" i="33"/>
  <c r="N358" i="33" s="1"/>
  <c r="A357" i="33"/>
  <c r="N357" i="33" s="1"/>
  <c r="A356" i="33"/>
  <c r="N356" i="33" s="1"/>
  <c r="A355" i="33"/>
  <c r="N355" i="33" s="1"/>
  <c r="A354" i="33"/>
  <c r="N354" i="33" s="1"/>
  <c r="A353" i="33"/>
  <c r="N353" i="33" s="1"/>
  <c r="A352" i="33"/>
  <c r="N352" i="33" s="1"/>
  <c r="A351" i="33"/>
  <c r="N351" i="33" s="1"/>
  <c r="A350" i="33"/>
  <c r="N350" i="33" s="1"/>
  <c r="A349" i="33"/>
  <c r="N349" i="33" s="1"/>
  <c r="A348" i="33"/>
  <c r="N348" i="33" s="1"/>
  <c r="A347" i="33"/>
  <c r="N347" i="33" s="1"/>
  <c r="A346" i="33"/>
  <c r="N346" i="33" s="1"/>
  <c r="A345" i="33"/>
  <c r="N345" i="33" s="1"/>
  <c r="A344" i="33"/>
  <c r="N344" i="33" s="1"/>
  <c r="A343" i="33"/>
  <c r="N343" i="33" s="1"/>
  <c r="A342" i="33"/>
  <c r="N342" i="33" s="1"/>
  <c r="A341" i="33"/>
  <c r="N341" i="33" s="1"/>
  <c r="A340" i="33"/>
  <c r="N340" i="33" s="1"/>
  <c r="A339" i="33"/>
  <c r="N339" i="33" s="1"/>
  <c r="A338" i="33"/>
  <c r="N338" i="33" s="1"/>
  <c r="A337" i="33"/>
  <c r="N337" i="33" s="1"/>
  <c r="A336" i="33"/>
  <c r="N336" i="33" s="1"/>
  <c r="A335" i="33"/>
  <c r="N335" i="33" s="1"/>
  <c r="A334" i="33"/>
  <c r="N334" i="33" s="1"/>
  <c r="A333" i="33"/>
  <c r="N333" i="33" s="1"/>
  <c r="A332" i="33"/>
  <c r="N332" i="33" s="1"/>
  <c r="A331" i="33"/>
  <c r="N331" i="33" s="1"/>
  <c r="A330" i="33"/>
  <c r="N330" i="33" s="1"/>
  <c r="A329" i="33"/>
  <c r="N329" i="33" s="1"/>
  <c r="A328" i="33"/>
  <c r="N328" i="33" s="1"/>
  <c r="A327" i="33"/>
  <c r="N327" i="33" s="1"/>
  <c r="A326" i="33"/>
  <c r="N326" i="33" s="1"/>
  <c r="A325" i="33"/>
  <c r="N325" i="33" s="1"/>
  <c r="A324" i="33"/>
  <c r="N324" i="33" s="1"/>
  <c r="A323" i="33"/>
  <c r="N323" i="33" s="1"/>
  <c r="A322" i="33"/>
  <c r="N322" i="33" s="1"/>
  <c r="A321" i="33"/>
  <c r="N321" i="33" s="1"/>
  <c r="A320" i="33"/>
  <c r="N320" i="33" s="1"/>
  <c r="A319" i="33"/>
  <c r="N319" i="33" s="1"/>
  <c r="A318" i="33"/>
  <c r="N318" i="33" s="1"/>
  <c r="A317" i="33"/>
  <c r="N317" i="33" s="1"/>
  <c r="A316" i="33"/>
  <c r="N316" i="33" s="1"/>
  <c r="A315" i="33"/>
  <c r="N315" i="33" s="1"/>
  <c r="A314" i="33"/>
  <c r="N314" i="33" s="1"/>
  <c r="A313" i="33"/>
  <c r="N313" i="33" s="1"/>
  <c r="A312" i="33"/>
  <c r="N312" i="33" s="1"/>
  <c r="A311" i="33"/>
  <c r="N311" i="33" s="1"/>
  <c r="A310" i="33"/>
  <c r="N310" i="33" s="1"/>
  <c r="A309" i="33"/>
  <c r="N309" i="33" s="1"/>
  <c r="A308" i="33"/>
  <c r="N308" i="33" s="1"/>
  <c r="A307" i="33"/>
  <c r="N307" i="33" s="1"/>
  <c r="A306" i="33"/>
  <c r="N306" i="33" s="1"/>
  <c r="A305" i="33"/>
  <c r="N305" i="33" s="1"/>
  <c r="A304" i="33"/>
  <c r="N304" i="33" s="1"/>
  <c r="A303" i="33"/>
  <c r="N303" i="33" s="1"/>
  <c r="A302" i="33"/>
  <c r="N302" i="33" s="1"/>
  <c r="A301" i="33"/>
  <c r="N301" i="33" s="1"/>
  <c r="A300" i="33"/>
  <c r="N300" i="33" s="1"/>
  <c r="A299" i="33"/>
  <c r="N299" i="33" s="1"/>
  <c r="A298" i="33"/>
  <c r="N298" i="33" s="1"/>
  <c r="A297" i="33"/>
  <c r="N297" i="33" s="1"/>
  <c r="A296" i="33"/>
  <c r="N296" i="33" s="1"/>
  <c r="A295" i="33"/>
  <c r="N295" i="33" s="1"/>
  <c r="A294" i="33"/>
  <c r="N294" i="33" s="1"/>
  <c r="A293" i="33"/>
  <c r="N293" i="33" s="1"/>
  <c r="A292" i="33"/>
  <c r="N292" i="33" s="1"/>
  <c r="A291" i="33"/>
  <c r="N291" i="33" s="1"/>
  <c r="A290" i="33"/>
  <c r="N290" i="33" s="1"/>
  <c r="A289" i="33"/>
  <c r="N289" i="33" s="1"/>
  <c r="A288" i="33"/>
  <c r="N288" i="33" s="1"/>
  <c r="A287" i="33"/>
  <c r="N287" i="33" s="1"/>
  <c r="A286" i="33"/>
  <c r="N286" i="33" s="1"/>
  <c r="A285" i="33"/>
  <c r="N285" i="33" s="1"/>
  <c r="A284" i="33"/>
  <c r="N284" i="33" s="1"/>
  <c r="A283" i="33"/>
  <c r="N283" i="33" s="1"/>
  <c r="A282" i="33"/>
  <c r="N282" i="33" s="1"/>
  <c r="A281" i="33"/>
  <c r="N281" i="33" s="1"/>
  <c r="A280" i="33"/>
  <c r="N280" i="33" s="1"/>
  <c r="A279" i="33"/>
  <c r="N279" i="33" s="1"/>
  <c r="A278" i="33"/>
  <c r="N278" i="33" s="1"/>
  <c r="A277" i="33"/>
  <c r="N277" i="33" s="1"/>
  <c r="A276" i="33"/>
  <c r="N276" i="33" s="1"/>
  <c r="A275" i="33"/>
  <c r="N275" i="33" s="1"/>
  <c r="A274" i="33"/>
  <c r="N274" i="33" s="1"/>
  <c r="A273" i="33"/>
  <c r="N273" i="33" s="1"/>
  <c r="A272" i="33"/>
  <c r="N272" i="33" s="1"/>
  <c r="A271" i="33"/>
  <c r="N271" i="33" s="1"/>
  <c r="A270" i="33"/>
  <c r="N270" i="33" s="1"/>
  <c r="A269" i="33"/>
  <c r="N269" i="33" s="1"/>
  <c r="A268" i="33"/>
  <c r="N268" i="33" s="1"/>
  <c r="A267" i="33"/>
  <c r="N267" i="33" s="1"/>
  <c r="A266" i="33"/>
  <c r="N266" i="33" s="1"/>
  <c r="A265" i="33"/>
  <c r="N265" i="33" s="1"/>
  <c r="A264" i="33"/>
  <c r="N264" i="33" s="1"/>
  <c r="A263" i="33"/>
  <c r="N263" i="33" s="1"/>
  <c r="A262" i="33"/>
  <c r="N262" i="33" s="1"/>
  <c r="A261" i="33"/>
  <c r="N261" i="33" s="1"/>
  <c r="A260" i="33"/>
  <c r="N260" i="33" s="1"/>
  <c r="A259" i="33"/>
  <c r="N259" i="33" s="1"/>
  <c r="A258" i="33"/>
  <c r="N258" i="33" s="1"/>
  <c r="A257" i="33"/>
  <c r="N257" i="33" s="1"/>
  <c r="A256" i="33"/>
  <c r="N256" i="33" s="1"/>
  <c r="A255" i="33"/>
  <c r="N255" i="33" s="1"/>
  <c r="A254" i="33"/>
  <c r="N254" i="33" s="1"/>
  <c r="A253" i="33"/>
  <c r="N253" i="33" s="1"/>
  <c r="A252" i="33"/>
  <c r="N252" i="33" s="1"/>
  <c r="A251" i="33"/>
  <c r="N251" i="33" s="1"/>
  <c r="A250" i="33"/>
  <c r="N250" i="33" s="1"/>
  <c r="A249" i="33"/>
  <c r="N249" i="33" s="1"/>
  <c r="A248" i="33"/>
  <c r="N248" i="33" s="1"/>
  <c r="A247" i="33"/>
  <c r="N247" i="33" s="1"/>
  <c r="A246" i="33"/>
  <c r="N246" i="33" s="1"/>
  <c r="A245" i="33"/>
  <c r="N245" i="33" s="1"/>
  <c r="A244" i="33"/>
  <c r="N244" i="33" s="1"/>
  <c r="A243" i="33"/>
  <c r="N243" i="33" s="1"/>
  <c r="A242" i="33"/>
  <c r="N242" i="33" s="1"/>
  <c r="A241" i="33"/>
  <c r="N241" i="33" s="1"/>
  <c r="A240" i="33"/>
  <c r="N240" i="33" s="1"/>
  <c r="A239" i="33"/>
  <c r="N239" i="33" s="1"/>
  <c r="A238" i="33"/>
  <c r="N238" i="33" s="1"/>
  <c r="A237" i="33"/>
  <c r="N237" i="33" s="1"/>
  <c r="A236" i="33"/>
  <c r="N236" i="33" s="1"/>
  <c r="A235" i="33"/>
  <c r="N235" i="33" s="1"/>
  <c r="A234" i="33"/>
  <c r="N234" i="33" s="1"/>
  <c r="A233" i="33"/>
  <c r="N233" i="33" s="1"/>
  <c r="A232" i="33"/>
  <c r="N232" i="33" s="1"/>
  <c r="A231" i="33"/>
  <c r="N231" i="33" s="1"/>
  <c r="A230" i="33"/>
  <c r="N230" i="33" s="1"/>
  <c r="A229" i="33"/>
  <c r="N229" i="33" s="1"/>
  <c r="A228" i="33"/>
  <c r="N228" i="33" s="1"/>
  <c r="A227" i="33"/>
  <c r="N227" i="33" s="1"/>
  <c r="A226" i="33"/>
  <c r="N226" i="33" s="1"/>
  <c r="A225" i="33"/>
  <c r="N225" i="33" s="1"/>
  <c r="A224" i="33"/>
  <c r="N224" i="33" s="1"/>
  <c r="A223" i="33"/>
  <c r="N223" i="33" s="1"/>
  <c r="A222" i="33"/>
  <c r="N222" i="33" s="1"/>
  <c r="A221" i="33"/>
  <c r="N221" i="33" s="1"/>
  <c r="A220" i="33"/>
  <c r="N220" i="33" s="1"/>
  <c r="A219" i="33"/>
  <c r="N219" i="33" s="1"/>
  <c r="A218" i="33"/>
  <c r="N218" i="33" s="1"/>
  <c r="A217" i="33"/>
  <c r="N217" i="33" s="1"/>
  <c r="A216" i="33"/>
  <c r="N216" i="33" s="1"/>
  <c r="A215" i="33"/>
  <c r="N215" i="33" s="1"/>
  <c r="A214" i="33"/>
  <c r="N214" i="33" s="1"/>
  <c r="A213" i="33"/>
  <c r="N213" i="33" s="1"/>
  <c r="A212" i="33"/>
  <c r="N212" i="33" s="1"/>
  <c r="A211" i="33"/>
  <c r="N211" i="33" s="1"/>
  <c r="A210" i="33"/>
  <c r="N210" i="33" s="1"/>
  <c r="A209" i="33"/>
  <c r="N209" i="33" s="1"/>
  <c r="A208" i="33"/>
  <c r="N208" i="33" s="1"/>
  <c r="A207" i="33"/>
  <c r="N207" i="33" s="1"/>
  <c r="A206" i="33"/>
  <c r="N206" i="33" s="1"/>
  <c r="A205" i="33"/>
  <c r="N205" i="33" s="1"/>
  <c r="A204" i="33"/>
  <c r="N204" i="33" s="1"/>
  <c r="A203" i="33"/>
  <c r="N203" i="33" s="1"/>
  <c r="A202" i="33"/>
  <c r="N202" i="33" s="1"/>
  <c r="A201" i="33"/>
  <c r="N201" i="33" s="1"/>
  <c r="A200" i="33"/>
  <c r="N200" i="33" s="1"/>
  <c r="A199" i="33"/>
  <c r="N199" i="33" s="1"/>
  <c r="A198" i="33"/>
  <c r="N198" i="33" s="1"/>
  <c r="A197" i="33"/>
  <c r="N197" i="33" s="1"/>
  <c r="A196" i="33"/>
  <c r="N196" i="33" s="1"/>
  <c r="A195" i="33"/>
  <c r="N195" i="33" s="1"/>
  <c r="A194" i="33"/>
  <c r="N194" i="33" s="1"/>
  <c r="A193" i="33"/>
  <c r="N193" i="33" s="1"/>
  <c r="A192" i="33"/>
  <c r="N192" i="33" s="1"/>
  <c r="A191" i="33"/>
  <c r="N191" i="33" s="1"/>
  <c r="A190" i="33"/>
  <c r="N190" i="33" s="1"/>
  <c r="A189" i="33"/>
  <c r="N189" i="33" s="1"/>
  <c r="A188" i="33"/>
  <c r="N188" i="33" s="1"/>
  <c r="A187" i="33"/>
  <c r="N187" i="33" s="1"/>
  <c r="A186" i="33"/>
  <c r="N186" i="33" s="1"/>
  <c r="A185" i="33"/>
  <c r="N185" i="33" s="1"/>
  <c r="A184" i="33"/>
  <c r="N184" i="33" s="1"/>
  <c r="A183" i="33"/>
  <c r="N183" i="33" s="1"/>
  <c r="A182" i="33"/>
  <c r="N182" i="33" s="1"/>
  <c r="A181" i="33"/>
  <c r="N181" i="33" s="1"/>
  <c r="A180" i="33"/>
  <c r="N180" i="33" s="1"/>
  <c r="A179" i="33"/>
  <c r="N179" i="33" s="1"/>
  <c r="A178" i="33"/>
  <c r="N178" i="33" s="1"/>
  <c r="A177" i="33"/>
  <c r="N177" i="33" s="1"/>
  <c r="A176" i="33"/>
  <c r="N176" i="33" s="1"/>
  <c r="A175" i="33"/>
  <c r="N175" i="33" s="1"/>
  <c r="A174" i="33"/>
  <c r="N174" i="33" s="1"/>
  <c r="A173" i="33"/>
  <c r="N173" i="33" s="1"/>
  <c r="A172" i="33"/>
  <c r="N172" i="33" s="1"/>
  <c r="A171" i="33"/>
  <c r="N171" i="33" s="1"/>
  <c r="A170" i="33"/>
  <c r="N170" i="33" s="1"/>
  <c r="A169" i="33"/>
  <c r="N169" i="33" s="1"/>
  <c r="A168" i="33"/>
  <c r="N168" i="33" s="1"/>
  <c r="A167" i="33"/>
  <c r="N167" i="33" s="1"/>
  <c r="A166" i="33"/>
  <c r="N166" i="33" s="1"/>
  <c r="A165" i="33"/>
  <c r="N165" i="33" s="1"/>
  <c r="A164" i="33"/>
  <c r="N164" i="33" s="1"/>
  <c r="A163" i="33"/>
  <c r="N163" i="33" s="1"/>
  <c r="A162" i="33"/>
  <c r="N162" i="33" s="1"/>
  <c r="A161" i="33"/>
  <c r="N161" i="33" s="1"/>
  <c r="A160" i="33"/>
  <c r="N160" i="33" s="1"/>
  <c r="A159" i="33"/>
  <c r="N159" i="33" s="1"/>
  <c r="A158" i="33"/>
  <c r="N158" i="33" s="1"/>
  <c r="A157" i="33"/>
  <c r="N157" i="33" s="1"/>
  <c r="A156" i="33"/>
  <c r="N156" i="33" s="1"/>
  <c r="A155" i="33"/>
  <c r="N155" i="33" s="1"/>
  <c r="A154" i="33"/>
  <c r="N154" i="33" s="1"/>
  <c r="A153" i="33"/>
  <c r="N153" i="33" s="1"/>
  <c r="A152" i="33"/>
  <c r="N152" i="33" s="1"/>
  <c r="A151" i="33"/>
  <c r="N151" i="33" s="1"/>
  <c r="A150" i="33"/>
  <c r="N150" i="33" s="1"/>
  <c r="A149" i="33"/>
  <c r="N149" i="33" s="1"/>
  <c r="A148" i="33"/>
  <c r="N148" i="33" s="1"/>
  <c r="A147" i="33"/>
  <c r="N147" i="33" s="1"/>
  <c r="A146" i="33"/>
  <c r="N146" i="33" s="1"/>
  <c r="A145" i="33"/>
  <c r="N145" i="33" s="1"/>
  <c r="A144" i="33"/>
  <c r="N144" i="33" s="1"/>
  <c r="A143" i="33"/>
  <c r="N143" i="33" s="1"/>
  <c r="A142" i="33"/>
  <c r="N142" i="33" s="1"/>
  <c r="A141" i="33"/>
  <c r="N141" i="33" s="1"/>
  <c r="A140" i="33"/>
  <c r="N140" i="33" s="1"/>
  <c r="A139" i="33"/>
  <c r="N139" i="33" s="1"/>
  <c r="A138" i="33"/>
  <c r="N138" i="33" s="1"/>
  <c r="A137" i="33"/>
  <c r="N137" i="33" s="1"/>
  <c r="A136" i="33"/>
  <c r="N136" i="33" s="1"/>
  <c r="A135" i="33"/>
  <c r="N135" i="33" s="1"/>
  <c r="A134" i="33"/>
  <c r="N134" i="33" s="1"/>
  <c r="A133" i="33"/>
  <c r="N133" i="33" s="1"/>
  <c r="A132" i="33"/>
  <c r="N132" i="33" s="1"/>
  <c r="A131" i="33"/>
  <c r="N131" i="33" s="1"/>
  <c r="A130" i="33"/>
  <c r="N130" i="33" s="1"/>
  <c r="A129" i="33"/>
  <c r="N129" i="33" s="1"/>
  <c r="A128" i="33"/>
  <c r="N128" i="33" s="1"/>
  <c r="A127" i="33"/>
  <c r="N127" i="33" s="1"/>
  <c r="A126" i="33"/>
  <c r="N126" i="33" s="1"/>
  <c r="A125" i="33"/>
  <c r="N125" i="33" s="1"/>
  <c r="A124" i="33"/>
  <c r="N124" i="33" s="1"/>
  <c r="A123" i="33"/>
  <c r="N123" i="33" s="1"/>
  <c r="A122" i="33"/>
  <c r="N122" i="33" s="1"/>
  <c r="A121" i="33"/>
  <c r="N121" i="33" s="1"/>
  <c r="A120" i="33"/>
  <c r="N120" i="33" s="1"/>
  <c r="A119" i="33"/>
  <c r="N119" i="33" s="1"/>
  <c r="A118" i="33"/>
  <c r="N118" i="33" s="1"/>
  <c r="A117" i="33"/>
  <c r="N117" i="33" s="1"/>
  <c r="A116" i="33"/>
  <c r="N116" i="33" s="1"/>
  <c r="A115" i="33"/>
  <c r="N115" i="33" s="1"/>
  <c r="A114" i="33"/>
  <c r="N114" i="33" s="1"/>
  <c r="A113" i="33"/>
  <c r="N113" i="33" s="1"/>
  <c r="A112" i="33"/>
  <c r="N112" i="33" s="1"/>
  <c r="A111" i="33"/>
  <c r="N111" i="33" s="1"/>
  <c r="A110" i="33"/>
  <c r="N110" i="33" s="1"/>
  <c r="A109" i="33"/>
  <c r="N109" i="33" s="1"/>
  <c r="A108" i="33"/>
  <c r="N108" i="33" s="1"/>
  <c r="A107" i="33"/>
  <c r="N107" i="33" s="1"/>
  <c r="A106" i="33"/>
  <c r="N106" i="33" s="1"/>
  <c r="A105" i="33"/>
  <c r="N105" i="33" s="1"/>
  <c r="A104" i="33"/>
  <c r="N104" i="33" s="1"/>
  <c r="A103" i="33"/>
  <c r="N103" i="33" s="1"/>
  <c r="A102" i="33"/>
  <c r="N102" i="33" s="1"/>
  <c r="A101" i="33"/>
  <c r="N101" i="33" s="1"/>
  <c r="A100" i="33"/>
  <c r="N100" i="33" s="1"/>
  <c r="A99" i="33"/>
  <c r="N99" i="33" s="1"/>
  <c r="A98" i="33"/>
  <c r="N98" i="33" s="1"/>
  <c r="A97" i="33"/>
  <c r="N97" i="33" s="1"/>
  <c r="A96" i="33"/>
  <c r="N96" i="33" s="1"/>
  <c r="A95" i="33"/>
  <c r="N95" i="33" s="1"/>
  <c r="A94" i="33"/>
  <c r="N94" i="33" s="1"/>
  <c r="A93" i="33"/>
  <c r="N93" i="33" s="1"/>
  <c r="A92" i="33"/>
  <c r="N92" i="33" s="1"/>
  <c r="A91" i="33"/>
  <c r="N91" i="33" s="1"/>
  <c r="A90" i="33"/>
  <c r="N90" i="33" s="1"/>
  <c r="A89" i="33"/>
  <c r="N89" i="33" s="1"/>
  <c r="A88" i="33"/>
  <c r="N88" i="33" s="1"/>
  <c r="A87" i="33"/>
  <c r="N87" i="33" s="1"/>
  <c r="A86" i="33"/>
  <c r="N86" i="33" s="1"/>
  <c r="A85" i="33"/>
  <c r="N85" i="33" s="1"/>
  <c r="A84" i="33"/>
  <c r="N84" i="33" s="1"/>
  <c r="A83" i="33"/>
  <c r="N83" i="33" s="1"/>
  <c r="A82" i="33"/>
  <c r="N82" i="33" s="1"/>
  <c r="A81" i="33"/>
  <c r="N81" i="33" s="1"/>
  <c r="A80" i="33"/>
  <c r="N80" i="33" s="1"/>
  <c r="A79" i="33"/>
  <c r="N79" i="33" s="1"/>
  <c r="A78" i="33"/>
  <c r="N78" i="33" s="1"/>
  <c r="A77" i="33"/>
  <c r="N77" i="33" s="1"/>
  <c r="A76" i="33"/>
  <c r="N76" i="33" s="1"/>
  <c r="A75" i="33"/>
  <c r="N75" i="33" s="1"/>
  <c r="A74" i="33"/>
  <c r="N74" i="33" s="1"/>
  <c r="A73" i="33"/>
  <c r="N73" i="33" s="1"/>
  <c r="A72" i="33"/>
  <c r="N72" i="33" s="1"/>
  <c r="A71" i="33"/>
  <c r="N71" i="33" s="1"/>
  <c r="A70" i="33"/>
  <c r="N70" i="33" s="1"/>
  <c r="A69" i="33"/>
  <c r="N69" i="33" s="1"/>
  <c r="A68" i="33"/>
  <c r="N68" i="33" s="1"/>
  <c r="A67" i="33"/>
  <c r="N67" i="33" s="1"/>
  <c r="A66" i="33"/>
  <c r="N66" i="33" s="1"/>
  <c r="A65" i="33"/>
  <c r="N65" i="33" s="1"/>
  <c r="A64" i="33"/>
  <c r="N64" i="33" s="1"/>
  <c r="A63" i="33"/>
  <c r="N63" i="33" s="1"/>
  <c r="A62" i="33"/>
  <c r="N62" i="33" s="1"/>
  <c r="A61" i="33"/>
  <c r="N61" i="33" s="1"/>
  <c r="A60" i="33"/>
  <c r="N60" i="33" s="1"/>
  <c r="A59" i="33"/>
  <c r="N59" i="33" s="1"/>
  <c r="A58" i="33"/>
  <c r="N58" i="33" s="1"/>
  <c r="A57" i="33"/>
  <c r="N57" i="33" s="1"/>
  <c r="A56" i="33"/>
  <c r="N56" i="33" s="1"/>
  <c r="A55" i="33"/>
  <c r="N55" i="33" s="1"/>
  <c r="A54" i="33"/>
  <c r="N54" i="33" s="1"/>
  <c r="A53" i="33"/>
  <c r="N53" i="33" s="1"/>
  <c r="A52" i="33"/>
  <c r="N52" i="33" s="1"/>
  <c r="A51" i="33"/>
  <c r="N51" i="33" s="1"/>
  <c r="A50" i="33"/>
  <c r="N50" i="33" s="1"/>
  <c r="A49" i="33"/>
  <c r="N49" i="33" s="1"/>
  <c r="A48" i="33"/>
  <c r="N48" i="33" s="1"/>
  <c r="A47" i="33"/>
  <c r="N47" i="33" s="1"/>
  <c r="A46" i="33"/>
  <c r="N46" i="33" s="1"/>
  <c r="A45" i="33"/>
  <c r="N45" i="33" s="1"/>
  <c r="A44" i="33"/>
  <c r="N44" i="33" s="1"/>
  <c r="A43" i="33"/>
  <c r="N43" i="33" s="1"/>
  <c r="A42" i="33"/>
  <c r="N42" i="33" s="1"/>
  <c r="A41" i="33"/>
  <c r="N41" i="33" s="1"/>
  <c r="A40" i="33"/>
  <c r="N40" i="33" s="1"/>
  <c r="A39" i="33"/>
  <c r="N39" i="33" s="1"/>
  <c r="A38" i="33"/>
  <c r="N38" i="33" s="1"/>
  <c r="A37" i="33"/>
  <c r="N37" i="33" s="1"/>
  <c r="A36" i="33"/>
  <c r="N36" i="33" s="1"/>
  <c r="A35" i="33"/>
  <c r="N35" i="33" s="1"/>
  <c r="A34" i="33"/>
  <c r="N34" i="33" s="1"/>
  <c r="A33" i="33"/>
  <c r="N33" i="33" s="1"/>
  <c r="A32" i="33"/>
  <c r="N32" i="33" s="1"/>
  <c r="A31" i="33"/>
  <c r="N31" i="33" s="1"/>
  <c r="A30" i="33"/>
  <c r="N30" i="33" s="1"/>
  <c r="A29" i="33"/>
  <c r="N29" i="33" s="1"/>
  <c r="A28" i="33"/>
  <c r="N28" i="33" s="1"/>
  <c r="A27" i="33"/>
  <c r="N27" i="33" s="1"/>
  <c r="A26" i="33"/>
  <c r="N26" i="33" s="1"/>
  <c r="A25" i="33"/>
  <c r="N25" i="33" s="1"/>
  <c r="A24" i="33"/>
  <c r="N24" i="33" s="1"/>
  <c r="A23" i="33"/>
  <c r="N23" i="33" s="1"/>
  <c r="A22" i="33"/>
  <c r="N22" i="33" s="1"/>
  <c r="A21" i="33"/>
  <c r="N21" i="33" s="1"/>
  <c r="A20" i="33"/>
  <c r="N20" i="33" s="1"/>
  <c r="A19" i="33"/>
  <c r="N19" i="33" s="1"/>
  <c r="A18" i="33"/>
  <c r="N18" i="33" s="1"/>
  <c r="A17" i="33"/>
  <c r="N17" i="33" s="1"/>
  <c r="A16" i="33"/>
  <c r="N16" i="33" s="1"/>
  <c r="A15" i="33"/>
  <c r="N15" i="33" s="1"/>
  <c r="A14" i="33"/>
  <c r="N14" i="33" s="1"/>
  <c r="A13" i="33"/>
  <c r="N13" i="33" s="1"/>
  <c r="A12" i="33"/>
  <c r="N12" i="33" s="1"/>
  <c r="A11" i="33"/>
  <c r="N11" i="33" s="1"/>
  <c r="A10" i="33"/>
  <c r="N10" i="33" s="1"/>
  <c r="A9" i="33"/>
  <c r="N9" i="33" s="1"/>
  <c r="A8" i="33"/>
  <c r="N8" i="33" s="1"/>
  <c r="A7" i="33"/>
  <c r="N7" i="33" s="1"/>
  <c r="A6" i="33"/>
  <c r="N6" i="33" s="1"/>
  <c r="A5" i="33"/>
  <c r="N5" i="33" s="1"/>
  <c r="A4" i="33"/>
  <c r="N4" i="33" s="1"/>
  <c r="A3" i="33"/>
  <c r="N3" i="33" s="1"/>
  <c r="A732" i="32"/>
  <c r="N732" i="32" s="1"/>
  <c r="A731" i="32"/>
  <c r="N731" i="32" s="1"/>
  <c r="A730" i="32"/>
  <c r="N730" i="32" s="1"/>
  <c r="A729" i="32"/>
  <c r="N729" i="32" s="1"/>
  <c r="A728" i="32"/>
  <c r="N728" i="32" s="1"/>
  <c r="A727" i="32"/>
  <c r="N727" i="32" s="1"/>
  <c r="A726" i="32"/>
  <c r="N726" i="32" s="1"/>
  <c r="A725" i="32"/>
  <c r="N725" i="32" s="1"/>
  <c r="A724" i="32"/>
  <c r="N724" i="32" s="1"/>
  <c r="A723" i="32"/>
  <c r="N723" i="32" s="1"/>
  <c r="A722" i="32"/>
  <c r="N722" i="32" s="1"/>
  <c r="A721" i="32"/>
  <c r="N721" i="32" s="1"/>
  <c r="A720" i="32"/>
  <c r="N720" i="32" s="1"/>
  <c r="A719" i="32"/>
  <c r="N719" i="32" s="1"/>
  <c r="A718" i="32"/>
  <c r="N718" i="32" s="1"/>
  <c r="A717" i="32"/>
  <c r="N717" i="32" s="1"/>
  <c r="A716" i="32"/>
  <c r="N716" i="32" s="1"/>
  <c r="A715" i="32"/>
  <c r="N715" i="32" s="1"/>
  <c r="A714" i="32"/>
  <c r="N714" i="32" s="1"/>
  <c r="A713" i="32"/>
  <c r="N713" i="32" s="1"/>
  <c r="A712" i="32"/>
  <c r="N712" i="32" s="1"/>
  <c r="A711" i="32"/>
  <c r="N711" i="32" s="1"/>
  <c r="A710" i="32"/>
  <c r="N710" i="32" s="1"/>
  <c r="A709" i="32"/>
  <c r="N709" i="32" s="1"/>
  <c r="A708" i="32"/>
  <c r="N708" i="32" s="1"/>
  <c r="A707" i="32"/>
  <c r="N707" i="32" s="1"/>
  <c r="A706" i="32"/>
  <c r="N706" i="32" s="1"/>
  <c r="A705" i="32"/>
  <c r="N705" i="32" s="1"/>
  <c r="A704" i="32"/>
  <c r="N704" i="32" s="1"/>
  <c r="A703" i="32"/>
  <c r="N703" i="32" s="1"/>
  <c r="A702" i="32"/>
  <c r="N702" i="32" s="1"/>
  <c r="A701" i="32"/>
  <c r="N701" i="32" s="1"/>
  <c r="A700" i="32"/>
  <c r="N700" i="32" s="1"/>
  <c r="A699" i="32"/>
  <c r="N699" i="32" s="1"/>
  <c r="A698" i="32"/>
  <c r="N698" i="32" s="1"/>
  <c r="A697" i="32"/>
  <c r="N697" i="32" s="1"/>
  <c r="A696" i="32"/>
  <c r="N696" i="32" s="1"/>
  <c r="A695" i="32"/>
  <c r="N695" i="32" s="1"/>
  <c r="A694" i="32"/>
  <c r="N694" i="32" s="1"/>
  <c r="A693" i="32"/>
  <c r="N693" i="32" s="1"/>
  <c r="A692" i="32"/>
  <c r="N692" i="32" s="1"/>
  <c r="A691" i="32"/>
  <c r="N691" i="32" s="1"/>
  <c r="A690" i="32"/>
  <c r="N690" i="32" s="1"/>
  <c r="A689" i="32"/>
  <c r="N689" i="32" s="1"/>
  <c r="A688" i="32"/>
  <c r="N688" i="32" s="1"/>
  <c r="A687" i="32"/>
  <c r="N687" i="32" s="1"/>
  <c r="A686" i="32"/>
  <c r="N686" i="32" s="1"/>
  <c r="A685" i="32"/>
  <c r="N685" i="32" s="1"/>
  <c r="A684" i="32"/>
  <c r="N684" i="32" s="1"/>
  <c r="A683" i="32"/>
  <c r="N683" i="32" s="1"/>
  <c r="A682" i="32"/>
  <c r="N682" i="32" s="1"/>
  <c r="A681" i="32"/>
  <c r="N681" i="32" s="1"/>
  <c r="A680" i="32"/>
  <c r="N680" i="32" s="1"/>
  <c r="A679" i="32"/>
  <c r="N679" i="32" s="1"/>
  <c r="A678" i="32"/>
  <c r="N678" i="32" s="1"/>
  <c r="A677" i="32"/>
  <c r="N677" i="32" s="1"/>
  <c r="A676" i="32"/>
  <c r="N676" i="32" s="1"/>
  <c r="A675" i="32"/>
  <c r="N675" i="32" s="1"/>
  <c r="A674" i="32"/>
  <c r="N674" i="32" s="1"/>
  <c r="A673" i="32"/>
  <c r="N673" i="32" s="1"/>
  <c r="A672" i="32"/>
  <c r="N672" i="32" s="1"/>
  <c r="A671" i="32"/>
  <c r="N671" i="32" s="1"/>
  <c r="A670" i="32"/>
  <c r="N670" i="32" s="1"/>
  <c r="A669" i="32"/>
  <c r="N669" i="32" s="1"/>
  <c r="A668" i="32"/>
  <c r="N668" i="32" s="1"/>
  <c r="A667" i="32"/>
  <c r="N667" i="32" s="1"/>
  <c r="A666" i="32"/>
  <c r="N666" i="32" s="1"/>
  <c r="A665" i="32"/>
  <c r="N665" i="32" s="1"/>
  <c r="A664" i="32"/>
  <c r="N664" i="32" s="1"/>
  <c r="A663" i="32"/>
  <c r="N663" i="32" s="1"/>
  <c r="A662" i="32"/>
  <c r="N662" i="32" s="1"/>
  <c r="A661" i="32"/>
  <c r="N661" i="32" s="1"/>
  <c r="A660" i="32"/>
  <c r="N660" i="32" s="1"/>
  <c r="A659" i="32"/>
  <c r="N659" i="32" s="1"/>
  <c r="A658" i="32"/>
  <c r="N658" i="32" s="1"/>
  <c r="A657" i="32"/>
  <c r="N657" i="32" s="1"/>
  <c r="A656" i="32"/>
  <c r="N656" i="32" s="1"/>
  <c r="A655" i="32"/>
  <c r="N655" i="32" s="1"/>
  <c r="A654" i="32"/>
  <c r="N654" i="32" s="1"/>
  <c r="A653" i="32"/>
  <c r="N653" i="32" s="1"/>
  <c r="A652" i="32"/>
  <c r="N652" i="32" s="1"/>
  <c r="A651" i="32"/>
  <c r="N651" i="32" s="1"/>
  <c r="A650" i="32"/>
  <c r="N650" i="32" s="1"/>
  <c r="A649" i="32"/>
  <c r="N649" i="32" s="1"/>
  <c r="A648" i="32"/>
  <c r="N648" i="32" s="1"/>
  <c r="A647" i="32"/>
  <c r="N647" i="32" s="1"/>
  <c r="A646" i="32"/>
  <c r="N646" i="32" s="1"/>
  <c r="A645" i="32"/>
  <c r="N645" i="32" s="1"/>
  <c r="A644" i="32"/>
  <c r="N644" i="32" s="1"/>
  <c r="A643" i="32"/>
  <c r="N643" i="32" s="1"/>
  <c r="A642" i="32"/>
  <c r="N642" i="32" s="1"/>
  <c r="A641" i="32"/>
  <c r="N641" i="32" s="1"/>
  <c r="A640" i="32"/>
  <c r="N640" i="32" s="1"/>
  <c r="A639" i="32"/>
  <c r="N639" i="32" s="1"/>
  <c r="A638" i="32"/>
  <c r="N638" i="32" s="1"/>
  <c r="A637" i="32"/>
  <c r="N637" i="32" s="1"/>
  <c r="A636" i="32"/>
  <c r="N636" i="32" s="1"/>
  <c r="A635" i="32"/>
  <c r="N635" i="32" s="1"/>
  <c r="A634" i="32"/>
  <c r="N634" i="32" s="1"/>
  <c r="A633" i="32"/>
  <c r="N633" i="32" s="1"/>
  <c r="A632" i="32"/>
  <c r="N632" i="32" s="1"/>
  <c r="A631" i="32"/>
  <c r="N631" i="32" s="1"/>
  <c r="A630" i="32"/>
  <c r="N630" i="32" s="1"/>
  <c r="A629" i="32"/>
  <c r="N629" i="32" s="1"/>
  <c r="A628" i="32"/>
  <c r="N628" i="32" s="1"/>
  <c r="A627" i="32"/>
  <c r="N627" i="32" s="1"/>
  <c r="A626" i="32"/>
  <c r="N626" i="32" s="1"/>
  <c r="A625" i="32"/>
  <c r="N625" i="32" s="1"/>
  <c r="A624" i="32"/>
  <c r="N624" i="32" s="1"/>
  <c r="A623" i="32"/>
  <c r="N623" i="32" s="1"/>
  <c r="A622" i="32"/>
  <c r="N622" i="32" s="1"/>
  <c r="A621" i="32"/>
  <c r="N621" i="32" s="1"/>
  <c r="A620" i="32"/>
  <c r="N620" i="32" s="1"/>
  <c r="A619" i="32"/>
  <c r="N619" i="32" s="1"/>
  <c r="A618" i="32"/>
  <c r="N618" i="32" s="1"/>
  <c r="A617" i="32"/>
  <c r="N617" i="32" s="1"/>
  <c r="A616" i="32"/>
  <c r="N616" i="32" s="1"/>
  <c r="A615" i="32"/>
  <c r="N615" i="32" s="1"/>
  <c r="A614" i="32"/>
  <c r="N614" i="32" s="1"/>
  <c r="A613" i="32"/>
  <c r="N613" i="32" s="1"/>
  <c r="A612" i="32"/>
  <c r="N612" i="32" s="1"/>
  <c r="A611" i="32"/>
  <c r="N611" i="32" s="1"/>
  <c r="A610" i="32"/>
  <c r="N610" i="32" s="1"/>
  <c r="A609" i="32"/>
  <c r="N609" i="32" s="1"/>
  <c r="A608" i="32"/>
  <c r="N608" i="32" s="1"/>
  <c r="A607" i="32"/>
  <c r="N607" i="32" s="1"/>
  <c r="A606" i="32"/>
  <c r="N606" i="32" s="1"/>
  <c r="A605" i="32"/>
  <c r="N605" i="32" s="1"/>
  <c r="A604" i="32"/>
  <c r="N604" i="32" s="1"/>
  <c r="A603" i="32"/>
  <c r="N603" i="32" s="1"/>
  <c r="A602" i="32"/>
  <c r="N602" i="32" s="1"/>
  <c r="A601" i="32"/>
  <c r="N601" i="32" s="1"/>
  <c r="A600" i="32"/>
  <c r="N600" i="32" s="1"/>
  <c r="A599" i="32"/>
  <c r="N599" i="32" s="1"/>
  <c r="A598" i="32"/>
  <c r="N598" i="32" s="1"/>
  <c r="A597" i="32"/>
  <c r="N597" i="32" s="1"/>
  <c r="A596" i="32"/>
  <c r="N596" i="32" s="1"/>
  <c r="A595" i="32"/>
  <c r="N595" i="32" s="1"/>
  <c r="A594" i="32"/>
  <c r="N594" i="32" s="1"/>
  <c r="A593" i="32"/>
  <c r="N593" i="32" s="1"/>
  <c r="A592" i="32"/>
  <c r="N592" i="32" s="1"/>
  <c r="A591" i="32"/>
  <c r="N591" i="32" s="1"/>
  <c r="A590" i="32"/>
  <c r="N590" i="32" s="1"/>
  <c r="A589" i="32"/>
  <c r="N589" i="32" s="1"/>
  <c r="A588" i="32"/>
  <c r="N588" i="32" s="1"/>
  <c r="A587" i="32"/>
  <c r="N587" i="32" s="1"/>
  <c r="A586" i="32"/>
  <c r="N586" i="32" s="1"/>
  <c r="A585" i="32"/>
  <c r="N585" i="32" s="1"/>
  <c r="A584" i="32"/>
  <c r="N584" i="32" s="1"/>
  <c r="A583" i="32"/>
  <c r="N583" i="32" s="1"/>
  <c r="A582" i="32"/>
  <c r="N582" i="32" s="1"/>
  <c r="A581" i="32"/>
  <c r="N581" i="32" s="1"/>
  <c r="A580" i="32"/>
  <c r="N580" i="32" s="1"/>
  <c r="A579" i="32"/>
  <c r="N579" i="32" s="1"/>
  <c r="A578" i="32"/>
  <c r="N578" i="32" s="1"/>
  <c r="A577" i="32"/>
  <c r="N577" i="32" s="1"/>
  <c r="A576" i="32"/>
  <c r="N576" i="32" s="1"/>
  <c r="A575" i="32"/>
  <c r="N575" i="32" s="1"/>
  <c r="A574" i="32"/>
  <c r="N574" i="32" s="1"/>
  <c r="A573" i="32"/>
  <c r="N573" i="32" s="1"/>
  <c r="A572" i="32"/>
  <c r="N572" i="32" s="1"/>
  <c r="A571" i="32"/>
  <c r="N571" i="32" s="1"/>
  <c r="A570" i="32"/>
  <c r="N570" i="32" s="1"/>
  <c r="A569" i="32"/>
  <c r="N569" i="32" s="1"/>
  <c r="A568" i="32"/>
  <c r="N568" i="32" s="1"/>
  <c r="A567" i="32"/>
  <c r="N567" i="32" s="1"/>
  <c r="A566" i="32"/>
  <c r="N566" i="32" s="1"/>
  <c r="A565" i="32"/>
  <c r="N565" i="32" s="1"/>
  <c r="A564" i="32"/>
  <c r="N564" i="32" s="1"/>
  <c r="A563" i="32"/>
  <c r="N563" i="32" s="1"/>
  <c r="A562" i="32"/>
  <c r="N562" i="32" s="1"/>
  <c r="A561" i="32"/>
  <c r="N561" i="32" s="1"/>
  <c r="A560" i="32"/>
  <c r="N560" i="32" s="1"/>
  <c r="A559" i="32"/>
  <c r="N559" i="32" s="1"/>
  <c r="A558" i="32"/>
  <c r="N558" i="32" s="1"/>
  <c r="A557" i="32"/>
  <c r="N557" i="32" s="1"/>
  <c r="A556" i="32"/>
  <c r="N556" i="32" s="1"/>
  <c r="A555" i="32"/>
  <c r="N555" i="32" s="1"/>
  <c r="A554" i="32"/>
  <c r="N554" i="32" s="1"/>
  <c r="A553" i="32"/>
  <c r="N553" i="32" s="1"/>
  <c r="A552" i="32"/>
  <c r="N552" i="32" s="1"/>
  <c r="A551" i="32"/>
  <c r="N551" i="32" s="1"/>
  <c r="A550" i="32"/>
  <c r="N550" i="32" s="1"/>
  <c r="A549" i="32"/>
  <c r="N549" i="32" s="1"/>
  <c r="A548" i="32"/>
  <c r="N548" i="32" s="1"/>
  <c r="A547" i="32"/>
  <c r="N547" i="32" s="1"/>
  <c r="A546" i="32"/>
  <c r="N546" i="32" s="1"/>
  <c r="A545" i="32"/>
  <c r="N545" i="32" s="1"/>
  <c r="A544" i="32"/>
  <c r="N544" i="32" s="1"/>
  <c r="A543" i="32"/>
  <c r="N543" i="32" s="1"/>
  <c r="A542" i="32"/>
  <c r="N542" i="32" s="1"/>
  <c r="A541" i="32"/>
  <c r="N541" i="32" s="1"/>
  <c r="A540" i="32"/>
  <c r="N540" i="32" s="1"/>
  <c r="A539" i="32"/>
  <c r="N539" i="32" s="1"/>
  <c r="A538" i="32"/>
  <c r="N538" i="32" s="1"/>
  <c r="A537" i="32"/>
  <c r="N537" i="32" s="1"/>
  <c r="A536" i="32"/>
  <c r="N536" i="32" s="1"/>
  <c r="A535" i="32"/>
  <c r="N535" i="32" s="1"/>
  <c r="A534" i="32"/>
  <c r="N534" i="32" s="1"/>
  <c r="A533" i="32"/>
  <c r="N533" i="32" s="1"/>
  <c r="A532" i="32"/>
  <c r="N532" i="32" s="1"/>
  <c r="A531" i="32"/>
  <c r="N531" i="32" s="1"/>
  <c r="A530" i="32"/>
  <c r="N530" i="32" s="1"/>
  <c r="A529" i="32"/>
  <c r="N529" i="32" s="1"/>
  <c r="A528" i="32"/>
  <c r="N528" i="32" s="1"/>
  <c r="A527" i="32"/>
  <c r="N527" i="32" s="1"/>
  <c r="A526" i="32"/>
  <c r="N526" i="32" s="1"/>
  <c r="A525" i="32"/>
  <c r="N525" i="32" s="1"/>
  <c r="A524" i="32"/>
  <c r="N524" i="32" s="1"/>
  <c r="A523" i="32"/>
  <c r="N523" i="32" s="1"/>
  <c r="A522" i="32"/>
  <c r="N522" i="32" s="1"/>
  <c r="A521" i="32"/>
  <c r="N521" i="32" s="1"/>
  <c r="A520" i="32"/>
  <c r="N520" i="32" s="1"/>
  <c r="A519" i="32"/>
  <c r="N519" i="32" s="1"/>
  <c r="A518" i="32"/>
  <c r="N518" i="32" s="1"/>
  <c r="A517" i="32"/>
  <c r="N517" i="32" s="1"/>
  <c r="A516" i="32"/>
  <c r="N516" i="32" s="1"/>
  <c r="A515" i="32"/>
  <c r="N515" i="32" s="1"/>
  <c r="A514" i="32"/>
  <c r="N514" i="32" s="1"/>
  <c r="A513" i="32"/>
  <c r="N513" i="32" s="1"/>
  <c r="A512" i="32"/>
  <c r="N512" i="32" s="1"/>
  <c r="A511" i="32"/>
  <c r="N511" i="32" s="1"/>
  <c r="A510" i="32"/>
  <c r="N510" i="32" s="1"/>
  <c r="A509" i="32"/>
  <c r="N509" i="32" s="1"/>
  <c r="A508" i="32"/>
  <c r="N508" i="32" s="1"/>
  <c r="A507" i="32"/>
  <c r="N507" i="32" s="1"/>
  <c r="A506" i="32"/>
  <c r="N506" i="32" s="1"/>
  <c r="A505" i="32"/>
  <c r="N505" i="32" s="1"/>
  <c r="A504" i="32"/>
  <c r="N504" i="32" s="1"/>
  <c r="A503" i="32"/>
  <c r="N503" i="32" s="1"/>
  <c r="A502" i="32"/>
  <c r="N502" i="32" s="1"/>
  <c r="A501" i="32"/>
  <c r="N501" i="32" s="1"/>
  <c r="A500" i="32"/>
  <c r="N500" i="32" s="1"/>
  <c r="A499" i="32"/>
  <c r="N499" i="32" s="1"/>
  <c r="A498" i="32"/>
  <c r="N498" i="32" s="1"/>
  <c r="A497" i="32"/>
  <c r="N497" i="32" s="1"/>
  <c r="A496" i="32"/>
  <c r="N496" i="32" s="1"/>
  <c r="A495" i="32"/>
  <c r="N495" i="32" s="1"/>
  <c r="A494" i="32"/>
  <c r="N494" i="32" s="1"/>
  <c r="A493" i="32"/>
  <c r="N493" i="32" s="1"/>
  <c r="A492" i="32"/>
  <c r="N492" i="32" s="1"/>
  <c r="A491" i="32"/>
  <c r="N491" i="32" s="1"/>
  <c r="A490" i="32"/>
  <c r="N490" i="32" s="1"/>
  <c r="A489" i="32"/>
  <c r="N489" i="32" s="1"/>
  <c r="A488" i="32"/>
  <c r="N488" i="32" s="1"/>
  <c r="A487" i="32"/>
  <c r="N487" i="32" s="1"/>
  <c r="A486" i="32"/>
  <c r="N486" i="32" s="1"/>
  <c r="A485" i="32"/>
  <c r="N485" i="32" s="1"/>
  <c r="A484" i="32"/>
  <c r="N484" i="32" s="1"/>
  <c r="A483" i="32"/>
  <c r="N483" i="32" s="1"/>
  <c r="A482" i="32"/>
  <c r="N482" i="32" s="1"/>
  <c r="A481" i="32"/>
  <c r="N481" i="32" s="1"/>
  <c r="A480" i="32"/>
  <c r="N480" i="32" s="1"/>
  <c r="A479" i="32"/>
  <c r="N479" i="32" s="1"/>
  <c r="A478" i="32"/>
  <c r="N478" i="32" s="1"/>
  <c r="A477" i="32"/>
  <c r="N477" i="32" s="1"/>
  <c r="A476" i="32"/>
  <c r="N476" i="32" s="1"/>
  <c r="A475" i="32"/>
  <c r="N475" i="32" s="1"/>
  <c r="A474" i="32"/>
  <c r="N474" i="32" s="1"/>
  <c r="A473" i="32"/>
  <c r="N473" i="32" s="1"/>
  <c r="A472" i="32"/>
  <c r="N472" i="32" s="1"/>
  <c r="A471" i="32"/>
  <c r="N471" i="32" s="1"/>
  <c r="A470" i="32"/>
  <c r="N470" i="32" s="1"/>
  <c r="A469" i="32"/>
  <c r="N469" i="32" s="1"/>
  <c r="A468" i="32"/>
  <c r="N468" i="32" s="1"/>
  <c r="A467" i="32"/>
  <c r="N467" i="32" s="1"/>
  <c r="A466" i="32"/>
  <c r="N466" i="32" s="1"/>
  <c r="A465" i="32"/>
  <c r="N465" i="32" s="1"/>
  <c r="A464" i="32"/>
  <c r="N464" i="32" s="1"/>
  <c r="A463" i="32"/>
  <c r="N463" i="32" s="1"/>
  <c r="A462" i="32"/>
  <c r="N462" i="32" s="1"/>
  <c r="A461" i="32"/>
  <c r="N461" i="32" s="1"/>
  <c r="A460" i="32"/>
  <c r="N460" i="32" s="1"/>
  <c r="A459" i="32"/>
  <c r="N459" i="32" s="1"/>
  <c r="A458" i="32"/>
  <c r="N458" i="32" s="1"/>
  <c r="A457" i="32"/>
  <c r="N457" i="32" s="1"/>
  <c r="A456" i="32"/>
  <c r="N456" i="32" s="1"/>
  <c r="A455" i="32"/>
  <c r="N455" i="32" s="1"/>
  <c r="A454" i="32"/>
  <c r="N454" i="32" s="1"/>
  <c r="A453" i="32"/>
  <c r="N453" i="32" s="1"/>
  <c r="A452" i="32"/>
  <c r="N452" i="32" s="1"/>
  <c r="A451" i="32"/>
  <c r="N451" i="32" s="1"/>
  <c r="A450" i="32"/>
  <c r="N450" i="32" s="1"/>
  <c r="A449" i="32"/>
  <c r="N449" i="32" s="1"/>
  <c r="A448" i="32"/>
  <c r="N448" i="32" s="1"/>
  <c r="A447" i="32"/>
  <c r="N447" i="32" s="1"/>
  <c r="A446" i="32"/>
  <c r="N446" i="32" s="1"/>
  <c r="A445" i="32"/>
  <c r="N445" i="32" s="1"/>
  <c r="A444" i="32"/>
  <c r="N444" i="32" s="1"/>
  <c r="A443" i="32"/>
  <c r="N443" i="32" s="1"/>
  <c r="A442" i="32"/>
  <c r="N442" i="32" s="1"/>
  <c r="A441" i="32"/>
  <c r="N441" i="32" s="1"/>
  <c r="A440" i="32"/>
  <c r="N440" i="32" s="1"/>
  <c r="A439" i="32"/>
  <c r="N439" i="32" s="1"/>
  <c r="A438" i="32"/>
  <c r="N438" i="32" s="1"/>
  <c r="A437" i="32"/>
  <c r="N437" i="32" s="1"/>
  <c r="A436" i="32"/>
  <c r="N436" i="32" s="1"/>
  <c r="A435" i="32"/>
  <c r="N435" i="32" s="1"/>
  <c r="A434" i="32"/>
  <c r="N434" i="32" s="1"/>
  <c r="A433" i="32"/>
  <c r="N433" i="32" s="1"/>
  <c r="A432" i="32"/>
  <c r="N432" i="32" s="1"/>
  <c r="A431" i="32"/>
  <c r="N431" i="32" s="1"/>
  <c r="A430" i="32"/>
  <c r="N430" i="32" s="1"/>
  <c r="A429" i="32"/>
  <c r="N429" i="32" s="1"/>
  <c r="A428" i="32"/>
  <c r="N428" i="32" s="1"/>
  <c r="A427" i="32"/>
  <c r="N427" i="32" s="1"/>
  <c r="A426" i="32"/>
  <c r="N426" i="32" s="1"/>
  <c r="A425" i="32"/>
  <c r="N425" i="32" s="1"/>
  <c r="A424" i="32"/>
  <c r="N424" i="32" s="1"/>
  <c r="A423" i="32"/>
  <c r="N423" i="32" s="1"/>
  <c r="A422" i="32"/>
  <c r="N422" i="32" s="1"/>
  <c r="A421" i="32"/>
  <c r="N421" i="32" s="1"/>
  <c r="A420" i="32"/>
  <c r="N420" i="32" s="1"/>
  <c r="A419" i="32"/>
  <c r="N419" i="32" s="1"/>
  <c r="A418" i="32"/>
  <c r="N418" i="32" s="1"/>
  <c r="A417" i="32"/>
  <c r="N417" i="32" s="1"/>
  <c r="A416" i="32"/>
  <c r="N416" i="32" s="1"/>
  <c r="A415" i="32"/>
  <c r="N415" i="32" s="1"/>
  <c r="A414" i="32"/>
  <c r="N414" i="32" s="1"/>
  <c r="A413" i="32"/>
  <c r="N413" i="32" s="1"/>
  <c r="A412" i="32"/>
  <c r="N412" i="32" s="1"/>
  <c r="A411" i="32"/>
  <c r="N411" i="32" s="1"/>
  <c r="A410" i="32"/>
  <c r="N410" i="32" s="1"/>
  <c r="A409" i="32"/>
  <c r="N409" i="32" s="1"/>
  <c r="A408" i="32"/>
  <c r="N408" i="32" s="1"/>
  <c r="A407" i="32"/>
  <c r="N407" i="32" s="1"/>
  <c r="A406" i="32"/>
  <c r="N406" i="32" s="1"/>
  <c r="A405" i="32"/>
  <c r="N405" i="32" s="1"/>
  <c r="A404" i="32"/>
  <c r="N404" i="32" s="1"/>
  <c r="A403" i="32"/>
  <c r="N403" i="32" s="1"/>
  <c r="A402" i="32"/>
  <c r="N402" i="32" s="1"/>
  <c r="A401" i="32"/>
  <c r="N401" i="32" s="1"/>
  <c r="A400" i="32"/>
  <c r="N400" i="32" s="1"/>
  <c r="A399" i="32"/>
  <c r="N399" i="32" s="1"/>
  <c r="A398" i="32"/>
  <c r="N398" i="32" s="1"/>
  <c r="A397" i="32"/>
  <c r="N397" i="32" s="1"/>
  <c r="A396" i="32"/>
  <c r="N396" i="32" s="1"/>
  <c r="A395" i="32"/>
  <c r="N395" i="32" s="1"/>
  <c r="A394" i="32"/>
  <c r="N394" i="32" s="1"/>
  <c r="A393" i="32"/>
  <c r="N393" i="32" s="1"/>
  <c r="A392" i="32"/>
  <c r="N392" i="32" s="1"/>
  <c r="A391" i="32"/>
  <c r="N391" i="32" s="1"/>
  <c r="A390" i="32"/>
  <c r="N390" i="32" s="1"/>
  <c r="A389" i="32"/>
  <c r="N389" i="32" s="1"/>
  <c r="A388" i="32"/>
  <c r="N388" i="32" s="1"/>
  <c r="A387" i="32"/>
  <c r="N387" i="32" s="1"/>
  <c r="A386" i="32"/>
  <c r="N386" i="32" s="1"/>
  <c r="A385" i="32"/>
  <c r="N385" i="32" s="1"/>
  <c r="A384" i="32"/>
  <c r="N384" i="32" s="1"/>
  <c r="A383" i="32"/>
  <c r="N383" i="32" s="1"/>
  <c r="A382" i="32"/>
  <c r="N382" i="32" s="1"/>
  <c r="A381" i="32"/>
  <c r="N381" i="32" s="1"/>
  <c r="A380" i="32"/>
  <c r="N380" i="32" s="1"/>
  <c r="A379" i="32"/>
  <c r="N379" i="32" s="1"/>
  <c r="A378" i="32"/>
  <c r="N378" i="32" s="1"/>
  <c r="A377" i="32"/>
  <c r="N377" i="32" s="1"/>
  <c r="A376" i="32"/>
  <c r="N376" i="32" s="1"/>
  <c r="A375" i="32"/>
  <c r="N375" i="32" s="1"/>
  <c r="A374" i="32"/>
  <c r="N374" i="32" s="1"/>
  <c r="A373" i="32"/>
  <c r="N373" i="32" s="1"/>
  <c r="A372" i="32"/>
  <c r="N372" i="32" s="1"/>
  <c r="A371" i="32"/>
  <c r="N371" i="32" s="1"/>
  <c r="A370" i="32"/>
  <c r="N370" i="32" s="1"/>
  <c r="A369" i="32"/>
  <c r="N369" i="32" s="1"/>
  <c r="A368" i="32"/>
  <c r="N368" i="32" s="1"/>
  <c r="A367" i="32"/>
  <c r="N367" i="32" s="1"/>
  <c r="A366" i="32"/>
  <c r="N366" i="32" s="1"/>
  <c r="A365" i="32"/>
  <c r="N365" i="32" s="1"/>
  <c r="A364" i="32"/>
  <c r="N364" i="32" s="1"/>
  <c r="A363" i="32"/>
  <c r="N363" i="32" s="1"/>
  <c r="A362" i="32"/>
  <c r="N362" i="32" s="1"/>
  <c r="A361" i="32"/>
  <c r="N361" i="32" s="1"/>
  <c r="A360" i="32"/>
  <c r="N360" i="32" s="1"/>
  <c r="A359" i="32"/>
  <c r="N359" i="32" s="1"/>
  <c r="A358" i="32"/>
  <c r="N358" i="32" s="1"/>
  <c r="A357" i="32"/>
  <c r="N357" i="32" s="1"/>
  <c r="A356" i="32"/>
  <c r="N356" i="32" s="1"/>
  <c r="A355" i="32"/>
  <c r="N355" i="32" s="1"/>
  <c r="A354" i="32"/>
  <c r="N354" i="32" s="1"/>
  <c r="A353" i="32"/>
  <c r="N353" i="32" s="1"/>
  <c r="A352" i="32"/>
  <c r="N352" i="32" s="1"/>
  <c r="A351" i="32"/>
  <c r="N351" i="32" s="1"/>
  <c r="A350" i="32"/>
  <c r="N350" i="32" s="1"/>
  <c r="A349" i="32"/>
  <c r="N349" i="32" s="1"/>
  <c r="A348" i="32"/>
  <c r="N348" i="32" s="1"/>
  <c r="A347" i="32"/>
  <c r="N347" i="32" s="1"/>
  <c r="A346" i="32"/>
  <c r="N346" i="32" s="1"/>
  <c r="A345" i="32"/>
  <c r="N345" i="32" s="1"/>
  <c r="A344" i="32"/>
  <c r="N344" i="32" s="1"/>
  <c r="A343" i="32"/>
  <c r="N343" i="32" s="1"/>
  <c r="A342" i="32"/>
  <c r="N342" i="32" s="1"/>
  <c r="A341" i="32"/>
  <c r="N341" i="32" s="1"/>
  <c r="A340" i="32"/>
  <c r="N340" i="32" s="1"/>
  <c r="A339" i="32"/>
  <c r="N339" i="32" s="1"/>
  <c r="A338" i="32"/>
  <c r="N338" i="32" s="1"/>
  <c r="A337" i="32"/>
  <c r="N337" i="32" s="1"/>
  <c r="A336" i="32"/>
  <c r="N336" i="32" s="1"/>
  <c r="A335" i="32"/>
  <c r="N335" i="32" s="1"/>
  <c r="A334" i="32"/>
  <c r="N334" i="32" s="1"/>
  <c r="A333" i="32"/>
  <c r="N333" i="32" s="1"/>
  <c r="A332" i="32"/>
  <c r="N332" i="32" s="1"/>
  <c r="A331" i="32"/>
  <c r="N331" i="32" s="1"/>
  <c r="A330" i="32"/>
  <c r="N330" i="32" s="1"/>
  <c r="A329" i="32"/>
  <c r="N329" i="32" s="1"/>
  <c r="A328" i="32"/>
  <c r="N328" i="32" s="1"/>
  <c r="A327" i="32"/>
  <c r="N327" i="32" s="1"/>
  <c r="A326" i="32"/>
  <c r="N326" i="32" s="1"/>
  <c r="A325" i="32"/>
  <c r="N325" i="32" s="1"/>
  <c r="A324" i="32"/>
  <c r="N324" i="32" s="1"/>
  <c r="A323" i="32"/>
  <c r="N323" i="32" s="1"/>
  <c r="A322" i="32"/>
  <c r="N322" i="32" s="1"/>
  <c r="A321" i="32"/>
  <c r="N321" i="32" s="1"/>
  <c r="A320" i="32"/>
  <c r="N320" i="32" s="1"/>
  <c r="A319" i="32"/>
  <c r="N319" i="32" s="1"/>
  <c r="A318" i="32"/>
  <c r="N318" i="32" s="1"/>
  <c r="A317" i="32"/>
  <c r="N317" i="32" s="1"/>
  <c r="A316" i="32"/>
  <c r="N316" i="32" s="1"/>
  <c r="A315" i="32"/>
  <c r="N315" i="32" s="1"/>
  <c r="A314" i="32"/>
  <c r="N314" i="32" s="1"/>
  <c r="A313" i="32"/>
  <c r="N313" i="32" s="1"/>
  <c r="A312" i="32"/>
  <c r="N312" i="32" s="1"/>
  <c r="A311" i="32"/>
  <c r="N311" i="32" s="1"/>
  <c r="A310" i="32"/>
  <c r="N310" i="32" s="1"/>
  <c r="A309" i="32"/>
  <c r="N309" i="32" s="1"/>
  <c r="A308" i="32"/>
  <c r="N308" i="32" s="1"/>
  <c r="A307" i="32"/>
  <c r="N307" i="32" s="1"/>
  <c r="A306" i="32"/>
  <c r="N306" i="32" s="1"/>
  <c r="A305" i="32"/>
  <c r="N305" i="32" s="1"/>
  <c r="A304" i="32"/>
  <c r="N304" i="32" s="1"/>
  <c r="A303" i="32"/>
  <c r="N303" i="32" s="1"/>
  <c r="A302" i="32"/>
  <c r="N302" i="32" s="1"/>
  <c r="A301" i="32"/>
  <c r="N301" i="32" s="1"/>
  <c r="A300" i="32"/>
  <c r="N300" i="32" s="1"/>
  <c r="A299" i="32"/>
  <c r="N299" i="32" s="1"/>
  <c r="A298" i="32"/>
  <c r="N298" i="32" s="1"/>
  <c r="A297" i="32"/>
  <c r="N297" i="32" s="1"/>
  <c r="A296" i="32"/>
  <c r="N296" i="32" s="1"/>
  <c r="A295" i="32"/>
  <c r="N295" i="32" s="1"/>
  <c r="A294" i="32"/>
  <c r="N294" i="32" s="1"/>
  <c r="A293" i="32"/>
  <c r="N293" i="32" s="1"/>
  <c r="A292" i="32"/>
  <c r="N292" i="32" s="1"/>
  <c r="A291" i="32"/>
  <c r="N291" i="32" s="1"/>
  <c r="A290" i="32"/>
  <c r="N290" i="32" s="1"/>
  <c r="A289" i="32"/>
  <c r="N289" i="32" s="1"/>
  <c r="A288" i="32"/>
  <c r="N288" i="32" s="1"/>
  <c r="A287" i="32"/>
  <c r="N287" i="32" s="1"/>
  <c r="A286" i="32"/>
  <c r="N286" i="32" s="1"/>
  <c r="A285" i="32"/>
  <c r="N285" i="32" s="1"/>
  <c r="A284" i="32"/>
  <c r="N284" i="32" s="1"/>
  <c r="A283" i="32"/>
  <c r="N283" i="32" s="1"/>
  <c r="A282" i="32"/>
  <c r="N282" i="32" s="1"/>
  <c r="A281" i="32"/>
  <c r="N281" i="32" s="1"/>
  <c r="A280" i="32"/>
  <c r="N280" i="32" s="1"/>
  <c r="A279" i="32"/>
  <c r="N279" i="32" s="1"/>
  <c r="A278" i="32"/>
  <c r="N278" i="32" s="1"/>
  <c r="A277" i="32"/>
  <c r="N277" i="32" s="1"/>
  <c r="A276" i="32"/>
  <c r="N276" i="32" s="1"/>
  <c r="A275" i="32"/>
  <c r="N275" i="32" s="1"/>
  <c r="A274" i="32"/>
  <c r="N274" i="32" s="1"/>
  <c r="A273" i="32"/>
  <c r="N273" i="32" s="1"/>
  <c r="A272" i="32"/>
  <c r="N272" i="32" s="1"/>
  <c r="A271" i="32"/>
  <c r="N271" i="32" s="1"/>
  <c r="A270" i="32"/>
  <c r="N270" i="32" s="1"/>
  <c r="A269" i="32"/>
  <c r="N269" i="32" s="1"/>
  <c r="A268" i="32"/>
  <c r="N268" i="32" s="1"/>
  <c r="A267" i="32"/>
  <c r="N267" i="32" s="1"/>
  <c r="A266" i="32"/>
  <c r="N266" i="32" s="1"/>
  <c r="A265" i="32"/>
  <c r="N265" i="32" s="1"/>
  <c r="A264" i="32"/>
  <c r="N264" i="32" s="1"/>
  <c r="A263" i="32"/>
  <c r="N263" i="32" s="1"/>
  <c r="A262" i="32"/>
  <c r="N262" i="32" s="1"/>
  <c r="A261" i="32"/>
  <c r="N261" i="32" s="1"/>
  <c r="A260" i="32"/>
  <c r="N260" i="32" s="1"/>
  <c r="A259" i="32"/>
  <c r="N259" i="32" s="1"/>
  <c r="A258" i="32"/>
  <c r="N258" i="32" s="1"/>
  <c r="A257" i="32"/>
  <c r="N257" i="32" s="1"/>
  <c r="A256" i="32"/>
  <c r="N256" i="32" s="1"/>
  <c r="A255" i="32"/>
  <c r="N255" i="32" s="1"/>
  <c r="A254" i="32"/>
  <c r="N254" i="32" s="1"/>
  <c r="A253" i="32"/>
  <c r="N253" i="32" s="1"/>
  <c r="A252" i="32"/>
  <c r="N252" i="32" s="1"/>
  <c r="A251" i="32"/>
  <c r="N251" i="32" s="1"/>
  <c r="A250" i="32"/>
  <c r="N250" i="32" s="1"/>
  <c r="A249" i="32"/>
  <c r="N249" i="32" s="1"/>
  <c r="A248" i="32"/>
  <c r="N248" i="32" s="1"/>
  <c r="A247" i="32"/>
  <c r="N247" i="32" s="1"/>
  <c r="A246" i="32"/>
  <c r="N246" i="32" s="1"/>
  <c r="A245" i="32"/>
  <c r="N245" i="32" s="1"/>
  <c r="A244" i="32"/>
  <c r="N244" i="32" s="1"/>
  <c r="A243" i="32"/>
  <c r="N243" i="32" s="1"/>
  <c r="A242" i="32"/>
  <c r="N242" i="32" s="1"/>
  <c r="A241" i="32"/>
  <c r="N241" i="32" s="1"/>
  <c r="A240" i="32"/>
  <c r="N240" i="32" s="1"/>
  <c r="A239" i="32"/>
  <c r="N239" i="32" s="1"/>
  <c r="A238" i="32"/>
  <c r="N238" i="32" s="1"/>
  <c r="A237" i="32"/>
  <c r="N237" i="32" s="1"/>
  <c r="A236" i="32"/>
  <c r="N236" i="32" s="1"/>
  <c r="A235" i="32"/>
  <c r="N235" i="32" s="1"/>
  <c r="A234" i="32"/>
  <c r="N234" i="32" s="1"/>
  <c r="A233" i="32"/>
  <c r="N233" i="32" s="1"/>
  <c r="A232" i="32"/>
  <c r="N232" i="32" s="1"/>
  <c r="A231" i="32"/>
  <c r="N231" i="32" s="1"/>
  <c r="A230" i="32"/>
  <c r="N230" i="32" s="1"/>
  <c r="A229" i="32"/>
  <c r="N229" i="32" s="1"/>
  <c r="A228" i="32"/>
  <c r="N228" i="32" s="1"/>
  <c r="A227" i="32"/>
  <c r="N227" i="32" s="1"/>
  <c r="A226" i="32"/>
  <c r="N226" i="32" s="1"/>
  <c r="A225" i="32"/>
  <c r="N225" i="32" s="1"/>
  <c r="A224" i="32"/>
  <c r="N224" i="32" s="1"/>
  <c r="A223" i="32"/>
  <c r="N223" i="32" s="1"/>
  <c r="A222" i="32"/>
  <c r="N222" i="32" s="1"/>
  <c r="A221" i="32"/>
  <c r="N221" i="32" s="1"/>
  <c r="A220" i="32"/>
  <c r="N220" i="32" s="1"/>
  <c r="A219" i="32"/>
  <c r="N219" i="32" s="1"/>
  <c r="A218" i="32"/>
  <c r="N218" i="32" s="1"/>
  <c r="A217" i="32"/>
  <c r="N217" i="32" s="1"/>
  <c r="A216" i="32"/>
  <c r="N216" i="32" s="1"/>
  <c r="A215" i="32"/>
  <c r="N215" i="32" s="1"/>
  <c r="A214" i="32"/>
  <c r="N214" i="32" s="1"/>
  <c r="A213" i="32"/>
  <c r="N213" i="32" s="1"/>
  <c r="A212" i="32"/>
  <c r="N212" i="32" s="1"/>
  <c r="A211" i="32"/>
  <c r="N211" i="32" s="1"/>
  <c r="A210" i="32"/>
  <c r="N210" i="32" s="1"/>
  <c r="A209" i="32"/>
  <c r="N209" i="32" s="1"/>
  <c r="A208" i="32"/>
  <c r="N208" i="32" s="1"/>
  <c r="A207" i="32"/>
  <c r="N207" i="32" s="1"/>
  <c r="A206" i="32"/>
  <c r="N206" i="32" s="1"/>
  <c r="A205" i="32"/>
  <c r="N205" i="32" s="1"/>
  <c r="A204" i="32"/>
  <c r="N204" i="32" s="1"/>
  <c r="A203" i="32"/>
  <c r="N203" i="32" s="1"/>
  <c r="A202" i="32"/>
  <c r="N202" i="32" s="1"/>
  <c r="A201" i="32"/>
  <c r="N201" i="32" s="1"/>
  <c r="A200" i="32"/>
  <c r="N200" i="32" s="1"/>
  <c r="A199" i="32"/>
  <c r="N199" i="32" s="1"/>
  <c r="A198" i="32"/>
  <c r="N198" i="32" s="1"/>
  <c r="A197" i="32"/>
  <c r="N197" i="32" s="1"/>
  <c r="A196" i="32"/>
  <c r="N196" i="32" s="1"/>
  <c r="A195" i="32"/>
  <c r="N195" i="32" s="1"/>
  <c r="A194" i="32"/>
  <c r="N194" i="32" s="1"/>
  <c r="A193" i="32"/>
  <c r="N193" i="32" s="1"/>
  <c r="A192" i="32"/>
  <c r="N192" i="32" s="1"/>
  <c r="A191" i="32"/>
  <c r="N191" i="32" s="1"/>
  <c r="A190" i="32"/>
  <c r="N190" i="32" s="1"/>
  <c r="A189" i="32"/>
  <c r="N189" i="32" s="1"/>
  <c r="A188" i="32"/>
  <c r="N188" i="32" s="1"/>
  <c r="A187" i="32"/>
  <c r="N187" i="32" s="1"/>
  <c r="A186" i="32"/>
  <c r="N186" i="32" s="1"/>
  <c r="A185" i="32"/>
  <c r="N185" i="32" s="1"/>
  <c r="A184" i="32"/>
  <c r="N184" i="32" s="1"/>
  <c r="A183" i="32"/>
  <c r="N183" i="32" s="1"/>
  <c r="A182" i="32"/>
  <c r="N182" i="32" s="1"/>
  <c r="A181" i="32"/>
  <c r="N181" i="32" s="1"/>
  <c r="A180" i="32"/>
  <c r="N180" i="32" s="1"/>
  <c r="A179" i="32"/>
  <c r="N179" i="32" s="1"/>
  <c r="A178" i="32"/>
  <c r="N178" i="32" s="1"/>
  <c r="A177" i="32"/>
  <c r="N177" i="32" s="1"/>
  <c r="A176" i="32"/>
  <c r="N176" i="32" s="1"/>
  <c r="A175" i="32"/>
  <c r="N175" i="32" s="1"/>
  <c r="A174" i="32"/>
  <c r="N174" i="32" s="1"/>
  <c r="A173" i="32"/>
  <c r="N173" i="32" s="1"/>
  <c r="A172" i="32"/>
  <c r="N172" i="32" s="1"/>
  <c r="A171" i="32"/>
  <c r="N171" i="32" s="1"/>
  <c r="A170" i="32"/>
  <c r="N170" i="32" s="1"/>
  <c r="A169" i="32"/>
  <c r="N169" i="32" s="1"/>
  <c r="A168" i="32"/>
  <c r="N168" i="32" s="1"/>
  <c r="A167" i="32"/>
  <c r="N167" i="32" s="1"/>
  <c r="A166" i="32"/>
  <c r="N166" i="32" s="1"/>
  <c r="A165" i="32"/>
  <c r="N165" i="32" s="1"/>
  <c r="A164" i="32"/>
  <c r="N164" i="32" s="1"/>
  <c r="A163" i="32"/>
  <c r="N163" i="32" s="1"/>
  <c r="A162" i="32"/>
  <c r="N162" i="32" s="1"/>
  <c r="A161" i="32"/>
  <c r="N161" i="32" s="1"/>
  <c r="A160" i="32"/>
  <c r="N160" i="32" s="1"/>
  <c r="A159" i="32"/>
  <c r="N159" i="32" s="1"/>
  <c r="A158" i="32"/>
  <c r="N158" i="32" s="1"/>
  <c r="A157" i="32"/>
  <c r="N157" i="32" s="1"/>
  <c r="A156" i="32"/>
  <c r="N156" i="32" s="1"/>
  <c r="A155" i="32"/>
  <c r="N155" i="32" s="1"/>
  <c r="A154" i="32"/>
  <c r="N154" i="32" s="1"/>
  <c r="A153" i="32"/>
  <c r="N153" i="32" s="1"/>
  <c r="A152" i="32"/>
  <c r="N152" i="32" s="1"/>
  <c r="A151" i="32"/>
  <c r="N151" i="32" s="1"/>
  <c r="A150" i="32"/>
  <c r="N150" i="32" s="1"/>
  <c r="A149" i="32"/>
  <c r="N149" i="32" s="1"/>
  <c r="A148" i="32"/>
  <c r="N148" i="32" s="1"/>
  <c r="A147" i="32"/>
  <c r="N147" i="32" s="1"/>
  <c r="A146" i="32"/>
  <c r="N146" i="32" s="1"/>
  <c r="A145" i="32"/>
  <c r="N145" i="32" s="1"/>
  <c r="A144" i="32"/>
  <c r="N144" i="32" s="1"/>
  <c r="A143" i="32"/>
  <c r="N143" i="32" s="1"/>
  <c r="A142" i="32"/>
  <c r="N142" i="32" s="1"/>
  <c r="A141" i="32"/>
  <c r="N141" i="32" s="1"/>
  <c r="A140" i="32"/>
  <c r="N140" i="32" s="1"/>
  <c r="A139" i="32"/>
  <c r="N139" i="32" s="1"/>
  <c r="A138" i="32"/>
  <c r="N138" i="32" s="1"/>
  <c r="A137" i="32"/>
  <c r="N137" i="32" s="1"/>
  <c r="A136" i="32"/>
  <c r="N136" i="32" s="1"/>
  <c r="A135" i="32"/>
  <c r="N135" i="32" s="1"/>
  <c r="A134" i="32"/>
  <c r="N134" i="32" s="1"/>
  <c r="A133" i="32"/>
  <c r="N133" i="32" s="1"/>
  <c r="A132" i="32"/>
  <c r="N132" i="32" s="1"/>
  <c r="A131" i="32"/>
  <c r="N131" i="32" s="1"/>
  <c r="A130" i="32"/>
  <c r="N130" i="32" s="1"/>
  <c r="A129" i="32"/>
  <c r="N129" i="32" s="1"/>
  <c r="A128" i="32"/>
  <c r="N128" i="32" s="1"/>
  <c r="A127" i="32"/>
  <c r="N127" i="32" s="1"/>
  <c r="A126" i="32"/>
  <c r="N126" i="32" s="1"/>
  <c r="A125" i="32"/>
  <c r="N125" i="32" s="1"/>
  <c r="A124" i="32"/>
  <c r="N124" i="32" s="1"/>
  <c r="A123" i="32"/>
  <c r="N123" i="32" s="1"/>
  <c r="A122" i="32"/>
  <c r="N122" i="32" s="1"/>
  <c r="A121" i="32"/>
  <c r="N121" i="32" s="1"/>
  <c r="A120" i="32"/>
  <c r="N120" i="32" s="1"/>
  <c r="A119" i="32"/>
  <c r="N119" i="32" s="1"/>
  <c r="A118" i="32"/>
  <c r="N118" i="32" s="1"/>
  <c r="A117" i="32"/>
  <c r="N117" i="32" s="1"/>
  <c r="A116" i="32"/>
  <c r="N116" i="32" s="1"/>
  <c r="A115" i="32"/>
  <c r="N115" i="32" s="1"/>
  <c r="A114" i="32"/>
  <c r="N114" i="32" s="1"/>
  <c r="A113" i="32"/>
  <c r="N113" i="32" s="1"/>
  <c r="A112" i="32"/>
  <c r="N112" i="32" s="1"/>
  <c r="A111" i="32"/>
  <c r="N111" i="32" s="1"/>
  <c r="A110" i="32"/>
  <c r="N110" i="32" s="1"/>
  <c r="A109" i="32"/>
  <c r="N109" i="32" s="1"/>
  <c r="A108" i="32"/>
  <c r="N108" i="32" s="1"/>
  <c r="A107" i="32"/>
  <c r="N107" i="32" s="1"/>
  <c r="A106" i="32"/>
  <c r="N106" i="32" s="1"/>
  <c r="A105" i="32"/>
  <c r="N105" i="32" s="1"/>
  <c r="A104" i="32"/>
  <c r="N104" i="32" s="1"/>
  <c r="A103" i="32"/>
  <c r="N103" i="32" s="1"/>
  <c r="A102" i="32"/>
  <c r="N102" i="32" s="1"/>
  <c r="A101" i="32"/>
  <c r="N101" i="32" s="1"/>
  <c r="A100" i="32"/>
  <c r="N100" i="32" s="1"/>
  <c r="A99" i="32"/>
  <c r="N99" i="32" s="1"/>
  <c r="A98" i="32"/>
  <c r="N98" i="32" s="1"/>
  <c r="A97" i="32"/>
  <c r="N97" i="32" s="1"/>
  <c r="A96" i="32"/>
  <c r="N96" i="32" s="1"/>
  <c r="A95" i="32"/>
  <c r="N95" i="32" s="1"/>
  <c r="A94" i="32"/>
  <c r="N94" i="32" s="1"/>
  <c r="A93" i="32"/>
  <c r="N93" i="32" s="1"/>
  <c r="A92" i="32"/>
  <c r="N92" i="32" s="1"/>
  <c r="A91" i="32"/>
  <c r="N91" i="32" s="1"/>
  <c r="A90" i="32"/>
  <c r="N90" i="32" s="1"/>
  <c r="A89" i="32"/>
  <c r="N89" i="32" s="1"/>
  <c r="A88" i="32"/>
  <c r="N88" i="32" s="1"/>
  <c r="A87" i="32"/>
  <c r="N87" i="32" s="1"/>
  <c r="A86" i="32"/>
  <c r="N86" i="32" s="1"/>
  <c r="A85" i="32"/>
  <c r="N85" i="32" s="1"/>
  <c r="A84" i="32"/>
  <c r="N84" i="32" s="1"/>
  <c r="A83" i="32"/>
  <c r="N83" i="32" s="1"/>
  <c r="A82" i="32"/>
  <c r="N82" i="32" s="1"/>
  <c r="A81" i="32"/>
  <c r="N81" i="32" s="1"/>
  <c r="A80" i="32"/>
  <c r="N80" i="32" s="1"/>
  <c r="A79" i="32"/>
  <c r="N79" i="32" s="1"/>
  <c r="A78" i="32"/>
  <c r="N78" i="32" s="1"/>
  <c r="A77" i="32"/>
  <c r="N77" i="32" s="1"/>
  <c r="A76" i="32"/>
  <c r="N76" i="32" s="1"/>
  <c r="A75" i="32"/>
  <c r="N75" i="32" s="1"/>
  <c r="A74" i="32"/>
  <c r="N74" i="32" s="1"/>
  <c r="A73" i="32"/>
  <c r="N73" i="32" s="1"/>
  <c r="A72" i="32"/>
  <c r="N72" i="32" s="1"/>
  <c r="A71" i="32"/>
  <c r="N71" i="32" s="1"/>
  <c r="A70" i="32"/>
  <c r="N70" i="32" s="1"/>
  <c r="A69" i="32"/>
  <c r="N69" i="32" s="1"/>
  <c r="A68" i="32"/>
  <c r="N68" i="32" s="1"/>
  <c r="A67" i="32"/>
  <c r="N67" i="32" s="1"/>
  <c r="A66" i="32"/>
  <c r="N66" i="32" s="1"/>
  <c r="A65" i="32"/>
  <c r="N65" i="32" s="1"/>
  <c r="A64" i="32"/>
  <c r="N64" i="32" s="1"/>
  <c r="A63" i="32"/>
  <c r="N63" i="32" s="1"/>
  <c r="A62" i="32"/>
  <c r="N62" i="32" s="1"/>
  <c r="A61" i="32"/>
  <c r="N61" i="32" s="1"/>
  <c r="A60" i="32"/>
  <c r="N60" i="32" s="1"/>
  <c r="A59" i="32"/>
  <c r="N59" i="32" s="1"/>
  <c r="A58" i="32"/>
  <c r="N58" i="32" s="1"/>
  <c r="A57" i="32"/>
  <c r="N57" i="32" s="1"/>
  <c r="A56" i="32"/>
  <c r="N56" i="32" s="1"/>
  <c r="A55" i="32"/>
  <c r="N55" i="32" s="1"/>
  <c r="A54" i="32"/>
  <c r="N54" i="32" s="1"/>
  <c r="A53" i="32"/>
  <c r="N53" i="32" s="1"/>
  <c r="A52" i="32"/>
  <c r="N52" i="32" s="1"/>
  <c r="A51" i="32"/>
  <c r="N51" i="32" s="1"/>
  <c r="A50" i="32"/>
  <c r="N50" i="32" s="1"/>
  <c r="A49" i="32"/>
  <c r="N49" i="32" s="1"/>
  <c r="A48" i="32"/>
  <c r="N48" i="32" s="1"/>
  <c r="A47" i="32"/>
  <c r="N47" i="32" s="1"/>
  <c r="A46" i="32"/>
  <c r="N46" i="32" s="1"/>
  <c r="A45" i="32"/>
  <c r="N45" i="32" s="1"/>
  <c r="A44" i="32"/>
  <c r="N44" i="32" s="1"/>
  <c r="A43" i="32"/>
  <c r="N43" i="32" s="1"/>
  <c r="A42" i="32"/>
  <c r="N42" i="32" s="1"/>
  <c r="A41" i="32"/>
  <c r="N41" i="32" s="1"/>
  <c r="A40" i="32"/>
  <c r="N40" i="32" s="1"/>
  <c r="A39" i="32"/>
  <c r="N39" i="32" s="1"/>
  <c r="A38" i="32"/>
  <c r="N38" i="32" s="1"/>
  <c r="A37" i="32"/>
  <c r="N37" i="32" s="1"/>
  <c r="A36" i="32"/>
  <c r="N36" i="32" s="1"/>
  <c r="A35" i="32"/>
  <c r="N35" i="32" s="1"/>
  <c r="A34" i="32"/>
  <c r="N34" i="32" s="1"/>
  <c r="A33" i="32"/>
  <c r="N33" i="32" s="1"/>
  <c r="A32" i="32"/>
  <c r="N32" i="32" s="1"/>
  <c r="A31" i="32"/>
  <c r="N31" i="32" s="1"/>
  <c r="A30" i="32"/>
  <c r="N30" i="32" s="1"/>
  <c r="A29" i="32"/>
  <c r="N29" i="32" s="1"/>
  <c r="A28" i="32"/>
  <c r="N28" i="32" s="1"/>
  <c r="A27" i="32"/>
  <c r="N27" i="32" s="1"/>
  <c r="A26" i="32"/>
  <c r="N26" i="32" s="1"/>
  <c r="A25" i="32"/>
  <c r="N25" i="32" s="1"/>
  <c r="A24" i="32"/>
  <c r="N24" i="32" s="1"/>
  <c r="A23" i="32"/>
  <c r="N23" i="32" s="1"/>
  <c r="A22" i="32"/>
  <c r="N22" i="32" s="1"/>
  <c r="A21" i="32"/>
  <c r="N21" i="32" s="1"/>
  <c r="A20" i="32"/>
  <c r="N20" i="32" s="1"/>
  <c r="A19" i="32"/>
  <c r="N19" i="32" s="1"/>
  <c r="A18" i="32"/>
  <c r="N18" i="32" s="1"/>
  <c r="A17" i="32"/>
  <c r="N17" i="32" s="1"/>
  <c r="A16" i="32"/>
  <c r="N16" i="32" s="1"/>
  <c r="A15" i="32"/>
  <c r="N15" i="32" s="1"/>
  <c r="A14" i="32"/>
  <c r="N14" i="32" s="1"/>
  <c r="A13" i="32"/>
  <c r="N13" i="32" s="1"/>
  <c r="A12" i="32"/>
  <c r="N12" i="32" s="1"/>
  <c r="A11" i="32"/>
  <c r="N11" i="32" s="1"/>
  <c r="A10" i="32"/>
  <c r="N10" i="32" s="1"/>
  <c r="A9" i="32"/>
  <c r="N9" i="32" s="1"/>
  <c r="A8" i="32"/>
  <c r="N8" i="32" s="1"/>
  <c r="A7" i="32"/>
  <c r="N7" i="32" s="1"/>
  <c r="A6" i="32"/>
  <c r="N6" i="32" s="1"/>
  <c r="A5" i="32"/>
  <c r="N5" i="32" s="1"/>
  <c r="A4" i="32"/>
  <c r="N4" i="32" s="1"/>
  <c r="A3" i="32"/>
  <c r="N3" i="32" s="1"/>
  <c r="C128" i="5"/>
  <c r="A732" i="31"/>
  <c r="N732" i="31" s="1"/>
  <c r="A731" i="31"/>
  <c r="N731" i="31" s="1"/>
  <c r="A730" i="31"/>
  <c r="N730" i="31" s="1"/>
  <c r="A729" i="31"/>
  <c r="N729" i="31" s="1"/>
  <c r="A728" i="31"/>
  <c r="N728" i="31" s="1"/>
  <c r="A727" i="31"/>
  <c r="N727" i="31" s="1"/>
  <c r="A726" i="31"/>
  <c r="N726" i="31" s="1"/>
  <c r="A725" i="31"/>
  <c r="N725" i="31" s="1"/>
  <c r="A724" i="31"/>
  <c r="N724" i="31" s="1"/>
  <c r="A723" i="31"/>
  <c r="N723" i="31" s="1"/>
  <c r="A722" i="31"/>
  <c r="N722" i="31" s="1"/>
  <c r="A721" i="31"/>
  <c r="N721" i="31" s="1"/>
  <c r="A720" i="31"/>
  <c r="N720" i="31" s="1"/>
  <c r="A719" i="31"/>
  <c r="N719" i="31" s="1"/>
  <c r="A718" i="31"/>
  <c r="N718" i="31" s="1"/>
  <c r="A717" i="31"/>
  <c r="N717" i="31" s="1"/>
  <c r="A716" i="31"/>
  <c r="N716" i="31" s="1"/>
  <c r="A715" i="31"/>
  <c r="N715" i="31" s="1"/>
  <c r="A714" i="31"/>
  <c r="N714" i="31" s="1"/>
  <c r="A713" i="31"/>
  <c r="N713" i="31" s="1"/>
  <c r="A712" i="31"/>
  <c r="N712" i="31" s="1"/>
  <c r="A711" i="31"/>
  <c r="N711" i="31" s="1"/>
  <c r="A710" i="31"/>
  <c r="N710" i="31" s="1"/>
  <c r="A709" i="31"/>
  <c r="N709" i="31" s="1"/>
  <c r="A708" i="31"/>
  <c r="N708" i="31" s="1"/>
  <c r="A707" i="31"/>
  <c r="N707" i="31" s="1"/>
  <c r="A706" i="31"/>
  <c r="N706" i="31" s="1"/>
  <c r="A705" i="31"/>
  <c r="N705" i="31" s="1"/>
  <c r="A704" i="31"/>
  <c r="N704" i="31" s="1"/>
  <c r="A703" i="31"/>
  <c r="N703" i="31" s="1"/>
  <c r="A702" i="31"/>
  <c r="N702" i="31" s="1"/>
  <c r="A701" i="31"/>
  <c r="N701" i="31" s="1"/>
  <c r="A700" i="31"/>
  <c r="N700" i="31" s="1"/>
  <c r="A699" i="31"/>
  <c r="N699" i="31" s="1"/>
  <c r="A698" i="31"/>
  <c r="N698" i="31" s="1"/>
  <c r="A697" i="31"/>
  <c r="N697" i="31" s="1"/>
  <c r="A696" i="31"/>
  <c r="N696" i="31" s="1"/>
  <c r="A695" i="31"/>
  <c r="N695" i="31" s="1"/>
  <c r="A694" i="31"/>
  <c r="N694" i="31" s="1"/>
  <c r="A693" i="31"/>
  <c r="N693" i="31" s="1"/>
  <c r="A692" i="31"/>
  <c r="N692" i="31" s="1"/>
  <c r="A691" i="31"/>
  <c r="N691" i="31" s="1"/>
  <c r="A690" i="31"/>
  <c r="N690" i="31" s="1"/>
  <c r="A689" i="31"/>
  <c r="N689" i="31" s="1"/>
  <c r="A688" i="31"/>
  <c r="N688" i="31" s="1"/>
  <c r="A687" i="31"/>
  <c r="N687" i="31" s="1"/>
  <c r="A686" i="31"/>
  <c r="N686" i="31" s="1"/>
  <c r="A685" i="31"/>
  <c r="N685" i="31" s="1"/>
  <c r="A684" i="31"/>
  <c r="N684" i="31" s="1"/>
  <c r="A683" i="31"/>
  <c r="N683" i="31" s="1"/>
  <c r="A682" i="31"/>
  <c r="N682" i="31" s="1"/>
  <c r="A681" i="31"/>
  <c r="N681" i="31" s="1"/>
  <c r="A680" i="31"/>
  <c r="N680" i="31" s="1"/>
  <c r="A679" i="31"/>
  <c r="N679" i="31" s="1"/>
  <c r="A678" i="31"/>
  <c r="N678" i="31" s="1"/>
  <c r="A677" i="31"/>
  <c r="N677" i="31" s="1"/>
  <c r="A676" i="31"/>
  <c r="N676" i="31" s="1"/>
  <c r="A675" i="31"/>
  <c r="N675" i="31" s="1"/>
  <c r="A674" i="31"/>
  <c r="N674" i="31" s="1"/>
  <c r="A673" i="31"/>
  <c r="N673" i="31" s="1"/>
  <c r="A672" i="31"/>
  <c r="N672" i="31" s="1"/>
  <c r="A671" i="31"/>
  <c r="N671" i="31" s="1"/>
  <c r="A670" i="31"/>
  <c r="N670" i="31" s="1"/>
  <c r="A669" i="31"/>
  <c r="N669" i="31" s="1"/>
  <c r="A668" i="31"/>
  <c r="N668" i="31" s="1"/>
  <c r="A667" i="31"/>
  <c r="N667" i="31" s="1"/>
  <c r="A666" i="31"/>
  <c r="N666" i="31" s="1"/>
  <c r="A665" i="31"/>
  <c r="N665" i="31" s="1"/>
  <c r="A664" i="31"/>
  <c r="N664" i="31" s="1"/>
  <c r="A663" i="31"/>
  <c r="N663" i="31" s="1"/>
  <c r="A662" i="31"/>
  <c r="N662" i="31" s="1"/>
  <c r="A661" i="31"/>
  <c r="N661" i="31" s="1"/>
  <c r="A660" i="31"/>
  <c r="N660" i="31" s="1"/>
  <c r="A659" i="31"/>
  <c r="N659" i="31" s="1"/>
  <c r="A658" i="31"/>
  <c r="N658" i="31" s="1"/>
  <c r="A657" i="31"/>
  <c r="N657" i="31" s="1"/>
  <c r="A656" i="31"/>
  <c r="N656" i="31" s="1"/>
  <c r="A655" i="31"/>
  <c r="N655" i="31" s="1"/>
  <c r="A654" i="31"/>
  <c r="N654" i="31" s="1"/>
  <c r="A653" i="31"/>
  <c r="N653" i="31" s="1"/>
  <c r="A652" i="31"/>
  <c r="N652" i="31" s="1"/>
  <c r="A651" i="31"/>
  <c r="N651" i="31" s="1"/>
  <c r="A650" i="31"/>
  <c r="N650" i="31" s="1"/>
  <c r="A649" i="31"/>
  <c r="N649" i="31" s="1"/>
  <c r="A648" i="31"/>
  <c r="N648" i="31" s="1"/>
  <c r="A647" i="31"/>
  <c r="N647" i="31" s="1"/>
  <c r="A646" i="31"/>
  <c r="N646" i="31" s="1"/>
  <c r="A645" i="31"/>
  <c r="N645" i="31" s="1"/>
  <c r="A644" i="31"/>
  <c r="N644" i="31" s="1"/>
  <c r="A643" i="31"/>
  <c r="N643" i="31" s="1"/>
  <c r="A642" i="31"/>
  <c r="N642" i="31" s="1"/>
  <c r="A641" i="31"/>
  <c r="N641" i="31" s="1"/>
  <c r="A640" i="31"/>
  <c r="N640" i="31" s="1"/>
  <c r="A639" i="31"/>
  <c r="N639" i="31" s="1"/>
  <c r="A638" i="31"/>
  <c r="N638" i="31" s="1"/>
  <c r="A637" i="31"/>
  <c r="N637" i="31" s="1"/>
  <c r="A636" i="31"/>
  <c r="N636" i="31" s="1"/>
  <c r="A635" i="31"/>
  <c r="N635" i="31" s="1"/>
  <c r="A634" i="31"/>
  <c r="N634" i="31" s="1"/>
  <c r="A633" i="31"/>
  <c r="N633" i="31" s="1"/>
  <c r="A632" i="31"/>
  <c r="N632" i="31" s="1"/>
  <c r="A631" i="31"/>
  <c r="N631" i="31" s="1"/>
  <c r="A630" i="31"/>
  <c r="N630" i="31" s="1"/>
  <c r="A629" i="31"/>
  <c r="N629" i="31" s="1"/>
  <c r="A628" i="31"/>
  <c r="N628" i="31" s="1"/>
  <c r="A627" i="31"/>
  <c r="N627" i="31" s="1"/>
  <c r="A626" i="31"/>
  <c r="N626" i="31" s="1"/>
  <c r="A625" i="31"/>
  <c r="N625" i="31" s="1"/>
  <c r="A624" i="31"/>
  <c r="N624" i="31" s="1"/>
  <c r="A623" i="31"/>
  <c r="N623" i="31" s="1"/>
  <c r="A622" i="31"/>
  <c r="N622" i="31" s="1"/>
  <c r="A621" i="31"/>
  <c r="N621" i="31" s="1"/>
  <c r="A620" i="31"/>
  <c r="N620" i="31" s="1"/>
  <c r="A619" i="31"/>
  <c r="N619" i="31" s="1"/>
  <c r="A618" i="31"/>
  <c r="N618" i="31" s="1"/>
  <c r="A617" i="31"/>
  <c r="N617" i="31" s="1"/>
  <c r="A616" i="31"/>
  <c r="N616" i="31" s="1"/>
  <c r="A615" i="31"/>
  <c r="N615" i="31" s="1"/>
  <c r="A614" i="31"/>
  <c r="N614" i="31" s="1"/>
  <c r="A613" i="31"/>
  <c r="N613" i="31" s="1"/>
  <c r="A612" i="31"/>
  <c r="N612" i="31" s="1"/>
  <c r="A611" i="31"/>
  <c r="N611" i="31" s="1"/>
  <c r="A610" i="31"/>
  <c r="N610" i="31" s="1"/>
  <c r="A609" i="31"/>
  <c r="N609" i="31" s="1"/>
  <c r="A608" i="31"/>
  <c r="N608" i="31" s="1"/>
  <c r="A607" i="31"/>
  <c r="N607" i="31" s="1"/>
  <c r="A606" i="31"/>
  <c r="N606" i="31" s="1"/>
  <c r="A605" i="31"/>
  <c r="N605" i="31" s="1"/>
  <c r="A604" i="31"/>
  <c r="N604" i="31" s="1"/>
  <c r="A603" i="31"/>
  <c r="N603" i="31" s="1"/>
  <c r="A602" i="31"/>
  <c r="N602" i="31" s="1"/>
  <c r="A601" i="31"/>
  <c r="N601" i="31" s="1"/>
  <c r="A600" i="31"/>
  <c r="N600" i="31" s="1"/>
  <c r="A599" i="31"/>
  <c r="N599" i="31" s="1"/>
  <c r="A598" i="31"/>
  <c r="N598" i="31" s="1"/>
  <c r="A597" i="31"/>
  <c r="N597" i="31" s="1"/>
  <c r="A596" i="31"/>
  <c r="N596" i="31" s="1"/>
  <c r="A595" i="31"/>
  <c r="N595" i="31" s="1"/>
  <c r="A594" i="31"/>
  <c r="N594" i="31" s="1"/>
  <c r="A593" i="31"/>
  <c r="N593" i="31" s="1"/>
  <c r="A592" i="31"/>
  <c r="N592" i="31" s="1"/>
  <c r="A591" i="31"/>
  <c r="N591" i="31" s="1"/>
  <c r="A590" i="31"/>
  <c r="N590" i="31" s="1"/>
  <c r="A589" i="31"/>
  <c r="N589" i="31" s="1"/>
  <c r="A588" i="31"/>
  <c r="N588" i="31" s="1"/>
  <c r="A587" i="31"/>
  <c r="N587" i="31" s="1"/>
  <c r="A586" i="31"/>
  <c r="N586" i="31" s="1"/>
  <c r="A585" i="31"/>
  <c r="N585" i="31" s="1"/>
  <c r="A584" i="31"/>
  <c r="N584" i="31" s="1"/>
  <c r="A583" i="31"/>
  <c r="N583" i="31" s="1"/>
  <c r="C116" i="5" s="1"/>
  <c r="A582" i="31"/>
  <c r="N582" i="31" s="1"/>
  <c r="A581" i="31"/>
  <c r="N581" i="31" s="1"/>
  <c r="A580" i="31"/>
  <c r="N580" i="31" s="1"/>
  <c r="A579" i="31"/>
  <c r="N579" i="31" s="1"/>
  <c r="A578" i="31"/>
  <c r="N578" i="31" s="1"/>
  <c r="A577" i="31"/>
  <c r="N577" i="31" s="1"/>
  <c r="A576" i="31"/>
  <c r="N576" i="31" s="1"/>
  <c r="A575" i="31"/>
  <c r="N575" i="31" s="1"/>
  <c r="A574" i="31"/>
  <c r="N574" i="31" s="1"/>
  <c r="A573" i="31"/>
  <c r="N573" i="31" s="1"/>
  <c r="A572" i="31"/>
  <c r="N572" i="31" s="1"/>
  <c r="A571" i="31"/>
  <c r="N571" i="31" s="1"/>
  <c r="A570" i="31"/>
  <c r="N570" i="31" s="1"/>
  <c r="A569" i="31"/>
  <c r="N569" i="31" s="1"/>
  <c r="A568" i="31"/>
  <c r="N568" i="31" s="1"/>
  <c r="A567" i="31"/>
  <c r="N567" i="31" s="1"/>
  <c r="A566" i="31"/>
  <c r="N566" i="31" s="1"/>
  <c r="A565" i="31"/>
  <c r="N565" i="31" s="1"/>
  <c r="A564" i="31"/>
  <c r="N564" i="31" s="1"/>
  <c r="A563" i="31"/>
  <c r="N563" i="31" s="1"/>
  <c r="A562" i="31"/>
  <c r="N562" i="31" s="1"/>
  <c r="A561" i="31"/>
  <c r="N561" i="31" s="1"/>
  <c r="A560" i="31"/>
  <c r="N560" i="31" s="1"/>
  <c r="A559" i="31"/>
  <c r="N559" i="31" s="1"/>
  <c r="A558" i="31"/>
  <c r="N558" i="31" s="1"/>
  <c r="A557" i="31"/>
  <c r="N557" i="31" s="1"/>
  <c r="A556" i="31"/>
  <c r="N556" i="31" s="1"/>
  <c r="A555" i="31"/>
  <c r="N555" i="31" s="1"/>
  <c r="A554" i="31"/>
  <c r="N554" i="31" s="1"/>
  <c r="A553" i="31"/>
  <c r="N553" i="31" s="1"/>
  <c r="C106" i="5" s="1"/>
  <c r="A552" i="31"/>
  <c r="N552" i="31" s="1"/>
  <c r="A551" i="31"/>
  <c r="N551" i="31" s="1"/>
  <c r="A550" i="31"/>
  <c r="N550" i="31" s="1"/>
  <c r="A549" i="31"/>
  <c r="N549" i="31" s="1"/>
  <c r="A548" i="31"/>
  <c r="N548" i="31" s="1"/>
  <c r="A547" i="31"/>
  <c r="N547" i="31" s="1"/>
  <c r="A546" i="31"/>
  <c r="N546" i="31" s="1"/>
  <c r="A545" i="31"/>
  <c r="N545" i="31" s="1"/>
  <c r="A544" i="31"/>
  <c r="N544" i="31" s="1"/>
  <c r="A543" i="31"/>
  <c r="N543" i="31" s="1"/>
  <c r="A542" i="31"/>
  <c r="N542" i="31" s="1"/>
  <c r="A541" i="31"/>
  <c r="N541" i="31" s="1"/>
  <c r="A540" i="31"/>
  <c r="N540" i="31" s="1"/>
  <c r="A539" i="31"/>
  <c r="N539" i="31" s="1"/>
  <c r="A538" i="31"/>
  <c r="N538" i="31" s="1"/>
  <c r="A537" i="31"/>
  <c r="N537" i="31" s="1"/>
  <c r="A536" i="31"/>
  <c r="N536" i="31" s="1"/>
  <c r="A535" i="31"/>
  <c r="N535" i="31" s="1"/>
  <c r="A534" i="31"/>
  <c r="N534" i="31" s="1"/>
  <c r="A533" i="31"/>
  <c r="N533" i="31" s="1"/>
  <c r="A532" i="31"/>
  <c r="N532" i="31" s="1"/>
  <c r="A531" i="31"/>
  <c r="N531" i="31" s="1"/>
  <c r="A530" i="31"/>
  <c r="N530" i="31" s="1"/>
  <c r="A529" i="31"/>
  <c r="N529" i="31" s="1"/>
  <c r="A528" i="31"/>
  <c r="N528" i="31" s="1"/>
  <c r="A527" i="31"/>
  <c r="N527" i="31" s="1"/>
  <c r="A526" i="31"/>
  <c r="N526" i="31" s="1"/>
  <c r="A525" i="31"/>
  <c r="N525" i="31" s="1"/>
  <c r="A524" i="31"/>
  <c r="N524" i="31" s="1"/>
  <c r="A523" i="31"/>
  <c r="N523" i="31" s="1"/>
  <c r="A522" i="31"/>
  <c r="N522" i="31" s="1"/>
  <c r="A521" i="31"/>
  <c r="N521" i="31" s="1"/>
  <c r="A520" i="31"/>
  <c r="N520" i="31" s="1"/>
  <c r="A519" i="31"/>
  <c r="N519" i="31" s="1"/>
  <c r="A518" i="31"/>
  <c r="N518" i="31" s="1"/>
  <c r="A517" i="31"/>
  <c r="N517" i="31" s="1"/>
  <c r="A516" i="31"/>
  <c r="N516" i="31" s="1"/>
  <c r="A515" i="31"/>
  <c r="N515" i="31" s="1"/>
  <c r="A514" i="31"/>
  <c r="N514" i="31" s="1"/>
  <c r="A513" i="31"/>
  <c r="N513" i="31" s="1"/>
  <c r="A512" i="31"/>
  <c r="N512" i="31" s="1"/>
  <c r="A511" i="31"/>
  <c r="N511" i="31" s="1"/>
  <c r="A510" i="31"/>
  <c r="N510" i="31" s="1"/>
  <c r="A509" i="31"/>
  <c r="N509" i="31" s="1"/>
  <c r="A508" i="31"/>
  <c r="N508" i="31" s="1"/>
  <c r="A507" i="31"/>
  <c r="N507" i="31" s="1"/>
  <c r="A506" i="31"/>
  <c r="N506" i="31" s="1"/>
  <c r="A505" i="31"/>
  <c r="N505" i="31" s="1"/>
  <c r="A504" i="31"/>
  <c r="N504" i="31" s="1"/>
  <c r="A503" i="31"/>
  <c r="N503" i="31" s="1"/>
  <c r="A502" i="31"/>
  <c r="N502" i="31" s="1"/>
  <c r="A501" i="31"/>
  <c r="N501" i="31" s="1"/>
  <c r="A500" i="31"/>
  <c r="N500" i="31" s="1"/>
  <c r="A499" i="31"/>
  <c r="N499" i="31" s="1"/>
  <c r="A498" i="31"/>
  <c r="N498" i="31" s="1"/>
  <c r="A497" i="31"/>
  <c r="N497" i="31" s="1"/>
  <c r="A496" i="31"/>
  <c r="N496" i="31" s="1"/>
  <c r="A495" i="31"/>
  <c r="N495" i="31" s="1"/>
  <c r="A494" i="31"/>
  <c r="N494" i="31" s="1"/>
  <c r="A493" i="31"/>
  <c r="N493" i="31" s="1"/>
  <c r="A492" i="31"/>
  <c r="N492" i="31" s="1"/>
  <c r="A491" i="31"/>
  <c r="N491" i="31" s="1"/>
  <c r="A490" i="31"/>
  <c r="N490" i="31" s="1"/>
  <c r="A489" i="31"/>
  <c r="N489" i="31" s="1"/>
  <c r="A488" i="31"/>
  <c r="N488" i="31" s="1"/>
  <c r="A487" i="31"/>
  <c r="N487" i="31" s="1"/>
  <c r="A486" i="31"/>
  <c r="N486" i="31" s="1"/>
  <c r="A485" i="31"/>
  <c r="N485" i="31" s="1"/>
  <c r="A484" i="31"/>
  <c r="N484" i="31" s="1"/>
  <c r="A483" i="31"/>
  <c r="N483" i="31" s="1"/>
  <c r="A482" i="31"/>
  <c r="N482" i="31" s="1"/>
  <c r="A481" i="31"/>
  <c r="N481" i="31" s="1"/>
  <c r="A480" i="31"/>
  <c r="N480" i="31" s="1"/>
  <c r="A479" i="31"/>
  <c r="N479" i="31" s="1"/>
  <c r="A478" i="31"/>
  <c r="N478" i="31" s="1"/>
  <c r="A477" i="31"/>
  <c r="N477" i="31" s="1"/>
  <c r="A476" i="31"/>
  <c r="N476" i="31" s="1"/>
  <c r="A475" i="31"/>
  <c r="N475" i="31" s="1"/>
  <c r="A474" i="31"/>
  <c r="N474" i="31" s="1"/>
  <c r="A473" i="31"/>
  <c r="N473" i="31" s="1"/>
  <c r="A472" i="31"/>
  <c r="N472" i="31" s="1"/>
  <c r="A471" i="31"/>
  <c r="N471" i="31" s="1"/>
  <c r="A470" i="31"/>
  <c r="N470" i="31" s="1"/>
  <c r="A469" i="31"/>
  <c r="N469" i="31" s="1"/>
  <c r="A468" i="31"/>
  <c r="N468" i="31" s="1"/>
  <c r="A467" i="31"/>
  <c r="N467" i="31" s="1"/>
  <c r="A466" i="31"/>
  <c r="N466" i="31" s="1"/>
  <c r="A465" i="31"/>
  <c r="N465" i="31" s="1"/>
  <c r="A464" i="31"/>
  <c r="N464" i="31" s="1"/>
  <c r="A463" i="31"/>
  <c r="N463" i="31" s="1"/>
  <c r="A462" i="31"/>
  <c r="N462" i="31" s="1"/>
  <c r="A461" i="31"/>
  <c r="N461" i="31" s="1"/>
  <c r="A460" i="31"/>
  <c r="N460" i="31" s="1"/>
  <c r="A459" i="31"/>
  <c r="N459" i="31" s="1"/>
  <c r="A458" i="31"/>
  <c r="N458" i="31" s="1"/>
  <c r="A457" i="31"/>
  <c r="N457" i="31" s="1"/>
  <c r="A456" i="31"/>
  <c r="N456" i="31" s="1"/>
  <c r="A455" i="31"/>
  <c r="N455" i="31" s="1"/>
  <c r="A454" i="31"/>
  <c r="N454" i="31" s="1"/>
  <c r="A453" i="31"/>
  <c r="N453" i="31" s="1"/>
  <c r="A452" i="31"/>
  <c r="N452" i="31" s="1"/>
  <c r="A451" i="31"/>
  <c r="N451" i="31" s="1"/>
  <c r="A450" i="31"/>
  <c r="N450" i="31" s="1"/>
  <c r="A449" i="31"/>
  <c r="N449" i="31" s="1"/>
  <c r="A448" i="31"/>
  <c r="N448" i="31" s="1"/>
  <c r="A447" i="31"/>
  <c r="N447" i="31" s="1"/>
  <c r="A446" i="31"/>
  <c r="N446" i="31" s="1"/>
  <c r="A445" i="31"/>
  <c r="N445" i="31" s="1"/>
  <c r="A444" i="31"/>
  <c r="N444" i="31" s="1"/>
  <c r="A443" i="31"/>
  <c r="N443" i="31" s="1"/>
  <c r="A442" i="31"/>
  <c r="N442" i="31" s="1"/>
  <c r="A441" i="31"/>
  <c r="N441" i="31" s="1"/>
  <c r="A440" i="31"/>
  <c r="N440" i="31" s="1"/>
  <c r="A439" i="31"/>
  <c r="N439" i="31" s="1"/>
  <c r="A438" i="31"/>
  <c r="N438" i="31" s="1"/>
  <c r="A437" i="31"/>
  <c r="N437" i="31" s="1"/>
  <c r="A436" i="31"/>
  <c r="N436" i="31" s="1"/>
  <c r="A435" i="31"/>
  <c r="N435" i="31" s="1"/>
  <c r="A434" i="31"/>
  <c r="N434" i="31" s="1"/>
  <c r="A433" i="31"/>
  <c r="N433" i="31" s="1"/>
  <c r="A432" i="31"/>
  <c r="N432" i="31" s="1"/>
  <c r="A431" i="31"/>
  <c r="N431" i="31" s="1"/>
  <c r="A430" i="31"/>
  <c r="N430" i="31" s="1"/>
  <c r="A429" i="31"/>
  <c r="N429" i="31" s="1"/>
  <c r="A428" i="31"/>
  <c r="N428" i="31" s="1"/>
  <c r="A427" i="31"/>
  <c r="N427" i="31" s="1"/>
  <c r="A426" i="31"/>
  <c r="N426" i="31" s="1"/>
  <c r="A425" i="31"/>
  <c r="N425" i="31" s="1"/>
  <c r="A424" i="31"/>
  <c r="N424" i="31" s="1"/>
  <c r="A423" i="31"/>
  <c r="N423" i="31" s="1"/>
  <c r="A422" i="31"/>
  <c r="N422" i="31" s="1"/>
  <c r="A421" i="31"/>
  <c r="N421" i="31" s="1"/>
  <c r="A420" i="31"/>
  <c r="N420" i="31" s="1"/>
  <c r="A419" i="31"/>
  <c r="N419" i="31" s="1"/>
  <c r="A418" i="31"/>
  <c r="N418" i="31" s="1"/>
  <c r="A417" i="31"/>
  <c r="N417" i="31" s="1"/>
  <c r="A416" i="31"/>
  <c r="N416" i="31" s="1"/>
  <c r="A415" i="31"/>
  <c r="N415" i="31" s="1"/>
  <c r="A414" i="31"/>
  <c r="N414" i="31" s="1"/>
  <c r="A413" i="31"/>
  <c r="N413" i="31" s="1"/>
  <c r="A412" i="31"/>
  <c r="N412" i="31" s="1"/>
  <c r="A411" i="31"/>
  <c r="N411" i="31" s="1"/>
  <c r="A410" i="31"/>
  <c r="N410" i="31" s="1"/>
  <c r="A409" i="31"/>
  <c r="N409" i="31" s="1"/>
  <c r="A408" i="31"/>
  <c r="N408" i="31" s="1"/>
  <c r="A407" i="31"/>
  <c r="N407" i="31" s="1"/>
  <c r="A406" i="31"/>
  <c r="N406" i="31" s="1"/>
  <c r="A405" i="31"/>
  <c r="N405" i="31" s="1"/>
  <c r="A404" i="31"/>
  <c r="N404" i="31" s="1"/>
  <c r="A403" i="31"/>
  <c r="N403" i="31" s="1"/>
  <c r="A402" i="31"/>
  <c r="N402" i="31" s="1"/>
  <c r="A401" i="31"/>
  <c r="N401" i="31" s="1"/>
  <c r="A400" i="31"/>
  <c r="N400" i="31" s="1"/>
  <c r="A399" i="31"/>
  <c r="N399" i="31" s="1"/>
  <c r="A398" i="31"/>
  <c r="N398" i="31" s="1"/>
  <c r="A397" i="31"/>
  <c r="N397" i="31" s="1"/>
  <c r="A396" i="31"/>
  <c r="N396" i="31" s="1"/>
  <c r="A395" i="31"/>
  <c r="N395" i="31" s="1"/>
  <c r="A394" i="31"/>
  <c r="N394" i="31" s="1"/>
  <c r="A393" i="31"/>
  <c r="N393" i="31" s="1"/>
  <c r="A392" i="31"/>
  <c r="N392" i="31" s="1"/>
  <c r="A391" i="31"/>
  <c r="N391" i="31" s="1"/>
  <c r="A390" i="31"/>
  <c r="N390" i="31" s="1"/>
  <c r="A389" i="31"/>
  <c r="N389" i="31" s="1"/>
  <c r="A388" i="31"/>
  <c r="N388" i="31" s="1"/>
  <c r="A387" i="31"/>
  <c r="N387" i="31" s="1"/>
  <c r="A386" i="31"/>
  <c r="N386" i="31" s="1"/>
  <c r="A385" i="31"/>
  <c r="N385" i="31" s="1"/>
  <c r="A384" i="31"/>
  <c r="N384" i="31" s="1"/>
  <c r="A383" i="31"/>
  <c r="N383" i="31" s="1"/>
  <c r="A382" i="31"/>
  <c r="N382" i="31" s="1"/>
  <c r="A381" i="31"/>
  <c r="N381" i="31" s="1"/>
  <c r="A380" i="31"/>
  <c r="N380" i="31" s="1"/>
  <c r="A379" i="31"/>
  <c r="N379" i="31" s="1"/>
  <c r="A378" i="31"/>
  <c r="N378" i="31" s="1"/>
  <c r="A377" i="31"/>
  <c r="N377" i="31" s="1"/>
  <c r="A376" i="31"/>
  <c r="N376" i="31" s="1"/>
  <c r="A375" i="31"/>
  <c r="N375" i="31" s="1"/>
  <c r="A374" i="31"/>
  <c r="N374" i="31" s="1"/>
  <c r="A373" i="31"/>
  <c r="N373" i="31" s="1"/>
  <c r="A372" i="31"/>
  <c r="N372" i="31" s="1"/>
  <c r="A371" i="31"/>
  <c r="N371" i="31" s="1"/>
  <c r="A370" i="31"/>
  <c r="N370" i="31" s="1"/>
  <c r="A369" i="31"/>
  <c r="N369" i="31" s="1"/>
  <c r="A368" i="31"/>
  <c r="N368" i="31" s="1"/>
  <c r="A367" i="31"/>
  <c r="N367" i="31" s="1"/>
  <c r="A366" i="31"/>
  <c r="N366" i="31" s="1"/>
  <c r="A365" i="31"/>
  <c r="N365" i="31" s="1"/>
  <c r="A364" i="31"/>
  <c r="N364" i="31" s="1"/>
  <c r="A363" i="31"/>
  <c r="N363" i="31" s="1"/>
  <c r="A362" i="31"/>
  <c r="N362" i="31" s="1"/>
  <c r="A361" i="31"/>
  <c r="N361" i="31" s="1"/>
  <c r="A360" i="31"/>
  <c r="N360" i="31" s="1"/>
  <c r="A359" i="31"/>
  <c r="N359" i="31" s="1"/>
  <c r="A358" i="31"/>
  <c r="N358" i="31" s="1"/>
  <c r="A357" i="31"/>
  <c r="N357" i="31" s="1"/>
  <c r="A356" i="31"/>
  <c r="N356" i="31" s="1"/>
  <c r="A355" i="31"/>
  <c r="N355" i="31" s="1"/>
  <c r="A354" i="31"/>
  <c r="N354" i="31" s="1"/>
  <c r="A353" i="31"/>
  <c r="N353" i="31" s="1"/>
  <c r="A352" i="31"/>
  <c r="N352" i="31" s="1"/>
  <c r="A351" i="31"/>
  <c r="N351" i="31" s="1"/>
  <c r="A350" i="31"/>
  <c r="N350" i="31" s="1"/>
  <c r="A349" i="31"/>
  <c r="N349" i="31" s="1"/>
  <c r="A348" i="31"/>
  <c r="N348" i="31" s="1"/>
  <c r="A347" i="31"/>
  <c r="N347" i="31" s="1"/>
  <c r="A346" i="31"/>
  <c r="N346" i="31" s="1"/>
  <c r="A345" i="31"/>
  <c r="N345" i="31" s="1"/>
  <c r="A344" i="31"/>
  <c r="N344" i="31" s="1"/>
  <c r="A343" i="31"/>
  <c r="N343" i="31" s="1"/>
  <c r="A342" i="31"/>
  <c r="N342" i="31" s="1"/>
  <c r="A341" i="31"/>
  <c r="N341" i="31" s="1"/>
  <c r="A340" i="31"/>
  <c r="N340" i="31" s="1"/>
  <c r="A339" i="31"/>
  <c r="N339" i="31" s="1"/>
  <c r="A338" i="31"/>
  <c r="N338" i="31" s="1"/>
  <c r="A337" i="31"/>
  <c r="N337" i="31" s="1"/>
  <c r="A336" i="31"/>
  <c r="N336" i="31" s="1"/>
  <c r="A335" i="31"/>
  <c r="N335" i="31" s="1"/>
  <c r="A334" i="31"/>
  <c r="N334" i="31" s="1"/>
  <c r="A333" i="31"/>
  <c r="N333" i="31" s="1"/>
  <c r="A332" i="31"/>
  <c r="N332" i="31" s="1"/>
  <c r="A331" i="31"/>
  <c r="N331" i="31" s="1"/>
  <c r="A330" i="31"/>
  <c r="N330" i="31" s="1"/>
  <c r="A329" i="31"/>
  <c r="N329" i="31" s="1"/>
  <c r="A328" i="31"/>
  <c r="N328" i="31" s="1"/>
  <c r="A327" i="31"/>
  <c r="N327" i="31" s="1"/>
  <c r="A326" i="31"/>
  <c r="N326" i="31" s="1"/>
  <c r="A325" i="31"/>
  <c r="N325" i="31" s="1"/>
  <c r="A324" i="31"/>
  <c r="N324" i="31" s="1"/>
  <c r="A323" i="31"/>
  <c r="N323" i="31" s="1"/>
  <c r="A322" i="31"/>
  <c r="N322" i="31" s="1"/>
  <c r="A321" i="31"/>
  <c r="N321" i="31" s="1"/>
  <c r="A320" i="31"/>
  <c r="N320" i="31" s="1"/>
  <c r="A319" i="31"/>
  <c r="N319" i="31" s="1"/>
  <c r="A318" i="31"/>
  <c r="N318" i="31" s="1"/>
  <c r="A317" i="31"/>
  <c r="N317" i="31" s="1"/>
  <c r="A316" i="31"/>
  <c r="N316" i="31" s="1"/>
  <c r="A315" i="31"/>
  <c r="N315" i="31" s="1"/>
  <c r="A314" i="31"/>
  <c r="N314" i="31" s="1"/>
  <c r="A313" i="31"/>
  <c r="N313" i="31" s="1"/>
  <c r="A312" i="31"/>
  <c r="N312" i="31" s="1"/>
  <c r="A311" i="31"/>
  <c r="N311" i="31" s="1"/>
  <c r="A310" i="31"/>
  <c r="N310" i="31" s="1"/>
  <c r="A309" i="31"/>
  <c r="N309" i="31" s="1"/>
  <c r="A308" i="31"/>
  <c r="N308" i="31" s="1"/>
  <c r="A307" i="31"/>
  <c r="N307" i="31" s="1"/>
  <c r="A306" i="31"/>
  <c r="N306" i="31" s="1"/>
  <c r="A305" i="31"/>
  <c r="N305" i="31" s="1"/>
  <c r="A304" i="31"/>
  <c r="N304" i="31" s="1"/>
  <c r="A303" i="31"/>
  <c r="N303" i="31" s="1"/>
  <c r="A302" i="31"/>
  <c r="N302" i="31" s="1"/>
  <c r="A301" i="31"/>
  <c r="N301" i="31" s="1"/>
  <c r="A300" i="31"/>
  <c r="N300" i="31" s="1"/>
  <c r="A299" i="31"/>
  <c r="N299" i="31" s="1"/>
  <c r="A298" i="31"/>
  <c r="N298" i="31" s="1"/>
  <c r="A297" i="31"/>
  <c r="N297" i="31" s="1"/>
  <c r="A296" i="31"/>
  <c r="N296" i="31" s="1"/>
  <c r="A295" i="31"/>
  <c r="N295" i="31" s="1"/>
  <c r="A294" i="31"/>
  <c r="N294" i="31" s="1"/>
  <c r="A293" i="31"/>
  <c r="N293" i="31" s="1"/>
  <c r="A292" i="31"/>
  <c r="N292" i="31" s="1"/>
  <c r="A291" i="31"/>
  <c r="N291" i="31" s="1"/>
  <c r="A290" i="31"/>
  <c r="N290" i="31" s="1"/>
  <c r="A289" i="31"/>
  <c r="N289" i="31" s="1"/>
  <c r="A288" i="31"/>
  <c r="N288" i="31" s="1"/>
  <c r="A287" i="31"/>
  <c r="N287" i="31" s="1"/>
  <c r="A286" i="31"/>
  <c r="N286" i="31" s="1"/>
  <c r="A285" i="31"/>
  <c r="N285" i="31" s="1"/>
  <c r="A284" i="31"/>
  <c r="N284" i="31" s="1"/>
  <c r="A283" i="31"/>
  <c r="N283" i="31" s="1"/>
  <c r="A282" i="31"/>
  <c r="N282" i="31" s="1"/>
  <c r="A281" i="31"/>
  <c r="N281" i="31" s="1"/>
  <c r="A280" i="31"/>
  <c r="N280" i="31" s="1"/>
  <c r="A279" i="31"/>
  <c r="N279" i="31" s="1"/>
  <c r="A278" i="31"/>
  <c r="N278" i="31" s="1"/>
  <c r="A277" i="31"/>
  <c r="N277" i="31" s="1"/>
  <c r="A276" i="31"/>
  <c r="N276" i="31" s="1"/>
  <c r="A275" i="31"/>
  <c r="N275" i="31" s="1"/>
  <c r="A274" i="31"/>
  <c r="N274" i="31" s="1"/>
  <c r="A273" i="31"/>
  <c r="N273" i="31" s="1"/>
  <c r="A272" i="31"/>
  <c r="N272" i="31" s="1"/>
  <c r="A271" i="31"/>
  <c r="N271" i="31" s="1"/>
  <c r="A270" i="31"/>
  <c r="N270" i="31" s="1"/>
  <c r="A269" i="31"/>
  <c r="N269" i="31" s="1"/>
  <c r="A268" i="31"/>
  <c r="N268" i="31" s="1"/>
  <c r="A267" i="31"/>
  <c r="N267" i="31" s="1"/>
  <c r="A266" i="31"/>
  <c r="N266" i="31" s="1"/>
  <c r="A265" i="31"/>
  <c r="N265" i="31" s="1"/>
  <c r="A264" i="31"/>
  <c r="N264" i="31" s="1"/>
  <c r="A263" i="31"/>
  <c r="N263" i="31" s="1"/>
  <c r="A262" i="31"/>
  <c r="N262" i="31" s="1"/>
  <c r="A261" i="31"/>
  <c r="N261" i="31" s="1"/>
  <c r="A260" i="31"/>
  <c r="N260" i="31" s="1"/>
  <c r="A259" i="31"/>
  <c r="N259" i="31" s="1"/>
  <c r="A258" i="31"/>
  <c r="N258" i="31" s="1"/>
  <c r="A257" i="31"/>
  <c r="N257" i="31" s="1"/>
  <c r="A256" i="31"/>
  <c r="N256" i="31" s="1"/>
  <c r="A255" i="31"/>
  <c r="N255" i="31" s="1"/>
  <c r="A254" i="31"/>
  <c r="N254" i="31" s="1"/>
  <c r="A253" i="31"/>
  <c r="N253" i="31" s="1"/>
  <c r="A252" i="31"/>
  <c r="N252" i="31" s="1"/>
  <c r="A251" i="31"/>
  <c r="N251" i="31" s="1"/>
  <c r="A250" i="31"/>
  <c r="N250" i="31" s="1"/>
  <c r="A249" i="31"/>
  <c r="N249" i="31" s="1"/>
  <c r="A248" i="31"/>
  <c r="N248" i="31" s="1"/>
  <c r="A247" i="31"/>
  <c r="N247" i="31" s="1"/>
  <c r="A246" i="31"/>
  <c r="N246" i="31" s="1"/>
  <c r="A245" i="31"/>
  <c r="N245" i="31" s="1"/>
  <c r="A244" i="31"/>
  <c r="N244" i="31" s="1"/>
  <c r="A243" i="31"/>
  <c r="N243" i="31" s="1"/>
  <c r="A242" i="31"/>
  <c r="N242" i="31" s="1"/>
  <c r="A241" i="31"/>
  <c r="N241" i="31" s="1"/>
  <c r="A240" i="31"/>
  <c r="N240" i="31" s="1"/>
  <c r="A239" i="31"/>
  <c r="N239" i="31" s="1"/>
  <c r="A238" i="31"/>
  <c r="N238" i="31" s="1"/>
  <c r="A237" i="31"/>
  <c r="N237" i="31" s="1"/>
  <c r="A236" i="31"/>
  <c r="N236" i="31" s="1"/>
  <c r="A235" i="31"/>
  <c r="N235" i="31" s="1"/>
  <c r="A234" i="31"/>
  <c r="N234" i="31" s="1"/>
  <c r="A233" i="31"/>
  <c r="N233" i="31" s="1"/>
  <c r="A232" i="31"/>
  <c r="N232" i="31" s="1"/>
  <c r="A231" i="31"/>
  <c r="N231" i="31" s="1"/>
  <c r="A230" i="31"/>
  <c r="N230" i="31" s="1"/>
  <c r="A229" i="31"/>
  <c r="N229" i="31" s="1"/>
  <c r="A228" i="31"/>
  <c r="N228" i="31" s="1"/>
  <c r="A227" i="31"/>
  <c r="N227" i="31" s="1"/>
  <c r="A226" i="31"/>
  <c r="N226" i="31" s="1"/>
  <c r="A225" i="31"/>
  <c r="N225" i="31" s="1"/>
  <c r="A224" i="31"/>
  <c r="N224" i="31" s="1"/>
  <c r="A223" i="31"/>
  <c r="N223" i="31" s="1"/>
  <c r="A222" i="31"/>
  <c r="N222" i="31" s="1"/>
  <c r="A221" i="31"/>
  <c r="N221" i="31" s="1"/>
  <c r="A220" i="31"/>
  <c r="N220" i="31" s="1"/>
  <c r="A219" i="31"/>
  <c r="N219" i="31" s="1"/>
  <c r="A218" i="31"/>
  <c r="N218" i="31" s="1"/>
  <c r="A217" i="31"/>
  <c r="N217" i="31" s="1"/>
  <c r="A216" i="31"/>
  <c r="N216" i="31" s="1"/>
  <c r="A215" i="31"/>
  <c r="N215" i="31" s="1"/>
  <c r="A214" i="31"/>
  <c r="N214" i="31" s="1"/>
  <c r="A213" i="31"/>
  <c r="N213" i="31" s="1"/>
  <c r="A212" i="31"/>
  <c r="N212" i="31" s="1"/>
  <c r="A211" i="31"/>
  <c r="N211" i="31" s="1"/>
  <c r="A210" i="31"/>
  <c r="N210" i="31" s="1"/>
  <c r="A209" i="31"/>
  <c r="N209" i="31" s="1"/>
  <c r="A208" i="31"/>
  <c r="N208" i="31" s="1"/>
  <c r="A207" i="31"/>
  <c r="N207" i="31" s="1"/>
  <c r="A206" i="31"/>
  <c r="N206" i="31" s="1"/>
  <c r="A205" i="31"/>
  <c r="N205" i="31" s="1"/>
  <c r="A204" i="31"/>
  <c r="N204" i="31" s="1"/>
  <c r="A203" i="31"/>
  <c r="N203" i="31" s="1"/>
  <c r="A202" i="31"/>
  <c r="N202" i="31" s="1"/>
  <c r="A201" i="31"/>
  <c r="N201" i="31" s="1"/>
  <c r="A200" i="31"/>
  <c r="N200" i="31" s="1"/>
  <c r="A199" i="31"/>
  <c r="N199" i="31" s="1"/>
  <c r="A198" i="31"/>
  <c r="N198" i="31" s="1"/>
  <c r="A197" i="31"/>
  <c r="N197" i="31" s="1"/>
  <c r="A196" i="31"/>
  <c r="N196" i="31" s="1"/>
  <c r="A195" i="31"/>
  <c r="N195" i="31" s="1"/>
  <c r="A194" i="31"/>
  <c r="N194" i="31" s="1"/>
  <c r="A193" i="31"/>
  <c r="N193" i="31" s="1"/>
  <c r="A192" i="31"/>
  <c r="N192" i="31" s="1"/>
  <c r="A191" i="31"/>
  <c r="N191" i="31" s="1"/>
  <c r="A190" i="31"/>
  <c r="N190" i="31" s="1"/>
  <c r="A189" i="31"/>
  <c r="N189" i="31" s="1"/>
  <c r="A188" i="31"/>
  <c r="N188" i="31" s="1"/>
  <c r="A187" i="31"/>
  <c r="N187" i="31" s="1"/>
  <c r="A186" i="31"/>
  <c r="N186" i="31" s="1"/>
  <c r="A185" i="31"/>
  <c r="N185" i="31" s="1"/>
  <c r="A184" i="31"/>
  <c r="N184" i="31" s="1"/>
  <c r="A183" i="31"/>
  <c r="N183" i="31" s="1"/>
  <c r="A182" i="31"/>
  <c r="N182" i="31" s="1"/>
  <c r="A181" i="31"/>
  <c r="N181" i="31" s="1"/>
  <c r="A180" i="31"/>
  <c r="N180" i="31" s="1"/>
  <c r="A179" i="31"/>
  <c r="N179" i="31" s="1"/>
  <c r="A178" i="31"/>
  <c r="N178" i="31" s="1"/>
  <c r="A177" i="31"/>
  <c r="N177" i="31" s="1"/>
  <c r="A176" i="31"/>
  <c r="N176" i="31" s="1"/>
  <c r="A175" i="31"/>
  <c r="N175" i="31" s="1"/>
  <c r="A174" i="31"/>
  <c r="N174" i="31" s="1"/>
  <c r="A173" i="31"/>
  <c r="N173" i="31" s="1"/>
  <c r="A172" i="31"/>
  <c r="N172" i="31" s="1"/>
  <c r="A171" i="31"/>
  <c r="N171" i="31" s="1"/>
  <c r="A170" i="31"/>
  <c r="N170" i="31" s="1"/>
  <c r="A169" i="31"/>
  <c r="N169" i="31" s="1"/>
  <c r="A168" i="31"/>
  <c r="N168" i="31" s="1"/>
  <c r="A167" i="31"/>
  <c r="N167" i="31" s="1"/>
  <c r="A166" i="31"/>
  <c r="N166" i="31" s="1"/>
  <c r="A165" i="31"/>
  <c r="N165" i="31" s="1"/>
  <c r="A164" i="31"/>
  <c r="N164" i="31" s="1"/>
  <c r="A163" i="31"/>
  <c r="N163" i="31" s="1"/>
  <c r="A162" i="31"/>
  <c r="N162" i="31" s="1"/>
  <c r="A161" i="31"/>
  <c r="N161" i="31" s="1"/>
  <c r="A160" i="31"/>
  <c r="N160" i="31" s="1"/>
  <c r="A159" i="31"/>
  <c r="N159" i="31" s="1"/>
  <c r="A158" i="31"/>
  <c r="N158" i="31" s="1"/>
  <c r="A157" i="31"/>
  <c r="N157" i="31" s="1"/>
  <c r="A156" i="31"/>
  <c r="N156" i="31" s="1"/>
  <c r="A155" i="31"/>
  <c r="N155" i="31" s="1"/>
  <c r="A154" i="31"/>
  <c r="N154" i="31" s="1"/>
  <c r="A153" i="31"/>
  <c r="N153" i="31" s="1"/>
  <c r="A152" i="31"/>
  <c r="N152" i="31" s="1"/>
  <c r="A151" i="31"/>
  <c r="N151" i="31" s="1"/>
  <c r="A150" i="31"/>
  <c r="N150" i="31" s="1"/>
  <c r="A149" i="31"/>
  <c r="N149" i="31" s="1"/>
  <c r="A148" i="31"/>
  <c r="N148" i="31" s="1"/>
  <c r="A147" i="31"/>
  <c r="N147" i="31" s="1"/>
  <c r="A146" i="31"/>
  <c r="N146" i="31" s="1"/>
  <c r="A145" i="31"/>
  <c r="N145" i="31" s="1"/>
  <c r="A144" i="31"/>
  <c r="N144" i="31" s="1"/>
  <c r="A143" i="31"/>
  <c r="N143" i="31" s="1"/>
  <c r="A142" i="31"/>
  <c r="N142" i="31" s="1"/>
  <c r="A141" i="31"/>
  <c r="N141" i="31" s="1"/>
  <c r="A140" i="31"/>
  <c r="N140" i="31" s="1"/>
  <c r="A139" i="31"/>
  <c r="N139" i="31" s="1"/>
  <c r="A138" i="31"/>
  <c r="N138" i="31" s="1"/>
  <c r="A137" i="31"/>
  <c r="N137" i="31" s="1"/>
  <c r="A136" i="31"/>
  <c r="N136" i="31" s="1"/>
  <c r="A135" i="31"/>
  <c r="N135" i="31" s="1"/>
  <c r="A134" i="31"/>
  <c r="N134" i="31" s="1"/>
  <c r="A133" i="31"/>
  <c r="N133" i="31" s="1"/>
  <c r="A132" i="31"/>
  <c r="N132" i="31" s="1"/>
  <c r="A131" i="31"/>
  <c r="N131" i="31" s="1"/>
  <c r="A130" i="31"/>
  <c r="N130" i="31" s="1"/>
  <c r="A129" i="31"/>
  <c r="N129" i="31" s="1"/>
  <c r="A128" i="31"/>
  <c r="N128" i="31" s="1"/>
  <c r="A127" i="31"/>
  <c r="N127" i="31" s="1"/>
  <c r="A126" i="31"/>
  <c r="N126" i="31" s="1"/>
  <c r="A125" i="31"/>
  <c r="N125" i="31" s="1"/>
  <c r="A124" i="31"/>
  <c r="N124" i="31" s="1"/>
  <c r="A123" i="31"/>
  <c r="N123" i="31" s="1"/>
  <c r="A122" i="31"/>
  <c r="N122" i="31" s="1"/>
  <c r="A121" i="31"/>
  <c r="N121" i="31" s="1"/>
  <c r="A120" i="31"/>
  <c r="N120" i="31" s="1"/>
  <c r="A119" i="31"/>
  <c r="N119" i="31" s="1"/>
  <c r="A118" i="31"/>
  <c r="N118" i="31" s="1"/>
  <c r="A117" i="31"/>
  <c r="N117" i="31" s="1"/>
  <c r="A116" i="31"/>
  <c r="N116" i="31" s="1"/>
  <c r="A115" i="31"/>
  <c r="N115" i="31" s="1"/>
  <c r="A114" i="31"/>
  <c r="N114" i="31" s="1"/>
  <c r="A113" i="31"/>
  <c r="N113" i="31" s="1"/>
  <c r="A112" i="31"/>
  <c r="N112" i="31" s="1"/>
  <c r="A111" i="31"/>
  <c r="N111" i="31" s="1"/>
  <c r="A110" i="31"/>
  <c r="N110" i="31" s="1"/>
  <c r="A109" i="31"/>
  <c r="N109" i="31" s="1"/>
  <c r="A108" i="31"/>
  <c r="N108" i="31" s="1"/>
  <c r="A107" i="31"/>
  <c r="N107" i="31" s="1"/>
  <c r="A106" i="31"/>
  <c r="N106" i="31" s="1"/>
  <c r="A105" i="31"/>
  <c r="N105" i="31" s="1"/>
  <c r="A104" i="31"/>
  <c r="N104" i="31" s="1"/>
  <c r="A103" i="31"/>
  <c r="N103" i="31" s="1"/>
  <c r="A102" i="31"/>
  <c r="N102" i="31" s="1"/>
  <c r="A101" i="31"/>
  <c r="N101" i="31" s="1"/>
  <c r="A100" i="31"/>
  <c r="N100" i="31" s="1"/>
  <c r="A99" i="31"/>
  <c r="N99" i="31" s="1"/>
  <c r="A98" i="31"/>
  <c r="N98" i="31" s="1"/>
  <c r="A97" i="31"/>
  <c r="N97" i="31" s="1"/>
  <c r="A96" i="31"/>
  <c r="N96" i="31" s="1"/>
  <c r="A95" i="31"/>
  <c r="N95" i="31" s="1"/>
  <c r="A94" i="31"/>
  <c r="N94" i="31" s="1"/>
  <c r="A93" i="31"/>
  <c r="N93" i="31" s="1"/>
  <c r="A92" i="31"/>
  <c r="N92" i="31" s="1"/>
  <c r="A91" i="31"/>
  <c r="N91" i="31" s="1"/>
  <c r="A90" i="31"/>
  <c r="N90" i="31" s="1"/>
  <c r="A89" i="31"/>
  <c r="N89" i="31" s="1"/>
  <c r="A88" i="31"/>
  <c r="N88" i="31" s="1"/>
  <c r="A87" i="31"/>
  <c r="N87" i="31" s="1"/>
  <c r="A86" i="31"/>
  <c r="N86" i="31" s="1"/>
  <c r="A85" i="31"/>
  <c r="N85" i="31" s="1"/>
  <c r="A84" i="31"/>
  <c r="N84" i="31" s="1"/>
  <c r="A83" i="31"/>
  <c r="N83" i="31" s="1"/>
  <c r="A82" i="31"/>
  <c r="N82" i="31" s="1"/>
  <c r="A81" i="31"/>
  <c r="N81" i="31" s="1"/>
  <c r="A80" i="31"/>
  <c r="N80" i="31" s="1"/>
  <c r="A79" i="31"/>
  <c r="N79" i="31" s="1"/>
  <c r="A78" i="31"/>
  <c r="N78" i="31" s="1"/>
  <c r="A77" i="31"/>
  <c r="N77" i="31" s="1"/>
  <c r="A76" i="31"/>
  <c r="N76" i="31" s="1"/>
  <c r="A75" i="31"/>
  <c r="N75" i="31" s="1"/>
  <c r="A74" i="31"/>
  <c r="N74" i="31" s="1"/>
  <c r="A73" i="31"/>
  <c r="N73" i="31" s="1"/>
  <c r="A72" i="31"/>
  <c r="N72" i="31" s="1"/>
  <c r="A71" i="31"/>
  <c r="N71" i="31" s="1"/>
  <c r="A70" i="31"/>
  <c r="N70" i="31" s="1"/>
  <c r="A69" i="31"/>
  <c r="N69" i="31" s="1"/>
  <c r="A68" i="31"/>
  <c r="N68" i="31" s="1"/>
  <c r="A67" i="31"/>
  <c r="N67" i="31" s="1"/>
  <c r="A66" i="31"/>
  <c r="N66" i="31" s="1"/>
  <c r="A65" i="31"/>
  <c r="N65" i="31" s="1"/>
  <c r="A64" i="31"/>
  <c r="N64" i="31" s="1"/>
  <c r="A63" i="31"/>
  <c r="N63" i="31" s="1"/>
  <c r="A62" i="31"/>
  <c r="N62" i="31" s="1"/>
  <c r="A61" i="31"/>
  <c r="N61" i="31" s="1"/>
  <c r="A60" i="31"/>
  <c r="N60" i="31" s="1"/>
  <c r="A59" i="31"/>
  <c r="N59" i="31" s="1"/>
  <c r="A58" i="31"/>
  <c r="N58" i="31" s="1"/>
  <c r="A57" i="31"/>
  <c r="N57" i="31" s="1"/>
  <c r="A56" i="31"/>
  <c r="N56" i="31" s="1"/>
  <c r="A55" i="31"/>
  <c r="N55" i="31" s="1"/>
  <c r="A54" i="31"/>
  <c r="N54" i="31" s="1"/>
  <c r="A53" i="31"/>
  <c r="N53" i="31" s="1"/>
  <c r="A52" i="31"/>
  <c r="N52" i="31" s="1"/>
  <c r="A51" i="31"/>
  <c r="N51" i="31" s="1"/>
  <c r="A50" i="31"/>
  <c r="N50" i="31" s="1"/>
  <c r="A49" i="31"/>
  <c r="N49" i="31" s="1"/>
  <c r="A48" i="31"/>
  <c r="N48" i="31" s="1"/>
  <c r="A47" i="31"/>
  <c r="N47" i="31" s="1"/>
  <c r="A46" i="31"/>
  <c r="N46" i="31" s="1"/>
  <c r="A45" i="31"/>
  <c r="N45" i="31" s="1"/>
  <c r="A44" i="31"/>
  <c r="N44" i="31" s="1"/>
  <c r="A43" i="31"/>
  <c r="N43" i="31" s="1"/>
  <c r="A42" i="31"/>
  <c r="N42" i="31" s="1"/>
  <c r="A41" i="31"/>
  <c r="N41" i="31" s="1"/>
  <c r="A40" i="31"/>
  <c r="N40" i="31" s="1"/>
  <c r="A39" i="31"/>
  <c r="N39" i="31" s="1"/>
  <c r="A38" i="31"/>
  <c r="N38" i="31" s="1"/>
  <c r="A37" i="31"/>
  <c r="N37" i="31" s="1"/>
  <c r="A36" i="31"/>
  <c r="N36" i="31" s="1"/>
  <c r="A35" i="31"/>
  <c r="N35" i="31" s="1"/>
  <c r="A34" i="31"/>
  <c r="N34" i="31" s="1"/>
  <c r="A33" i="31"/>
  <c r="N33" i="31" s="1"/>
  <c r="A32" i="31"/>
  <c r="N32" i="31" s="1"/>
  <c r="A31" i="31"/>
  <c r="N31" i="31" s="1"/>
  <c r="A30" i="31"/>
  <c r="N30" i="31" s="1"/>
  <c r="A29" i="31"/>
  <c r="N29" i="31" s="1"/>
  <c r="A28" i="31"/>
  <c r="N28" i="31" s="1"/>
  <c r="A27" i="31"/>
  <c r="N27" i="31" s="1"/>
  <c r="A26" i="31"/>
  <c r="N26" i="31" s="1"/>
  <c r="C111" i="5" s="1"/>
  <c r="A25" i="31"/>
  <c r="N25" i="31" s="1"/>
  <c r="A24" i="31"/>
  <c r="N24" i="31" s="1"/>
  <c r="A23" i="31"/>
  <c r="N23" i="31" s="1"/>
  <c r="A22" i="31"/>
  <c r="N22" i="31" s="1"/>
  <c r="A21" i="31"/>
  <c r="N21" i="31" s="1"/>
  <c r="A20" i="31"/>
  <c r="N20" i="31" s="1"/>
  <c r="A19" i="31"/>
  <c r="N19" i="31" s="1"/>
  <c r="A18" i="31"/>
  <c r="N18" i="31" s="1"/>
  <c r="A17" i="31"/>
  <c r="N17" i="31" s="1"/>
  <c r="A16" i="31"/>
  <c r="N16" i="31" s="1"/>
  <c r="A15" i="31"/>
  <c r="N15" i="31" s="1"/>
  <c r="A14" i="31"/>
  <c r="N14" i="31" s="1"/>
  <c r="A13" i="31"/>
  <c r="N13" i="31" s="1"/>
  <c r="C109" i="5" s="1"/>
  <c r="A12" i="31"/>
  <c r="N12" i="31" s="1"/>
  <c r="A11" i="31"/>
  <c r="N11" i="31" s="1"/>
  <c r="A10" i="31"/>
  <c r="N10" i="31" s="1"/>
  <c r="A9" i="31"/>
  <c r="N9" i="31" s="1"/>
  <c r="A8" i="31"/>
  <c r="N8" i="31" s="1"/>
  <c r="A7" i="31"/>
  <c r="N7" i="31" s="1"/>
  <c r="H107" i="5" s="1"/>
  <c r="A6" i="31"/>
  <c r="N6" i="31" s="1"/>
  <c r="A5" i="31"/>
  <c r="N5" i="31" s="1"/>
  <c r="A4" i="31"/>
  <c r="N4" i="31" s="1"/>
  <c r="A3" i="31"/>
  <c r="N3" i="31" s="1"/>
  <c r="C50" i="4"/>
  <c r="A729" i="30" l="1"/>
  <c r="N729" i="30" s="1"/>
  <c r="A728" i="30"/>
  <c r="N728" i="30" s="1"/>
  <c r="A727" i="30"/>
  <c r="N727" i="30" s="1"/>
  <c r="A726" i="30"/>
  <c r="N726" i="30" s="1"/>
  <c r="A725" i="30"/>
  <c r="N725" i="30" s="1"/>
  <c r="A724" i="30"/>
  <c r="N724" i="30" s="1"/>
  <c r="A723" i="30"/>
  <c r="N723" i="30" s="1"/>
  <c r="A722" i="30"/>
  <c r="N722" i="30" s="1"/>
  <c r="A721" i="30"/>
  <c r="N721" i="30" s="1"/>
  <c r="A720" i="30"/>
  <c r="N720" i="30" s="1"/>
  <c r="A719" i="30"/>
  <c r="N719" i="30" s="1"/>
  <c r="A718" i="30"/>
  <c r="N718" i="30" s="1"/>
  <c r="A717" i="30"/>
  <c r="N717" i="30" s="1"/>
  <c r="A716" i="30"/>
  <c r="N716" i="30" s="1"/>
  <c r="A715" i="30"/>
  <c r="N715" i="30" s="1"/>
  <c r="A714" i="30"/>
  <c r="N714" i="30" s="1"/>
  <c r="A713" i="30"/>
  <c r="N713" i="30" s="1"/>
  <c r="A712" i="30"/>
  <c r="N712" i="30" s="1"/>
  <c r="A711" i="30"/>
  <c r="N711" i="30" s="1"/>
  <c r="A710" i="30"/>
  <c r="N710" i="30" s="1"/>
  <c r="A709" i="30"/>
  <c r="N709" i="30" s="1"/>
  <c r="A708" i="30"/>
  <c r="N708" i="30" s="1"/>
  <c r="A707" i="30"/>
  <c r="N707" i="30" s="1"/>
  <c r="A706" i="30"/>
  <c r="N706" i="30" s="1"/>
  <c r="A705" i="30"/>
  <c r="N705" i="30" s="1"/>
  <c r="A704" i="30"/>
  <c r="N704" i="30" s="1"/>
  <c r="A703" i="30"/>
  <c r="N703" i="30" s="1"/>
  <c r="A702" i="30"/>
  <c r="N702" i="30" s="1"/>
  <c r="A701" i="30"/>
  <c r="N701" i="30" s="1"/>
  <c r="A700" i="30"/>
  <c r="N700" i="30" s="1"/>
  <c r="A699" i="30"/>
  <c r="N699" i="30" s="1"/>
  <c r="A698" i="30"/>
  <c r="N698" i="30" s="1"/>
  <c r="A697" i="30"/>
  <c r="N697" i="30" s="1"/>
  <c r="A696" i="30"/>
  <c r="N696" i="30" s="1"/>
  <c r="A695" i="30"/>
  <c r="N695" i="30" s="1"/>
  <c r="A694" i="30"/>
  <c r="N694" i="30" s="1"/>
  <c r="A693" i="30"/>
  <c r="N693" i="30" s="1"/>
  <c r="A692" i="30"/>
  <c r="N692" i="30" s="1"/>
  <c r="A691" i="30"/>
  <c r="N691" i="30" s="1"/>
  <c r="A690" i="30"/>
  <c r="N690" i="30" s="1"/>
  <c r="A689" i="30"/>
  <c r="N689" i="30" s="1"/>
  <c r="A688" i="30"/>
  <c r="N688" i="30" s="1"/>
  <c r="A687" i="30"/>
  <c r="N687" i="30" s="1"/>
  <c r="A686" i="30"/>
  <c r="N686" i="30" s="1"/>
  <c r="A685" i="30"/>
  <c r="N685" i="30" s="1"/>
  <c r="A684" i="30"/>
  <c r="N684" i="30" s="1"/>
  <c r="A683" i="30"/>
  <c r="N683" i="30" s="1"/>
  <c r="A682" i="30"/>
  <c r="N682" i="30" s="1"/>
  <c r="A681" i="30"/>
  <c r="N681" i="30" s="1"/>
  <c r="A680" i="30"/>
  <c r="N680" i="30" s="1"/>
  <c r="A679" i="30"/>
  <c r="N679" i="30" s="1"/>
  <c r="A678" i="30"/>
  <c r="N678" i="30" s="1"/>
  <c r="A677" i="30"/>
  <c r="N677" i="30" s="1"/>
  <c r="A676" i="30"/>
  <c r="N676" i="30" s="1"/>
  <c r="A675" i="30"/>
  <c r="N675" i="30" s="1"/>
  <c r="A674" i="30"/>
  <c r="N674" i="30" s="1"/>
  <c r="A673" i="30"/>
  <c r="N673" i="30" s="1"/>
  <c r="A672" i="30"/>
  <c r="N672" i="30" s="1"/>
  <c r="A671" i="30"/>
  <c r="N671" i="30" s="1"/>
  <c r="A670" i="30"/>
  <c r="N670" i="30" s="1"/>
  <c r="A669" i="30"/>
  <c r="N669" i="30" s="1"/>
  <c r="A668" i="30"/>
  <c r="N668" i="30" s="1"/>
  <c r="A667" i="30"/>
  <c r="N667" i="30" s="1"/>
  <c r="A666" i="30"/>
  <c r="N666" i="30" s="1"/>
  <c r="A665" i="30"/>
  <c r="N665" i="30" s="1"/>
  <c r="A664" i="30"/>
  <c r="N664" i="30" s="1"/>
  <c r="A663" i="30"/>
  <c r="N663" i="30" s="1"/>
  <c r="A662" i="30"/>
  <c r="N662" i="30" s="1"/>
  <c r="A661" i="30"/>
  <c r="N661" i="30" s="1"/>
  <c r="A660" i="30"/>
  <c r="N660" i="30" s="1"/>
  <c r="A659" i="30"/>
  <c r="N659" i="30" s="1"/>
  <c r="A658" i="30"/>
  <c r="N658" i="30" s="1"/>
  <c r="A657" i="30"/>
  <c r="N657" i="30" s="1"/>
  <c r="A656" i="30"/>
  <c r="N656" i="30" s="1"/>
  <c r="A655" i="30"/>
  <c r="N655" i="30" s="1"/>
  <c r="A654" i="30"/>
  <c r="N654" i="30" s="1"/>
  <c r="A653" i="30"/>
  <c r="N653" i="30" s="1"/>
  <c r="A652" i="30"/>
  <c r="N652" i="30" s="1"/>
  <c r="A651" i="30"/>
  <c r="N651" i="30" s="1"/>
  <c r="A650" i="30"/>
  <c r="N650" i="30" s="1"/>
  <c r="A649" i="30"/>
  <c r="N649" i="30" s="1"/>
  <c r="A648" i="30"/>
  <c r="N648" i="30" s="1"/>
  <c r="A647" i="30"/>
  <c r="N647" i="30" s="1"/>
  <c r="A646" i="30"/>
  <c r="N646" i="30" s="1"/>
  <c r="A645" i="30"/>
  <c r="N645" i="30" s="1"/>
  <c r="A644" i="30"/>
  <c r="N644" i="30" s="1"/>
  <c r="A643" i="30"/>
  <c r="N643" i="30" s="1"/>
  <c r="A642" i="30"/>
  <c r="N642" i="30" s="1"/>
  <c r="A641" i="30"/>
  <c r="N641" i="30" s="1"/>
  <c r="A640" i="30"/>
  <c r="N640" i="30" s="1"/>
  <c r="A639" i="30"/>
  <c r="N639" i="30" s="1"/>
  <c r="A638" i="30"/>
  <c r="N638" i="30" s="1"/>
  <c r="A637" i="30"/>
  <c r="N637" i="30" s="1"/>
  <c r="A636" i="30"/>
  <c r="N636" i="30" s="1"/>
  <c r="A635" i="30"/>
  <c r="N635" i="30" s="1"/>
  <c r="A634" i="30"/>
  <c r="N634" i="30" s="1"/>
  <c r="A633" i="30"/>
  <c r="N633" i="30" s="1"/>
  <c r="A632" i="30"/>
  <c r="N632" i="30" s="1"/>
  <c r="A631" i="30"/>
  <c r="N631" i="30" s="1"/>
  <c r="A630" i="30"/>
  <c r="N630" i="30" s="1"/>
  <c r="A629" i="30"/>
  <c r="N629" i="30" s="1"/>
  <c r="A628" i="30"/>
  <c r="N628" i="30" s="1"/>
  <c r="A627" i="30"/>
  <c r="N627" i="30" s="1"/>
  <c r="A626" i="30"/>
  <c r="N626" i="30" s="1"/>
  <c r="A625" i="30"/>
  <c r="N625" i="30" s="1"/>
  <c r="A624" i="30"/>
  <c r="N624" i="30" s="1"/>
  <c r="A623" i="30"/>
  <c r="N623" i="30" s="1"/>
  <c r="A622" i="30"/>
  <c r="N622" i="30" s="1"/>
  <c r="A621" i="30"/>
  <c r="N621" i="30" s="1"/>
  <c r="A620" i="30"/>
  <c r="N620" i="30" s="1"/>
  <c r="A619" i="30"/>
  <c r="N619" i="30" s="1"/>
  <c r="A618" i="30"/>
  <c r="N618" i="30" s="1"/>
  <c r="A617" i="30"/>
  <c r="N617" i="30" s="1"/>
  <c r="A616" i="30"/>
  <c r="N616" i="30" s="1"/>
  <c r="A615" i="30"/>
  <c r="N615" i="30" s="1"/>
  <c r="A614" i="30"/>
  <c r="N614" i="30" s="1"/>
  <c r="A613" i="30"/>
  <c r="N613" i="30" s="1"/>
  <c r="A612" i="30"/>
  <c r="N612" i="30" s="1"/>
  <c r="A611" i="30"/>
  <c r="N611" i="30" s="1"/>
  <c r="A610" i="30"/>
  <c r="N610" i="30" s="1"/>
  <c r="A609" i="30"/>
  <c r="N609" i="30" s="1"/>
  <c r="A608" i="30"/>
  <c r="N608" i="30" s="1"/>
  <c r="A607" i="30"/>
  <c r="N607" i="30" s="1"/>
  <c r="A606" i="30"/>
  <c r="N606" i="30" s="1"/>
  <c r="A605" i="30"/>
  <c r="N605" i="30" s="1"/>
  <c r="A604" i="30"/>
  <c r="N604" i="30" s="1"/>
  <c r="A603" i="30"/>
  <c r="N603" i="30" s="1"/>
  <c r="A602" i="30"/>
  <c r="N602" i="30" s="1"/>
  <c r="A601" i="30"/>
  <c r="N601" i="30" s="1"/>
  <c r="A600" i="30"/>
  <c r="N600" i="30" s="1"/>
  <c r="A599" i="30"/>
  <c r="N599" i="30" s="1"/>
  <c r="A598" i="30"/>
  <c r="N598" i="30" s="1"/>
  <c r="A597" i="30"/>
  <c r="N597" i="30" s="1"/>
  <c r="A596" i="30"/>
  <c r="N596" i="30" s="1"/>
  <c r="A595" i="30"/>
  <c r="N595" i="30" s="1"/>
  <c r="A594" i="30"/>
  <c r="N594" i="30" s="1"/>
  <c r="A593" i="30"/>
  <c r="N593" i="30" s="1"/>
  <c r="A592" i="30"/>
  <c r="N592" i="30" s="1"/>
  <c r="A591" i="30"/>
  <c r="N591" i="30" s="1"/>
  <c r="A590" i="30"/>
  <c r="N590" i="30" s="1"/>
  <c r="A589" i="30"/>
  <c r="N589" i="30" s="1"/>
  <c r="A588" i="30"/>
  <c r="N588" i="30" s="1"/>
  <c r="A587" i="30"/>
  <c r="N587" i="30" s="1"/>
  <c r="A586" i="30"/>
  <c r="N586" i="30" s="1"/>
  <c r="A585" i="30"/>
  <c r="N585" i="30" s="1"/>
  <c r="A584" i="30"/>
  <c r="N584" i="30" s="1"/>
  <c r="A583" i="30"/>
  <c r="N583" i="30" s="1"/>
  <c r="A582" i="30"/>
  <c r="N582" i="30" s="1"/>
  <c r="A581" i="30"/>
  <c r="N581" i="30" s="1"/>
  <c r="A580" i="30"/>
  <c r="N580" i="30" s="1"/>
  <c r="A579" i="30"/>
  <c r="N579" i="30" s="1"/>
  <c r="A578" i="30"/>
  <c r="N578" i="30" s="1"/>
  <c r="A577" i="30"/>
  <c r="N577" i="30" s="1"/>
  <c r="A576" i="30"/>
  <c r="N576" i="30" s="1"/>
  <c r="A575" i="30"/>
  <c r="N575" i="30" s="1"/>
  <c r="A574" i="30"/>
  <c r="N574" i="30" s="1"/>
  <c r="A573" i="30"/>
  <c r="N573" i="30" s="1"/>
  <c r="A572" i="30"/>
  <c r="N572" i="30" s="1"/>
  <c r="A571" i="30"/>
  <c r="N571" i="30" s="1"/>
  <c r="A570" i="30"/>
  <c r="N570" i="30" s="1"/>
  <c r="A569" i="30"/>
  <c r="N569" i="30" s="1"/>
  <c r="A568" i="30"/>
  <c r="N568" i="30" s="1"/>
  <c r="A567" i="30"/>
  <c r="N567" i="30" s="1"/>
  <c r="A566" i="30"/>
  <c r="N566" i="30" s="1"/>
  <c r="A565" i="30"/>
  <c r="N565" i="30" s="1"/>
  <c r="A564" i="30"/>
  <c r="N564" i="30" s="1"/>
  <c r="A563" i="30"/>
  <c r="N563" i="30" s="1"/>
  <c r="A562" i="30"/>
  <c r="N562" i="30" s="1"/>
  <c r="A561" i="30"/>
  <c r="N561" i="30" s="1"/>
  <c r="A560" i="30"/>
  <c r="N560" i="30" s="1"/>
  <c r="A559" i="30"/>
  <c r="N559" i="30" s="1"/>
  <c r="A558" i="30"/>
  <c r="N558" i="30" s="1"/>
  <c r="A557" i="30"/>
  <c r="N557" i="30" s="1"/>
  <c r="A556" i="30"/>
  <c r="N556" i="30" s="1"/>
  <c r="A555" i="30"/>
  <c r="N555" i="30" s="1"/>
  <c r="A554" i="30"/>
  <c r="N554" i="30" s="1"/>
  <c r="A553" i="30"/>
  <c r="N553" i="30" s="1"/>
  <c r="A552" i="30"/>
  <c r="N552" i="30" s="1"/>
  <c r="A551" i="30"/>
  <c r="N551" i="30" s="1"/>
  <c r="A550" i="30"/>
  <c r="N550" i="30" s="1"/>
  <c r="A549" i="30"/>
  <c r="N549" i="30" s="1"/>
  <c r="A548" i="30"/>
  <c r="N548" i="30" s="1"/>
  <c r="A547" i="30"/>
  <c r="N547" i="30" s="1"/>
  <c r="A546" i="30"/>
  <c r="N546" i="30" s="1"/>
  <c r="A545" i="30"/>
  <c r="N545" i="30" s="1"/>
  <c r="A544" i="30"/>
  <c r="N544" i="30" s="1"/>
  <c r="A543" i="30"/>
  <c r="N543" i="30" s="1"/>
  <c r="A542" i="30"/>
  <c r="N542" i="30" s="1"/>
  <c r="A541" i="30"/>
  <c r="N541" i="30" s="1"/>
  <c r="A540" i="30"/>
  <c r="N540" i="30" s="1"/>
  <c r="A539" i="30"/>
  <c r="N539" i="30" s="1"/>
  <c r="A538" i="30"/>
  <c r="N538" i="30" s="1"/>
  <c r="A537" i="30"/>
  <c r="N537" i="30" s="1"/>
  <c r="A536" i="30"/>
  <c r="N536" i="30" s="1"/>
  <c r="A535" i="30"/>
  <c r="N535" i="30" s="1"/>
  <c r="A534" i="30"/>
  <c r="N534" i="30" s="1"/>
  <c r="A533" i="30"/>
  <c r="N533" i="30" s="1"/>
  <c r="A532" i="30"/>
  <c r="N532" i="30" s="1"/>
  <c r="A531" i="30"/>
  <c r="N531" i="30" s="1"/>
  <c r="A530" i="30"/>
  <c r="N530" i="30" s="1"/>
  <c r="A529" i="30"/>
  <c r="N529" i="30" s="1"/>
  <c r="A528" i="30"/>
  <c r="N528" i="30" s="1"/>
  <c r="A527" i="30"/>
  <c r="N527" i="30" s="1"/>
  <c r="A526" i="30"/>
  <c r="N526" i="30" s="1"/>
  <c r="A525" i="30"/>
  <c r="N525" i="30" s="1"/>
  <c r="A524" i="30"/>
  <c r="N524" i="30" s="1"/>
  <c r="A523" i="30"/>
  <c r="N523" i="30" s="1"/>
  <c r="A522" i="30"/>
  <c r="N522" i="30" s="1"/>
  <c r="A521" i="30"/>
  <c r="N521" i="30" s="1"/>
  <c r="A520" i="30"/>
  <c r="N520" i="30" s="1"/>
  <c r="A519" i="30"/>
  <c r="N519" i="30" s="1"/>
  <c r="A518" i="30"/>
  <c r="N518" i="30" s="1"/>
  <c r="A517" i="30"/>
  <c r="N517" i="30" s="1"/>
  <c r="A516" i="30"/>
  <c r="N516" i="30" s="1"/>
  <c r="A515" i="30"/>
  <c r="N515" i="30" s="1"/>
  <c r="A514" i="30"/>
  <c r="N514" i="30" s="1"/>
  <c r="A513" i="30"/>
  <c r="N513" i="30" s="1"/>
  <c r="A512" i="30"/>
  <c r="N512" i="30" s="1"/>
  <c r="A511" i="30"/>
  <c r="N511" i="30" s="1"/>
  <c r="A510" i="30"/>
  <c r="N510" i="30" s="1"/>
  <c r="A509" i="30"/>
  <c r="N509" i="30" s="1"/>
  <c r="A508" i="30"/>
  <c r="N508" i="30" s="1"/>
  <c r="A507" i="30"/>
  <c r="N507" i="30" s="1"/>
  <c r="A506" i="30"/>
  <c r="N506" i="30" s="1"/>
  <c r="A505" i="30"/>
  <c r="N505" i="30" s="1"/>
  <c r="A504" i="30"/>
  <c r="N504" i="30" s="1"/>
  <c r="A503" i="30"/>
  <c r="N503" i="30" s="1"/>
  <c r="A502" i="30"/>
  <c r="N502" i="30" s="1"/>
  <c r="A501" i="30"/>
  <c r="N501" i="30" s="1"/>
  <c r="A500" i="30"/>
  <c r="N500" i="30" s="1"/>
  <c r="A499" i="30"/>
  <c r="N499" i="30" s="1"/>
  <c r="A498" i="30"/>
  <c r="N498" i="30" s="1"/>
  <c r="A497" i="30"/>
  <c r="N497" i="30" s="1"/>
  <c r="A496" i="30"/>
  <c r="N496" i="30" s="1"/>
  <c r="A495" i="30"/>
  <c r="N495" i="30" s="1"/>
  <c r="A494" i="30"/>
  <c r="N494" i="30" s="1"/>
  <c r="A493" i="30"/>
  <c r="N493" i="30" s="1"/>
  <c r="A492" i="30"/>
  <c r="N492" i="30" s="1"/>
  <c r="A491" i="30"/>
  <c r="N491" i="30" s="1"/>
  <c r="A490" i="30"/>
  <c r="N490" i="30" s="1"/>
  <c r="A489" i="30"/>
  <c r="N489" i="30" s="1"/>
  <c r="A488" i="30"/>
  <c r="N488" i="30" s="1"/>
  <c r="A487" i="30"/>
  <c r="N487" i="30" s="1"/>
  <c r="A486" i="30"/>
  <c r="N486" i="30" s="1"/>
  <c r="A485" i="30"/>
  <c r="N485" i="30" s="1"/>
  <c r="A484" i="30"/>
  <c r="N484" i="30" s="1"/>
  <c r="A483" i="30"/>
  <c r="N483" i="30" s="1"/>
  <c r="A482" i="30"/>
  <c r="N482" i="30" s="1"/>
  <c r="A481" i="30"/>
  <c r="N481" i="30" s="1"/>
  <c r="A480" i="30"/>
  <c r="N480" i="30" s="1"/>
  <c r="A479" i="30"/>
  <c r="N479" i="30" s="1"/>
  <c r="A478" i="30"/>
  <c r="N478" i="30" s="1"/>
  <c r="A477" i="30"/>
  <c r="N477" i="30" s="1"/>
  <c r="A476" i="30"/>
  <c r="N476" i="30" s="1"/>
  <c r="A475" i="30"/>
  <c r="N475" i="30" s="1"/>
  <c r="A474" i="30"/>
  <c r="N474" i="30" s="1"/>
  <c r="A473" i="30"/>
  <c r="N473" i="30" s="1"/>
  <c r="A472" i="30"/>
  <c r="N472" i="30" s="1"/>
  <c r="A471" i="30"/>
  <c r="N471" i="30" s="1"/>
  <c r="A470" i="30"/>
  <c r="N470" i="30" s="1"/>
  <c r="A469" i="30"/>
  <c r="N469" i="30" s="1"/>
  <c r="A468" i="30"/>
  <c r="N468" i="30" s="1"/>
  <c r="A467" i="30"/>
  <c r="N467" i="30" s="1"/>
  <c r="A466" i="30"/>
  <c r="N466" i="30" s="1"/>
  <c r="A465" i="30"/>
  <c r="N465" i="30" s="1"/>
  <c r="A464" i="30"/>
  <c r="N464" i="30" s="1"/>
  <c r="A463" i="30"/>
  <c r="N463" i="30" s="1"/>
  <c r="A462" i="30"/>
  <c r="N462" i="30" s="1"/>
  <c r="A461" i="30"/>
  <c r="N461" i="30" s="1"/>
  <c r="A460" i="30"/>
  <c r="N460" i="30" s="1"/>
  <c r="A459" i="30"/>
  <c r="N459" i="30" s="1"/>
  <c r="A458" i="30"/>
  <c r="N458" i="30" s="1"/>
  <c r="A457" i="30"/>
  <c r="N457" i="30" s="1"/>
  <c r="A456" i="30"/>
  <c r="N456" i="30" s="1"/>
  <c r="A455" i="30"/>
  <c r="N455" i="30" s="1"/>
  <c r="A454" i="30"/>
  <c r="N454" i="30" s="1"/>
  <c r="A453" i="30"/>
  <c r="N453" i="30" s="1"/>
  <c r="A452" i="30"/>
  <c r="N452" i="30" s="1"/>
  <c r="A451" i="30"/>
  <c r="N451" i="30" s="1"/>
  <c r="A450" i="30"/>
  <c r="N450" i="30" s="1"/>
  <c r="A449" i="30"/>
  <c r="N449" i="30" s="1"/>
  <c r="A448" i="30"/>
  <c r="N448" i="30" s="1"/>
  <c r="A447" i="30"/>
  <c r="N447" i="30" s="1"/>
  <c r="A446" i="30"/>
  <c r="N446" i="30" s="1"/>
  <c r="A445" i="30"/>
  <c r="N445" i="30" s="1"/>
  <c r="A444" i="30"/>
  <c r="N444" i="30" s="1"/>
  <c r="A443" i="30"/>
  <c r="N443" i="30" s="1"/>
  <c r="A442" i="30"/>
  <c r="N442" i="30" s="1"/>
  <c r="A441" i="30"/>
  <c r="N441" i="30" s="1"/>
  <c r="A440" i="30"/>
  <c r="N440" i="30" s="1"/>
  <c r="A439" i="30"/>
  <c r="N439" i="30" s="1"/>
  <c r="A438" i="30"/>
  <c r="N438" i="30" s="1"/>
  <c r="A437" i="30"/>
  <c r="N437" i="30" s="1"/>
  <c r="A436" i="30"/>
  <c r="N436" i="30" s="1"/>
  <c r="A435" i="30"/>
  <c r="N435" i="30" s="1"/>
  <c r="A434" i="30"/>
  <c r="N434" i="30" s="1"/>
  <c r="A433" i="30"/>
  <c r="N433" i="30" s="1"/>
  <c r="A432" i="30"/>
  <c r="N432" i="30" s="1"/>
  <c r="A431" i="30"/>
  <c r="N431" i="30" s="1"/>
  <c r="A430" i="30"/>
  <c r="N430" i="30" s="1"/>
  <c r="A429" i="30"/>
  <c r="N429" i="30" s="1"/>
  <c r="A428" i="30"/>
  <c r="N428" i="30" s="1"/>
  <c r="A427" i="30"/>
  <c r="N427" i="30" s="1"/>
  <c r="A426" i="30"/>
  <c r="N426" i="30" s="1"/>
  <c r="A425" i="30"/>
  <c r="N425" i="30" s="1"/>
  <c r="A424" i="30"/>
  <c r="N424" i="30" s="1"/>
  <c r="A423" i="30"/>
  <c r="N423" i="30" s="1"/>
  <c r="A422" i="30"/>
  <c r="N422" i="30" s="1"/>
  <c r="A421" i="30"/>
  <c r="N421" i="30" s="1"/>
  <c r="A420" i="30"/>
  <c r="N420" i="30" s="1"/>
  <c r="A419" i="30"/>
  <c r="N419" i="30" s="1"/>
  <c r="A418" i="30"/>
  <c r="N418" i="30" s="1"/>
  <c r="A417" i="30"/>
  <c r="N417" i="30" s="1"/>
  <c r="A416" i="30"/>
  <c r="N416" i="30" s="1"/>
  <c r="A415" i="30"/>
  <c r="N415" i="30" s="1"/>
  <c r="A414" i="30"/>
  <c r="N414" i="30" s="1"/>
  <c r="A413" i="30"/>
  <c r="N413" i="30" s="1"/>
  <c r="A412" i="30"/>
  <c r="N412" i="30" s="1"/>
  <c r="A411" i="30"/>
  <c r="N411" i="30" s="1"/>
  <c r="A410" i="30"/>
  <c r="N410" i="30" s="1"/>
  <c r="A409" i="30"/>
  <c r="N409" i="30" s="1"/>
  <c r="A408" i="30"/>
  <c r="N408" i="30" s="1"/>
  <c r="A407" i="30"/>
  <c r="N407" i="30" s="1"/>
  <c r="A406" i="30"/>
  <c r="N406" i="30" s="1"/>
  <c r="A405" i="30"/>
  <c r="N405" i="30" s="1"/>
  <c r="A404" i="30"/>
  <c r="N404" i="30" s="1"/>
  <c r="A403" i="30"/>
  <c r="N403" i="30" s="1"/>
  <c r="A402" i="30"/>
  <c r="N402" i="30" s="1"/>
  <c r="A401" i="30"/>
  <c r="N401" i="30" s="1"/>
  <c r="A400" i="30"/>
  <c r="N400" i="30" s="1"/>
  <c r="A399" i="30"/>
  <c r="N399" i="30" s="1"/>
  <c r="A398" i="30"/>
  <c r="N398" i="30" s="1"/>
  <c r="A397" i="30"/>
  <c r="N397" i="30" s="1"/>
  <c r="A396" i="30"/>
  <c r="N396" i="30" s="1"/>
  <c r="A395" i="30"/>
  <c r="N395" i="30" s="1"/>
  <c r="A394" i="30"/>
  <c r="N394" i="30" s="1"/>
  <c r="A393" i="30"/>
  <c r="N393" i="30" s="1"/>
  <c r="A392" i="30"/>
  <c r="N392" i="30" s="1"/>
  <c r="A391" i="30"/>
  <c r="N391" i="30" s="1"/>
  <c r="A390" i="30"/>
  <c r="N390" i="30" s="1"/>
  <c r="A389" i="30"/>
  <c r="N389" i="30" s="1"/>
  <c r="A388" i="30"/>
  <c r="N388" i="30" s="1"/>
  <c r="A387" i="30"/>
  <c r="N387" i="30" s="1"/>
  <c r="A386" i="30"/>
  <c r="N386" i="30" s="1"/>
  <c r="A385" i="30"/>
  <c r="N385" i="30" s="1"/>
  <c r="A384" i="30"/>
  <c r="N384" i="30" s="1"/>
  <c r="A383" i="30"/>
  <c r="N383" i="30" s="1"/>
  <c r="A382" i="30"/>
  <c r="N382" i="30" s="1"/>
  <c r="A381" i="30"/>
  <c r="N381" i="30" s="1"/>
  <c r="A380" i="30"/>
  <c r="N380" i="30" s="1"/>
  <c r="A379" i="30"/>
  <c r="N379" i="30" s="1"/>
  <c r="A378" i="30"/>
  <c r="N378" i="30" s="1"/>
  <c r="A377" i="30"/>
  <c r="N377" i="30" s="1"/>
  <c r="A376" i="30"/>
  <c r="N376" i="30" s="1"/>
  <c r="A375" i="30"/>
  <c r="N375" i="30" s="1"/>
  <c r="A374" i="30"/>
  <c r="N374" i="30" s="1"/>
  <c r="A373" i="30"/>
  <c r="N373" i="30" s="1"/>
  <c r="A372" i="30"/>
  <c r="N372" i="30" s="1"/>
  <c r="A371" i="30"/>
  <c r="N371" i="30" s="1"/>
  <c r="A370" i="30"/>
  <c r="N370" i="30" s="1"/>
  <c r="A369" i="30"/>
  <c r="N369" i="30" s="1"/>
  <c r="A368" i="30"/>
  <c r="N368" i="30" s="1"/>
  <c r="A367" i="30"/>
  <c r="N367" i="30" s="1"/>
  <c r="A366" i="30"/>
  <c r="N366" i="30" s="1"/>
  <c r="A365" i="30"/>
  <c r="N365" i="30" s="1"/>
  <c r="A364" i="30"/>
  <c r="N364" i="30" s="1"/>
  <c r="A363" i="30"/>
  <c r="N363" i="30" s="1"/>
  <c r="A362" i="30"/>
  <c r="N362" i="30" s="1"/>
  <c r="A361" i="30"/>
  <c r="N361" i="30" s="1"/>
  <c r="A360" i="30"/>
  <c r="N360" i="30" s="1"/>
  <c r="A359" i="30"/>
  <c r="N359" i="30" s="1"/>
  <c r="A358" i="30"/>
  <c r="N358" i="30" s="1"/>
  <c r="A357" i="30"/>
  <c r="N357" i="30" s="1"/>
  <c r="A356" i="30"/>
  <c r="N356" i="30" s="1"/>
  <c r="A355" i="30"/>
  <c r="N355" i="30" s="1"/>
  <c r="A354" i="30"/>
  <c r="N354" i="30" s="1"/>
  <c r="A353" i="30"/>
  <c r="N353" i="30" s="1"/>
  <c r="A352" i="30"/>
  <c r="N352" i="30" s="1"/>
  <c r="A351" i="30"/>
  <c r="N351" i="30" s="1"/>
  <c r="A350" i="30"/>
  <c r="N350" i="30" s="1"/>
  <c r="A349" i="30"/>
  <c r="N349" i="30" s="1"/>
  <c r="A348" i="30"/>
  <c r="N348" i="30" s="1"/>
  <c r="A347" i="30"/>
  <c r="N347" i="30" s="1"/>
  <c r="A346" i="30"/>
  <c r="N346" i="30" s="1"/>
  <c r="A345" i="30"/>
  <c r="N345" i="30" s="1"/>
  <c r="A344" i="30"/>
  <c r="N344" i="30" s="1"/>
  <c r="A343" i="30"/>
  <c r="N343" i="30" s="1"/>
  <c r="A342" i="30"/>
  <c r="N342" i="30" s="1"/>
  <c r="A341" i="30"/>
  <c r="N341" i="30" s="1"/>
  <c r="A340" i="30"/>
  <c r="N340" i="30" s="1"/>
  <c r="A339" i="30"/>
  <c r="N339" i="30" s="1"/>
  <c r="A338" i="30"/>
  <c r="N338" i="30" s="1"/>
  <c r="A337" i="30"/>
  <c r="N337" i="30" s="1"/>
  <c r="A336" i="30"/>
  <c r="N336" i="30" s="1"/>
  <c r="A335" i="30"/>
  <c r="N335" i="30" s="1"/>
  <c r="A334" i="30"/>
  <c r="N334" i="30" s="1"/>
  <c r="A333" i="30"/>
  <c r="N333" i="30" s="1"/>
  <c r="A332" i="30"/>
  <c r="N332" i="30" s="1"/>
  <c r="A331" i="30"/>
  <c r="N331" i="30" s="1"/>
  <c r="A330" i="30"/>
  <c r="N330" i="30" s="1"/>
  <c r="A329" i="30"/>
  <c r="N329" i="30" s="1"/>
  <c r="A328" i="30"/>
  <c r="N328" i="30" s="1"/>
  <c r="A327" i="30"/>
  <c r="N327" i="30" s="1"/>
  <c r="A326" i="30"/>
  <c r="N326" i="30" s="1"/>
  <c r="A325" i="30"/>
  <c r="N325" i="30" s="1"/>
  <c r="A324" i="30"/>
  <c r="N324" i="30" s="1"/>
  <c r="A323" i="30"/>
  <c r="N323" i="30" s="1"/>
  <c r="A322" i="30"/>
  <c r="N322" i="30" s="1"/>
  <c r="A321" i="30"/>
  <c r="N321" i="30" s="1"/>
  <c r="A320" i="30"/>
  <c r="N320" i="30" s="1"/>
  <c r="A319" i="30"/>
  <c r="N319" i="30" s="1"/>
  <c r="A318" i="30"/>
  <c r="N318" i="30" s="1"/>
  <c r="A317" i="30"/>
  <c r="N317" i="30" s="1"/>
  <c r="A316" i="30"/>
  <c r="N316" i="30" s="1"/>
  <c r="A315" i="30"/>
  <c r="N315" i="30" s="1"/>
  <c r="A314" i="30"/>
  <c r="N314" i="30" s="1"/>
  <c r="A313" i="30"/>
  <c r="N313" i="30" s="1"/>
  <c r="A312" i="30"/>
  <c r="N312" i="30" s="1"/>
  <c r="A311" i="30"/>
  <c r="N311" i="30" s="1"/>
  <c r="A310" i="30"/>
  <c r="N310" i="30" s="1"/>
  <c r="A309" i="30"/>
  <c r="N309" i="30" s="1"/>
  <c r="A308" i="30"/>
  <c r="N308" i="30" s="1"/>
  <c r="A307" i="30"/>
  <c r="N307" i="30" s="1"/>
  <c r="A306" i="30"/>
  <c r="N306" i="30" s="1"/>
  <c r="A305" i="30"/>
  <c r="N305" i="30" s="1"/>
  <c r="A304" i="30"/>
  <c r="N304" i="30" s="1"/>
  <c r="A303" i="30"/>
  <c r="N303" i="30" s="1"/>
  <c r="A302" i="30"/>
  <c r="N302" i="30" s="1"/>
  <c r="A301" i="30"/>
  <c r="N301" i="30" s="1"/>
  <c r="A300" i="30"/>
  <c r="N300" i="30" s="1"/>
  <c r="A299" i="30"/>
  <c r="N299" i="30" s="1"/>
  <c r="A298" i="30"/>
  <c r="N298" i="30" s="1"/>
  <c r="A297" i="30"/>
  <c r="N297" i="30" s="1"/>
  <c r="A296" i="30"/>
  <c r="N296" i="30" s="1"/>
  <c r="A295" i="30"/>
  <c r="N295" i="30" s="1"/>
  <c r="A294" i="30"/>
  <c r="N294" i="30" s="1"/>
  <c r="A293" i="30"/>
  <c r="N293" i="30" s="1"/>
  <c r="A292" i="30"/>
  <c r="N292" i="30" s="1"/>
  <c r="A291" i="30"/>
  <c r="N291" i="30" s="1"/>
  <c r="A290" i="30"/>
  <c r="N290" i="30" s="1"/>
  <c r="A289" i="30"/>
  <c r="N289" i="30" s="1"/>
  <c r="A288" i="30"/>
  <c r="N288" i="30" s="1"/>
  <c r="A287" i="30"/>
  <c r="N287" i="30" s="1"/>
  <c r="A286" i="30"/>
  <c r="N286" i="30" s="1"/>
  <c r="A285" i="30"/>
  <c r="N285" i="30" s="1"/>
  <c r="A284" i="30"/>
  <c r="N284" i="30" s="1"/>
  <c r="A283" i="30"/>
  <c r="N283" i="30" s="1"/>
  <c r="A282" i="30"/>
  <c r="N282" i="30" s="1"/>
  <c r="A281" i="30"/>
  <c r="N281" i="30" s="1"/>
  <c r="A280" i="30"/>
  <c r="N280" i="30" s="1"/>
  <c r="A279" i="30"/>
  <c r="N279" i="30" s="1"/>
  <c r="A278" i="30"/>
  <c r="N278" i="30" s="1"/>
  <c r="A277" i="30"/>
  <c r="N277" i="30" s="1"/>
  <c r="A276" i="30"/>
  <c r="N276" i="30" s="1"/>
  <c r="A275" i="30"/>
  <c r="N275" i="30" s="1"/>
  <c r="A274" i="30"/>
  <c r="N274" i="30" s="1"/>
  <c r="A273" i="30"/>
  <c r="N273" i="30" s="1"/>
  <c r="A272" i="30"/>
  <c r="N272" i="30" s="1"/>
  <c r="A271" i="30"/>
  <c r="N271" i="30" s="1"/>
  <c r="A270" i="30"/>
  <c r="N270" i="30" s="1"/>
  <c r="A269" i="30"/>
  <c r="N269" i="30" s="1"/>
  <c r="A268" i="30"/>
  <c r="N268" i="30" s="1"/>
  <c r="A267" i="30"/>
  <c r="N267" i="30" s="1"/>
  <c r="A266" i="30"/>
  <c r="N266" i="30" s="1"/>
  <c r="A265" i="30"/>
  <c r="N265" i="30" s="1"/>
  <c r="A264" i="30"/>
  <c r="N264" i="30" s="1"/>
  <c r="A263" i="30"/>
  <c r="N263" i="30" s="1"/>
  <c r="A262" i="30"/>
  <c r="N262" i="30" s="1"/>
  <c r="A261" i="30"/>
  <c r="N261" i="30" s="1"/>
  <c r="A260" i="30"/>
  <c r="N260" i="30" s="1"/>
  <c r="A259" i="30"/>
  <c r="N259" i="30" s="1"/>
  <c r="A258" i="30"/>
  <c r="N258" i="30" s="1"/>
  <c r="A257" i="30"/>
  <c r="N257" i="30" s="1"/>
  <c r="A256" i="30"/>
  <c r="N256" i="30" s="1"/>
  <c r="A255" i="30"/>
  <c r="N255" i="30" s="1"/>
  <c r="A254" i="30"/>
  <c r="N254" i="30" s="1"/>
  <c r="A253" i="30"/>
  <c r="N253" i="30" s="1"/>
  <c r="A252" i="30"/>
  <c r="N252" i="30" s="1"/>
  <c r="A251" i="30"/>
  <c r="N251" i="30" s="1"/>
  <c r="A250" i="30"/>
  <c r="N250" i="30" s="1"/>
  <c r="A249" i="30"/>
  <c r="N249" i="30" s="1"/>
  <c r="A248" i="30"/>
  <c r="N248" i="30" s="1"/>
  <c r="A247" i="30"/>
  <c r="N247" i="30" s="1"/>
  <c r="A246" i="30"/>
  <c r="N246" i="30" s="1"/>
  <c r="A245" i="30"/>
  <c r="N245" i="30" s="1"/>
  <c r="A244" i="30"/>
  <c r="N244" i="30" s="1"/>
  <c r="A243" i="30"/>
  <c r="N243" i="30" s="1"/>
  <c r="A242" i="30"/>
  <c r="N242" i="30" s="1"/>
  <c r="A241" i="30"/>
  <c r="N241" i="30" s="1"/>
  <c r="A240" i="30"/>
  <c r="N240" i="30" s="1"/>
  <c r="A239" i="30"/>
  <c r="N239" i="30" s="1"/>
  <c r="A238" i="30"/>
  <c r="N238" i="30" s="1"/>
  <c r="A237" i="30"/>
  <c r="N237" i="30" s="1"/>
  <c r="A236" i="30"/>
  <c r="N236" i="30" s="1"/>
  <c r="A235" i="30"/>
  <c r="N235" i="30" s="1"/>
  <c r="A234" i="30"/>
  <c r="N234" i="30" s="1"/>
  <c r="A233" i="30"/>
  <c r="N233" i="30" s="1"/>
  <c r="A232" i="30"/>
  <c r="N232" i="30" s="1"/>
  <c r="A231" i="30"/>
  <c r="N231" i="30" s="1"/>
  <c r="A230" i="30"/>
  <c r="N230" i="30" s="1"/>
  <c r="A229" i="30"/>
  <c r="N229" i="30" s="1"/>
  <c r="A228" i="30"/>
  <c r="N228" i="30" s="1"/>
  <c r="A227" i="30"/>
  <c r="N227" i="30" s="1"/>
  <c r="A226" i="30"/>
  <c r="N226" i="30" s="1"/>
  <c r="A225" i="30"/>
  <c r="N225" i="30" s="1"/>
  <c r="A224" i="30"/>
  <c r="N224" i="30" s="1"/>
  <c r="A223" i="30"/>
  <c r="N223" i="30" s="1"/>
  <c r="A222" i="30"/>
  <c r="N222" i="30" s="1"/>
  <c r="A221" i="30"/>
  <c r="N221" i="30" s="1"/>
  <c r="A220" i="30"/>
  <c r="N220" i="30" s="1"/>
  <c r="A219" i="30"/>
  <c r="N219" i="30" s="1"/>
  <c r="A218" i="30"/>
  <c r="N218" i="30" s="1"/>
  <c r="A217" i="30"/>
  <c r="N217" i="30" s="1"/>
  <c r="A216" i="30"/>
  <c r="N216" i="30" s="1"/>
  <c r="A215" i="30"/>
  <c r="N215" i="30" s="1"/>
  <c r="A214" i="30"/>
  <c r="N214" i="30" s="1"/>
  <c r="A213" i="30"/>
  <c r="N213" i="30" s="1"/>
  <c r="A212" i="30"/>
  <c r="N212" i="30" s="1"/>
  <c r="A211" i="30"/>
  <c r="N211" i="30" s="1"/>
  <c r="A210" i="30"/>
  <c r="N210" i="30" s="1"/>
  <c r="A209" i="30"/>
  <c r="N209" i="30" s="1"/>
  <c r="A208" i="30"/>
  <c r="N208" i="30" s="1"/>
  <c r="A207" i="30"/>
  <c r="N207" i="30" s="1"/>
  <c r="A206" i="30"/>
  <c r="N206" i="30" s="1"/>
  <c r="A205" i="30"/>
  <c r="N205" i="30" s="1"/>
  <c r="A204" i="30"/>
  <c r="N204" i="30" s="1"/>
  <c r="A203" i="30"/>
  <c r="N203" i="30" s="1"/>
  <c r="A202" i="30"/>
  <c r="N202" i="30" s="1"/>
  <c r="A201" i="30"/>
  <c r="N201" i="30" s="1"/>
  <c r="A200" i="30"/>
  <c r="N200" i="30" s="1"/>
  <c r="A199" i="30"/>
  <c r="N199" i="30" s="1"/>
  <c r="A198" i="30"/>
  <c r="N198" i="30" s="1"/>
  <c r="A197" i="30"/>
  <c r="N197" i="30" s="1"/>
  <c r="A196" i="30"/>
  <c r="N196" i="30" s="1"/>
  <c r="A195" i="30"/>
  <c r="N195" i="30" s="1"/>
  <c r="A194" i="30"/>
  <c r="N194" i="30" s="1"/>
  <c r="A193" i="30"/>
  <c r="N193" i="30" s="1"/>
  <c r="A192" i="30"/>
  <c r="N192" i="30" s="1"/>
  <c r="A191" i="30"/>
  <c r="N191" i="30" s="1"/>
  <c r="A190" i="30"/>
  <c r="N190" i="30" s="1"/>
  <c r="A189" i="30"/>
  <c r="N189" i="30" s="1"/>
  <c r="A188" i="30"/>
  <c r="N188" i="30" s="1"/>
  <c r="A187" i="30"/>
  <c r="N187" i="30" s="1"/>
  <c r="A186" i="30"/>
  <c r="N186" i="30" s="1"/>
  <c r="A185" i="30"/>
  <c r="N185" i="30" s="1"/>
  <c r="A184" i="30"/>
  <c r="N184" i="30" s="1"/>
  <c r="A183" i="30"/>
  <c r="N183" i="30" s="1"/>
  <c r="A182" i="30"/>
  <c r="N182" i="30" s="1"/>
  <c r="A181" i="30"/>
  <c r="N181" i="30" s="1"/>
  <c r="A180" i="30"/>
  <c r="N180" i="30" s="1"/>
  <c r="A179" i="30"/>
  <c r="N179" i="30" s="1"/>
  <c r="A178" i="30"/>
  <c r="N178" i="30" s="1"/>
  <c r="A177" i="30"/>
  <c r="N177" i="30" s="1"/>
  <c r="A176" i="30"/>
  <c r="N176" i="30" s="1"/>
  <c r="A175" i="30"/>
  <c r="N175" i="30" s="1"/>
  <c r="A174" i="30"/>
  <c r="N174" i="30" s="1"/>
  <c r="A173" i="30"/>
  <c r="N173" i="30" s="1"/>
  <c r="A172" i="30"/>
  <c r="N172" i="30" s="1"/>
  <c r="A171" i="30"/>
  <c r="N171" i="30" s="1"/>
  <c r="A170" i="30"/>
  <c r="N170" i="30" s="1"/>
  <c r="A169" i="30"/>
  <c r="N169" i="30" s="1"/>
  <c r="A168" i="30"/>
  <c r="N168" i="30" s="1"/>
  <c r="A167" i="30"/>
  <c r="N167" i="30" s="1"/>
  <c r="A166" i="30"/>
  <c r="N166" i="30" s="1"/>
  <c r="A165" i="30"/>
  <c r="N165" i="30" s="1"/>
  <c r="A164" i="30"/>
  <c r="N164" i="30" s="1"/>
  <c r="A163" i="30"/>
  <c r="N163" i="30" s="1"/>
  <c r="A162" i="30"/>
  <c r="N162" i="30" s="1"/>
  <c r="A161" i="30"/>
  <c r="N161" i="30" s="1"/>
  <c r="A160" i="30"/>
  <c r="N160" i="30" s="1"/>
  <c r="A159" i="30"/>
  <c r="N159" i="30" s="1"/>
  <c r="A158" i="30"/>
  <c r="N158" i="30" s="1"/>
  <c r="A157" i="30"/>
  <c r="N157" i="30" s="1"/>
  <c r="A156" i="30"/>
  <c r="N156" i="30" s="1"/>
  <c r="A155" i="30"/>
  <c r="N155" i="30" s="1"/>
  <c r="A154" i="30"/>
  <c r="N154" i="30" s="1"/>
  <c r="A153" i="30"/>
  <c r="N153" i="30" s="1"/>
  <c r="A152" i="30"/>
  <c r="N152" i="30" s="1"/>
  <c r="A151" i="30"/>
  <c r="N151" i="30" s="1"/>
  <c r="A150" i="30"/>
  <c r="N150" i="30" s="1"/>
  <c r="A149" i="30"/>
  <c r="N149" i="30" s="1"/>
  <c r="A148" i="30"/>
  <c r="N148" i="30" s="1"/>
  <c r="A147" i="30"/>
  <c r="N147" i="30" s="1"/>
  <c r="A146" i="30"/>
  <c r="N146" i="30" s="1"/>
  <c r="A145" i="30"/>
  <c r="N145" i="30" s="1"/>
  <c r="A144" i="30"/>
  <c r="N144" i="30" s="1"/>
  <c r="A143" i="30"/>
  <c r="N143" i="30" s="1"/>
  <c r="A142" i="30"/>
  <c r="N142" i="30" s="1"/>
  <c r="A141" i="30"/>
  <c r="N141" i="30" s="1"/>
  <c r="A140" i="30"/>
  <c r="N140" i="30" s="1"/>
  <c r="A139" i="30"/>
  <c r="N139" i="30" s="1"/>
  <c r="A138" i="30"/>
  <c r="N138" i="30" s="1"/>
  <c r="A137" i="30"/>
  <c r="N137" i="30" s="1"/>
  <c r="A136" i="30"/>
  <c r="N136" i="30" s="1"/>
  <c r="A135" i="30"/>
  <c r="N135" i="30" s="1"/>
  <c r="A134" i="30"/>
  <c r="N134" i="30" s="1"/>
  <c r="A133" i="30"/>
  <c r="N133" i="30" s="1"/>
  <c r="A132" i="30"/>
  <c r="N132" i="30" s="1"/>
  <c r="A131" i="30"/>
  <c r="N131" i="30" s="1"/>
  <c r="A130" i="30"/>
  <c r="N130" i="30" s="1"/>
  <c r="A129" i="30"/>
  <c r="N129" i="30" s="1"/>
  <c r="A128" i="30"/>
  <c r="N128" i="30" s="1"/>
  <c r="A127" i="30"/>
  <c r="N127" i="30" s="1"/>
  <c r="A126" i="30"/>
  <c r="N126" i="30" s="1"/>
  <c r="A125" i="30"/>
  <c r="N125" i="30" s="1"/>
  <c r="A124" i="30"/>
  <c r="N124" i="30" s="1"/>
  <c r="A123" i="30"/>
  <c r="N123" i="30" s="1"/>
  <c r="A122" i="30"/>
  <c r="N122" i="30" s="1"/>
  <c r="A121" i="30"/>
  <c r="N121" i="30" s="1"/>
  <c r="A120" i="30"/>
  <c r="N120" i="30" s="1"/>
  <c r="A119" i="30"/>
  <c r="N119" i="30" s="1"/>
  <c r="A118" i="30"/>
  <c r="N118" i="30" s="1"/>
  <c r="A117" i="30"/>
  <c r="N117" i="30" s="1"/>
  <c r="A116" i="30"/>
  <c r="N116" i="30" s="1"/>
  <c r="A115" i="30"/>
  <c r="N115" i="30" s="1"/>
  <c r="A114" i="30"/>
  <c r="N114" i="30" s="1"/>
  <c r="A113" i="30"/>
  <c r="N113" i="30" s="1"/>
  <c r="A112" i="30"/>
  <c r="N112" i="30" s="1"/>
  <c r="A111" i="30"/>
  <c r="N111" i="30" s="1"/>
  <c r="A110" i="30"/>
  <c r="N110" i="30" s="1"/>
  <c r="A109" i="30"/>
  <c r="N109" i="30" s="1"/>
  <c r="A108" i="30"/>
  <c r="N108" i="30" s="1"/>
  <c r="A107" i="30"/>
  <c r="N107" i="30" s="1"/>
  <c r="A106" i="30"/>
  <c r="N106" i="30" s="1"/>
  <c r="A105" i="30"/>
  <c r="N105" i="30" s="1"/>
  <c r="A104" i="30"/>
  <c r="N104" i="30" s="1"/>
  <c r="A103" i="30"/>
  <c r="N103" i="30" s="1"/>
  <c r="A102" i="30"/>
  <c r="N102" i="30" s="1"/>
  <c r="A101" i="30"/>
  <c r="N101" i="30" s="1"/>
  <c r="A100" i="30"/>
  <c r="N100" i="30" s="1"/>
  <c r="A99" i="30"/>
  <c r="N99" i="30" s="1"/>
  <c r="A98" i="30"/>
  <c r="N98" i="30" s="1"/>
  <c r="A97" i="30"/>
  <c r="N97" i="30" s="1"/>
  <c r="A96" i="30"/>
  <c r="N96" i="30" s="1"/>
  <c r="A95" i="30"/>
  <c r="N95" i="30" s="1"/>
  <c r="A94" i="30"/>
  <c r="N94" i="30" s="1"/>
  <c r="A93" i="30"/>
  <c r="N93" i="30" s="1"/>
  <c r="A92" i="30"/>
  <c r="N92" i="30" s="1"/>
  <c r="A91" i="30"/>
  <c r="N91" i="30" s="1"/>
  <c r="A90" i="30"/>
  <c r="N90" i="30" s="1"/>
  <c r="A89" i="30"/>
  <c r="N89" i="30" s="1"/>
  <c r="A88" i="30"/>
  <c r="N88" i="30" s="1"/>
  <c r="A87" i="30"/>
  <c r="N87" i="30" s="1"/>
  <c r="A86" i="30"/>
  <c r="N86" i="30" s="1"/>
  <c r="A85" i="30"/>
  <c r="N85" i="30" s="1"/>
  <c r="A84" i="30"/>
  <c r="N84" i="30" s="1"/>
  <c r="A83" i="30"/>
  <c r="N83" i="30" s="1"/>
  <c r="A82" i="30"/>
  <c r="N82" i="30" s="1"/>
  <c r="A81" i="30"/>
  <c r="N81" i="30" s="1"/>
  <c r="A80" i="30"/>
  <c r="N80" i="30" s="1"/>
  <c r="A79" i="30"/>
  <c r="N79" i="30" s="1"/>
  <c r="A78" i="30"/>
  <c r="N78" i="30" s="1"/>
  <c r="A77" i="30"/>
  <c r="N77" i="30" s="1"/>
  <c r="A76" i="30"/>
  <c r="N76" i="30" s="1"/>
  <c r="A75" i="30"/>
  <c r="N75" i="30" s="1"/>
  <c r="A74" i="30"/>
  <c r="N74" i="30" s="1"/>
  <c r="A73" i="30"/>
  <c r="N73" i="30" s="1"/>
  <c r="A72" i="30"/>
  <c r="N72" i="30" s="1"/>
  <c r="A71" i="30"/>
  <c r="N71" i="30" s="1"/>
  <c r="A70" i="30"/>
  <c r="N70" i="30" s="1"/>
  <c r="A69" i="30"/>
  <c r="N69" i="30" s="1"/>
  <c r="A68" i="30"/>
  <c r="N68" i="30" s="1"/>
  <c r="A67" i="30"/>
  <c r="N67" i="30" s="1"/>
  <c r="A66" i="30"/>
  <c r="N66" i="30" s="1"/>
  <c r="A65" i="30"/>
  <c r="N65" i="30" s="1"/>
  <c r="A64" i="30"/>
  <c r="N64" i="30" s="1"/>
  <c r="A63" i="30"/>
  <c r="N63" i="30" s="1"/>
  <c r="A62" i="30"/>
  <c r="N62" i="30" s="1"/>
  <c r="A61" i="30"/>
  <c r="N61" i="30" s="1"/>
  <c r="A60" i="30"/>
  <c r="N60" i="30" s="1"/>
  <c r="A59" i="30"/>
  <c r="N59" i="30" s="1"/>
  <c r="A58" i="30"/>
  <c r="N58" i="30" s="1"/>
  <c r="A57" i="30"/>
  <c r="N57" i="30" s="1"/>
  <c r="A56" i="30"/>
  <c r="N56" i="30" s="1"/>
  <c r="A55" i="30"/>
  <c r="N55" i="30" s="1"/>
  <c r="A54" i="30"/>
  <c r="N54" i="30" s="1"/>
  <c r="A53" i="30"/>
  <c r="N53" i="30" s="1"/>
  <c r="A52" i="30"/>
  <c r="N52" i="30" s="1"/>
  <c r="A51" i="30"/>
  <c r="N51" i="30" s="1"/>
  <c r="A50" i="30"/>
  <c r="N50" i="30" s="1"/>
  <c r="A49" i="30"/>
  <c r="N49" i="30" s="1"/>
  <c r="A48" i="30"/>
  <c r="N48" i="30" s="1"/>
  <c r="A47" i="30"/>
  <c r="N47" i="30" s="1"/>
  <c r="A46" i="30"/>
  <c r="N46" i="30" s="1"/>
  <c r="A45" i="30"/>
  <c r="N45" i="30" s="1"/>
  <c r="A44" i="30"/>
  <c r="N44" i="30" s="1"/>
  <c r="A43" i="30"/>
  <c r="N43" i="30" s="1"/>
  <c r="A42" i="30"/>
  <c r="N42" i="30" s="1"/>
  <c r="A41" i="30"/>
  <c r="N41" i="30" s="1"/>
  <c r="A40" i="30"/>
  <c r="N40" i="30" s="1"/>
  <c r="A39" i="30"/>
  <c r="N39" i="30" s="1"/>
  <c r="A38" i="30"/>
  <c r="N38" i="30" s="1"/>
  <c r="A37" i="30"/>
  <c r="N37" i="30" s="1"/>
  <c r="A36" i="30"/>
  <c r="N36" i="30" s="1"/>
  <c r="A35" i="30"/>
  <c r="N35" i="30" s="1"/>
  <c r="A34" i="30"/>
  <c r="N34" i="30" s="1"/>
  <c r="A33" i="30"/>
  <c r="N33" i="30" s="1"/>
  <c r="A32" i="30"/>
  <c r="N32" i="30" s="1"/>
  <c r="A31" i="30"/>
  <c r="N31" i="30" s="1"/>
  <c r="A30" i="30"/>
  <c r="N30" i="30" s="1"/>
  <c r="A29" i="30"/>
  <c r="N29" i="30" s="1"/>
  <c r="A28" i="30"/>
  <c r="N28" i="30" s="1"/>
  <c r="A27" i="30"/>
  <c r="N27" i="30" s="1"/>
  <c r="A26" i="30"/>
  <c r="N26" i="30" s="1"/>
  <c r="A25" i="30"/>
  <c r="N25" i="30" s="1"/>
  <c r="A24" i="30"/>
  <c r="N24" i="30" s="1"/>
  <c r="A23" i="30"/>
  <c r="N23" i="30" s="1"/>
  <c r="A22" i="30"/>
  <c r="N22" i="30" s="1"/>
  <c r="A21" i="30"/>
  <c r="N21" i="30" s="1"/>
  <c r="A20" i="30"/>
  <c r="N20" i="30" s="1"/>
  <c r="A19" i="30"/>
  <c r="N19" i="30" s="1"/>
  <c r="A18" i="30"/>
  <c r="N18" i="30" s="1"/>
  <c r="A17" i="30"/>
  <c r="N17" i="30" s="1"/>
  <c r="A16" i="30"/>
  <c r="N16" i="30" s="1"/>
  <c r="A15" i="30"/>
  <c r="N15" i="30" s="1"/>
  <c r="A14" i="30"/>
  <c r="N14" i="30" s="1"/>
  <c r="A13" i="30"/>
  <c r="N13" i="30" s="1"/>
  <c r="A12" i="30"/>
  <c r="N12" i="30" s="1"/>
  <c r="A11" i="30"/>
  <c r="N11" i="30" s="1"/>
  <c r="A10" i="30"/>
  <c r="N10" i="30" s="1"/>
  <c r="A9" i="30"/>
  <c r="N9" i="30" s="1"/>
  <c r="A8" i="30"/>
  <c r="N8" i="30" s="1"/>
  <c r="A7" i="30"/>
  <c r="N7" i="30" s="1"/>
  <c r="A6" i="30"/>
  <c r="N6" i="30" s="1"/>
  <c r="A5" i="30"/>
  <c r="N5" i="30" s="1"/>
  <c r="A4" i="30"/>
  <c r="N4" i="30" s="1"/>
  <c r="A3" i="30"/>
  <c r="N3" i="30" s="1"/>
  <c r="A729" i="28"/>
  <c r="N729" i="28" s="1"/>
  <c r="A728" i="28"/>
  <c r="N728" i="28" s="1"/>
  <c r="A727" i="28"/>
  <c r="N727" i="28" s="1"/>
  <c r="A726" i="28"/>
  <c r="N726" i="28" s="1"/>
  <c r="A725" i="28"/>
  <c r="N725" i="28" s="1"/>
  <c r="A724" i="28"/>
  <c r="N724" i="28" s="1"/>
  <c r="A723" i="28"/>
  <c r="N723" i="28" s="1"/>
  <c r="A722" i="28"/>
  <c r="N722" i="28" s="1"/>
  <c r="A721" i="28"/>
  <c r="N721" i="28" s="1"/>
  <c r="A720" i="28"/>
  <c r="N720" i="28" s="1"/>
  <c r="A719" i="28"/>
  <c r="N719" i="28" s="1"/>
  <c r="A718" i="28"/>
  <c r="N718" i="28" s="1"/>
  <c r="A717" i="28"/>
  <c r="N717" i="28" s="1"/>
  <c r="A716" i="28"/>
  <c r="N716" i="28" s="1"/>
  <c r="A715" i="28"/>
  <c r="N715" i="28" s="1"/>
  <c r="A714" i="28"/>
  <c r="N714" i="28" s="1"/>
  <c r="A713" i="28"/>
  <c r="N713" i="28" s="1"/>
  <c r="A712" i="28"/>
  <c r="N712" i="28" s="1"/>
  <c r="A711" i="28"/>
  <c r="N711" i="28" s="1"/>
  <c r="A710" i="28"/>
  <c r="N710" i="28" s="1"/>
  <c r="A709" i="28"/>
  <c r="N709" i="28" s="1"/>
  <c r="A708" i="28"/>
  <c r="N708" i="28" s="1"/>
  <c r="A707" i="28"/>
  <c r="N707" i="28" s="1"/>
  <c r="A706" i="28"/>
  <c r="N706" i="28" s="1"/>
  <c r="A705" i="28"/>
  <c r="N705" i="28" s="1"/>
  <c r="A704" i="28"/>
  <c r="N704" i="28" s="1"/>
  <c r="A703" i="28"/>
  <c r="N703" i="28" s="1"/>
  <c r="A702" i="28"/>
  <c r="N702" i="28" s="1"/>
  <c r="A701" i="28"/>
  <c r="N701" i="28" s="1"/>
  <c r="A700" i="28"/>
  <c r="N700" i="28" s="1"/>
  <c r="A699" i="28"/>
  <c r="N699" i="28" s="1"/>
  <c r="A698" i="28"/>
  <c r="N698" i="28" s="1"/>
  <c r="A697" i="28"/>
  <c r="N697" i="28" s="1"/>
  <c r="A696" i="28"/>
  <c r="N696" i="28" s="1"/>
  <c r="A695" i="28"/>
  <c r="N695" i="28" s="1"/>
  <c r="A694" i="28"/>
  <c r="N694" i="28" s="1"/>
  <c r="A693" i="28"/>
  <c r="N693" i="28" s="1"/>
  <c r="A692" i="28"/>
  <c r="N692" i="28" s="1"/>
  <c r="A691" i="28"/>
  <c r="N691" i="28" s="1"/>
  <c r="A690" i="28"/>
  <c r="N690" i="28" s="1"/>
  <c r="A689" i="28"/>
  <c r="N689" i="28" s="1"/>
  <c r="A688" i="28"/>
  <c r="N688" i="28" s="1"/>
  <c r="A687" i="28"/>
  <c r="N687" i="28" s="1"/>
  <c r="A686" i="28"/>
  <c r="N686" i="28" s="1"/>
  <c r="A685" i="28"/>
  <c r="N685" i="28" s="1"/>
  <c r="A684" i="28"/>
  <c r="N684" i="28" s="1"/>
  <c r="A683" i="28"/>
  <c r="N683" i="28" s="1"/>
  <c r="A682" i="28"/>
  <c r="N682" i="28" s="1"/>
  <c r="A681" i="28"/>
  <c r="N681" i="28" s="1"/>
  <c r="A680" i="28"/>
  <c r="N680" i="28" s="1"/>
  <c r="A679" i="28"/>
  <c r="N679" i="28" s="1"/>
  <c r="A678" i="28"/>
  <c r="N678" i="28" s="1"/>
  <c r="A677" i="28"/>
  <c r="N677" i="28" s="1"/>
  <c r="A676" i="28"/>
  <c r="N676" i="28" s="1"/>
  <c r="A675" i="28"/>
  <c r="N675" i="28" s="1"/>
  <c r="A674" i="28"/>
  <c r="N674" i="28" s="1"/>
  <c r="A673" i="28"/>
  <c r="N673" i="28" s="1"/>
  <c r="A672" i="28"/>
  <c r="N672" i="28" s="1"/>
  <c r="A671" i="28"/>
  <c r="N671" i="28" s="1"/>
  <c r="A670" i="28"/>
  <c r="N670" i="28" s="1"/>
  <c r="A669" i="28"/>
  <c r="N669" i="28" s="1"/>
  <c r="A668" i="28"/>
  <c r="N668" i="28" s="1"/>
  <c r="A667" i="28"/>
  <c r="N667" i="28" s="1"/>
  <c r="A666" i="28"/>
  <c r="N666" i="28" s="1"/>
  <c r="A665" i="28"/>
  <c r="N665" i="28" s="1"/>
  <c r="A664" i="28"/>
  <c r="N664" i="28" s="1"/>
  <c r="A663" i="28"/>
  <c r="N663" i="28" s="1"/>
  <c r="A662" i="28"/>
  <c r="N662" i="28" s="1"/>
  <c r="A661" i="28"/>
  <c r="N661" i="28" s="1"/>
  <c r="A660" i="28"/>
  <c r="N660" i="28" s="1"/>
  <c r="A659" i="28"/>
  <c r="N659" i="28" s="1"/>
  <c r="A658" i="28"/>
  <c r="N658" i="28" s="1"/>
  <c r="A657" i="28"/>
  <c r="N657" i="28" s="1"/>
  <c r="A656" i="28"/>
  <c r="N656" i="28" s="1"/>
  <c r="A655" i="28"/>
  <c r="N655" i="28" s="1"/>
  <c r="A654" i="28"/>
  <c r="N654" i="28" s="1"/>
  <c r="A653" i="28"/>
  <c r="N653" i="28" s="1"/>
  <c r="A652" i="28"/>
  <c r="N652" i="28" s="1"/>
  <c r="A651" i="28"/>
  <c r="N651" i="28" s="1"/>
  <c r="A650" i="28"/>
  <c r="N650" i="28" s="1"/>
  <c r="A649" i="28"/>
  <c r="N649" i="28" s="1"/>
  <c r="A648" i="28"/>
  <c r="N648" i="28" s="1"/>
  <c r="A647" i="28"/>
  <c r="N647" i="28" s="1"/>
  <c r="A646" i="28"/>
  <c r="N646" i="28" s="1"/>
  <c r="A645" i="28"/>
  <c r="N645" i="28" s="1"/>
  <c r="A644" i="28"/>
  <c r="N644" i="28" s="1"/>
  <c r="A643" i="28"/>
  <c r="N643" i="28" s="1"/>
  <c r="A642" i="28"/>
  <c r="N642" i="28" s="1"/>
  <c r="A641" i="28"/>
  <c r="N641" i="28" s="1"/>
  <c r="A640" i="28"/>
  <c r="N640" i="28" s="1"/>
  <c r="A639" i="28"/>
  <c r="N639" i="28" s="1"/>
  <c r="H74" i="2" s="1"/>
  <c r="A638" i="28"/>
  <c r="N638" i="28" s="1"/>
  <c r="A637" i="28"/>
  <c r="N637" i="28" s="1"/>
  <c r="A636" i="28"/>
  <c r="N636" i="28" s="1"/>
  <c r="A635" i="28"/>
  <c r="N635" i="28" s="1"/>
  <c r="A634" i="28"/>
  <c r="N634" i="28" s="1"/>
  <c r="A633" i="28"/>
  <c r="N633" i="28" s="1"/>
  <c r="A632" i="28"/>
  <c r="N632" i="28" s="1"/>
  <c r="A631" i="28"/>
  <c r="N631" i="28" s="1"/>
  <c r="A630" i="28"/>
  <c r="N630" i="28" s="1"/>
  <c r="A629" i="28"/>
  <c r="N629" i="28" s="1"/>
  <c r="A628" i="28"/>
  <c r="N628" i="28" s="1"/>
  <c r="A627" i="28"/>
  <c r="N627" i="28" s="1"/>
  <c r="A626" i="28"/>
  <c r="N626" i="28" s="1"/>
  <c r="A625" i="28"/>
  <c r="N625" i="28" s="1"/>
  <c r="A624" i="28"/>
  <c r="N624" i="28" s="1"/>
  <c r="A623" i="28"/>
  <c r="N623" i="28" s="1"/>
  <c r="A622" i="28"/>
  <c r="N622" i="28" s="1"/>
  <c r="A621" i="28"/>
  <c r="N621" i="28" s="1"/>
  <c r="A620" i="28"/>
  <c r="N620" i="28" s="1"/>
  <c r="A619" i="28"/>
  <c r="N619" i="28" s="1"/>
  <c r="A618" i="28"/>
  <c r="N618" i="28" s="1"/>
  <c r="A617" i="28"/>
  <c r="N617" i="28" s="1"/>
  <c r="A616" i="28"/>
  <c r="N616" i="28" s="1"/>
  <c r="A615" i="28"/>
  <c r="N615" i="28" s="1"/>
  <c r="A614" i="28"/>
  <c r="N614" i="28" s="1"/>
  <c r="A613" i="28"/>
  <c r="N613" i="28" s="1"/>
  <c r="A612" i="28"/>
  <c r="N612" i="28" s="1"/>
  <c r="A611" i="28"/>
  <c r="N611" i="28" s="1"/>
  <c r="A610" i="28"/>
  <c r="N610" i="28" s="1"/>
  <c r="A609" i="28"/>
  <c r="N609" i="28" s="1"/>
  <c r="A608" i="28"/>
  <c r="N608" i="28" s="1"/>
  <c r="A607" i="28"/>
  <c r="N607" i="28" s="1"/>
  <c r="A606" i="28"/>
  <c r="N606" i="28" s="1"/>
  <c r="A605" i="28"/>
  <c r="N605" i="28" s="1"/>
  <c r="A604" i="28"/>
  <c r="N604" i="28" s="1"/>
  <c r="A603" i="28"/>
  <c r="N603" i="28" s="1"/>
  <c r="A602" i="28"/>
  <c r="N602" i="28" s="1"/>
  <c r="A601" i="28"/>
  <c r="N601" i="28" s="1"/>
  <c r="A600" i="28"/>
  <c r="N600" i="28" s="1"/>
  <c r="A599" i="28"/>
  <c r="N599" i="28" s="1"/>
  <c r="A598" i="28"/>
  <c r="N598" i="28" s="1"/>
  <c r="A597" i="28"/>
  <c r="N597" i="28" s="1"/>
  <c r="A596" i="28"/>
  <c r="N596" i="28" s="1"/>
  <c r="A595" i="28"/>
  <c r="N595" i="28" s="1"/>
  <c r="A594" i="28"/>
  <c r="N594" i="28" s="1"/>
  <c r="A593" i="28"/>
  <c r="N593" i="28" s="1"/>
  <c r="A592" i="28"/>
  <c r="N592" i="28" s="1"/>
  <c r="A591" i="28"/>
  <c r="N591" i="28" s="1"/>
  <c r="A590" i="28"/>
  <c r="N590" i="28" s="1"/>
  <c r="A589" i="28"/>
  <c r="N589" i="28" s="1"/>
  <c r="A588" i="28"/>
  <c r="N588" i="28" s="1"/>
  <c r="A587" i="28"/>
  <c r="N587" i="28" s="1"/>
  <c r="A586" i="28"/>
  <c r="N586" i="28" s="1"/>
  <c r="A585" i="28"/>
  <c r="N585" i="28" s="1"/>
  <c r="A584" i="28"/>
  <c r="N584" i="28" s="1"/>
  <c r="A583" i="28"/>
  <c r="N583" i="28" s="1"/>
  <c r="A582" i="28"/>
  <c r="N582" i="28" s="1"/>
  <c r="A581" i="28"/>
  <c r="N581" i="28" s="1"/>
  <c r="A580" i="28"/>
  <c r="N580" i="28" s="1"/>
  <c r="A579" i="28"/>
  <c r="N579" i="28" s="1"/>
  <c r="A578" i="28"/>
  <c r="N578" i="28" s="1"/>
  <c r="A577" i="28"/>
  <c r="N577" i="28" s="1"/>
  <c r="A576" i="28"/>
  <c r="N576" i="28" s="1"/>
  <c r="A575" i="28"/>
  <c r="N575" i="28" s="1"/>
  <c r="A574" i="28"/>
  <c r="N574" i="28" s="1"/>
  <c r="A573" i="28"/>
  <c r="N573" i="28" s="1"/>
  <c r="A572" i="28"/>
  <c r="N572" i="28" s="1"/>
  <c r="A571" i="28"/>
  <c r="N571" i="28" s="1"/>
  <c r="A570" i="28"/>
  <c r="N570" i="28" s="1"/>
  <c r="A569" i="28"/>
  <c r="N569" i="28" s="1"/>
  <c r="A568" i="28"/>
  <c r="N568" i="28" s="1"/>
  <c r="A567" i="28"/>
  <c r="N567" i="28" s="1"/>
  <c r="A566" i="28"/>
  <c r="N566" i="28" s="1"/>
  <c r="A565" i="28"/>
  <c r="N565" i="28" s="1"/>
  <c r="A564" i="28"/>
  <c r="N564" i="28" s="1"/>
  <c r="A563" i="28"/>
  <c r="N563" i="28" s="1"/>
  <c r="A562" i="28"/>
  <c r="N562" i="28" s="1"/>
  <c r="A561" i="28"/>
  <c r="N561" i="28" s="1"/>
  <c r="A560" i="28"/>
  <c r="N560" i="28" s="1"/>
  <c r="A559" i="28"/>
  <c r="N559" i="28" s="1"/>
  <c r="A558" i="28"/>
  <c r="N558" i="28" s="1"/>
  <c r="A557" i="28"/>
  <c r="N557" i="28" s="1"/>
  <c r="A556" i="28"/>
  <c r="N556" i="28" s="1"/>
  <c r="A555" i="28"/>
  <c r="N555" i="28" s="1"/>
  <c r="A554" i="28"/>
  <c r="N554" i="28" s="1"/>
  <c r="A553" i="28"/>
  <c r="N553" i="28" s="1"/>
  <c r="A552" i="28"/>
  <c r="N552" i="28" s="1"/>
  <c r="A551" i="28"/>
  <c r="N551" i="28" s="1"/>
  <c r="A550" i="28"/>
  <c r="N550" i="28" s="1"/>
  <c r="A549" i="28"/>
  <c r="N549" i="28" s="1"/>
  <c r="A548" i="28"/>
  <c r="N548" i="28" s="1"/>
  <c r="A547" i="28"/>
  <c r="N547" i="28" s="1"/>
  <c r="A546" i="28"/>
  <c r="N546" i="28" s="1"/>
  <c r="A545" i="28"/>
  <c r="N545" i="28" s="1"/>
  <c r="A544" i="28"/>
  <c r="N544" i="28" s="1"/>
  <c r="A543" i="28"/>
  <c r="N543" i="28" s="1"/>
  <c r="A542" i="28"/>
  <c r="N542" i="28" s="1"/>
  <c r="A541" i="28"/>
  <c r="N541" i="28" s="1"/>
  <c r="A540" i="28"/>
  <c r="N540" i="28" s="1"/>
  <c r="A539" i="28"/>
  <c r="N539" i="28" s="1"/>
  <c r="A538" i="28"/>
  <c r="N538" i="28" s="1"/>
  <c r="A537" i="28"/>
  <c r="N537" i="28" s="1"/>
  <c r="A536" i="28"/>
  <c r="N536" i="28" s="1"/>
  <c r="A535" i="28"/>
  <c r="N535" i="28" s="1"/>
  <c r="A534" i="28"/>
  <c r="N534" i="28" s="1"/>
  <c r="A533" i="28"/>
  <c r="N533" i="28" s="1"/>
  <c r="A532" i="28"/>
  <c r="N532" i="28" s="1"/>
  <c r="A531" i="28"/>
  <c r="N531" i="28" s="1"/>
  <c r="A530" i="28"/>
  <c r="N530" i="28" s="1"/>
  <c r="A529" i="28"/>
  <c r="N529" i="28" s="1"/>
  <c r="A528" i="28"/>
  <c r="N528" i="28" s="1"/>
  <c r="A527" i="28"/>
  <c r="N527" i="28" s="1"/>
  <c r="A526" i="28"/>
  <c r="N526" i="28" s="1"/>
  <c r="A525" i="28"/>
  <c r="N525" i="28" s="1"/>
  <c r="A524" i="28"/>
  <c r="N524" i="28" s="1"/>
  <c r="A523" i="28"/>
  <c r="N523" i="28" s="1"/>
  <c r="A522" i="28"/>
  <c r="N522" i="28" s="1"/>
  <c r="A521" i="28"/>
  <c r="N521" i="28" s="1"/>
  <c r="A520" i="28"/>
  <c r="N520" i="28" s="1"/>
  <c r="A519" i="28"/>
  <c r="N519" i="28" s="1"/>
  <c r="A518" i="28"/>
  <c r="N518" i="28" s="1"/>
  <c r="A517" i="28"/>
  <c r="N517" i="28" s="1"/>
  <c r="A516" i="28"/>
  <c r="N516" i="28" s="1"/>
  <c r="A515" i="28"/>
  <c r="N515" i="28" s="1"/>
  <c r="A514" i="28"/>
  <c r="N514" i="28" s="1"/>
  <c r="A513" i="28"/>
  <c r="N513" i="28" s="1"/>
  <c r="A512" i="28"/>
  <c r="N512" i="28" s="1"/>
  <c r="A511" i="28"/>
  <c r="N511" i="28" s="1"/>
  <c r="A510" i="28"/>
  <c r="N510" i="28" s="1"/>
  <c r="A509" i="28"/>
  <c r="N509" i="28" s="1"/>
  <c r="A508" i="28"/>
  <c r="N508" i="28" s="1"/>
  <c r="A507" i="28"/>
  <c r="N507" i="28" s="1"/>
  <c r="A506" i="28"/>
  <c r="N506" i="28" s="1"/>
  <c r="A505" i="28"/>
  <c r="N505" i="28" s="1"/>
  <c r="A504" i="28"/>
  <c r="N504" i="28" s="1"/>
  <c r="A503" i="28"/>
  <c r="N503" i="28" s="1"/>
  <c r="A502" i="28"/>
  <c r="N502" i="28" s="1"/>
  <c r="A501" i="28"/>
  <c r="N501" i="28" s="1"/>
  <c r="A500" i="28"/>
  <c r="N500" i="28" s="1"/>
  <c r="A499" i="28"/>
  <c r="N499" i="28" s="1"/>
  <c r="A498" i="28"/>
  <c r="N498" i="28" s="1"/>
  <c r="A497" i="28"/>
  <c r="N497" i="28" s="1"/>
  <c r="A496" i="28"/>
  <c r="N496" i="28" s="1"/>
  <c r="A495" i="28"/>
  <c r="N495" i="28" s="1"/>
  <c r="A494" i="28"/>
  <c r="N494" i="28" s="1"/>
  <c r="A493" i="28"/>
  <c r="N493" i="28" s="1"/>
  <c r="A492" i="28"/>
  <c r="N492" i="28" s="1"/>
  <c r="A491" i="28"/>
  <c r="N491" i="28" s="1"/>
  <c r="A490" i="28"/>
  <c r="N490" i="28" s="1"/>
  <c r="A489" i="28"/>
  <c r="N489" i="28" s="1"/>
  <c r="A488" i="28"/>
  <c r="N488" i="28" s="1"/>
  <c r="A487" i="28"/>
  <c r="N487" i="28" s="1"/>
  <c r="A486" i="28"/>
  <c r="N486" i="28" s="1"/>
  <c r="A485" i="28"/>
  <c r="N485" i="28" s="1"/>
  <c r="A484" i="28"/>
  <c r="N484" i="28" s="1"/>
  <c r="A483" i="28"/>
  <c r="N483" i="28" s="1"/>
  <c r="A482" i="28"/>
  <c r="N482" i="28" s="1"/>
  <c r="A481" i="28"/>
  <c r="N481" i="28" s="1"/>
  <c r="A480" i="28"/>
  <c r="N480" i="28" s="1"/>
  <c r="A479" i="28"/>
  <c r="N479" i="28" s="1"/>
  <c r="A478" i="28"/>
  <c r="N478" i="28" s="1"/>
  <c r="A477" i="28"/>
  <c r="N477" i="28" s="1"/>
  <c r="A476" i="28"/>
  <c r="N476" i="28" s="1"/>
  <c r="A475" i="28"/>
  <c r="N475" i="28" s="1"/>
  <c r="A474" i="28"/>
  <c r="N474" i="28" s="1"/>
  <c r="A473" i="28"/>
  <c r="N473" i="28" s="1"/>
  <c r="A472" i="28"/>
  <c r="N472" i="28" s="1"/>
  <c r="A471" i="28"/>
  <c r="N471" i="28" s="1"/>
  <c r="A470" i="28"/>
  <c r="N470" i="28" s="1"/>
  <c r="A469" i="28"/>
  <c r="N469" i="28" s="1"/>
  <c r="A468" i="28"/>
  <c r="N468" i="28" s="1"/>
  <c r="A467" i="28"/>
  <c r="N467" i="28" s="1"/>
  <c r="A466" i="28"/>
  <c r="N466" i="28" s="1"/>
  <c r="A465" i="28"/>
  <c r="N465" i="28" s="1"/>
  <c r="A464" i="28"/>
  <c r="N464" i="28" s="1"/>
  <c r="A463" i="28"/>
  <c r="N463" i="28" s="1"/>
  <c r="A462" i="28"/>
  <c r="N462" i="28" s="1"/>
  <c r="A461" i="28"/>
  <c r="N461" i="28" s="1"/>
  <c r="A460" i="28"/>
  <c r="N460" i="28" s="1"/>
  <c r="A459" i="28"/>
  <c r="N459" i="28" s="1"/>
  <c r="A458" i="28"/>
  <c r="N458" i="28" s="1"/>
  <c r="A457" i="28"/>
  <c r="N457" i="28" s="1"/>
  <c r="A456" i="28"/>
  <c r="N456" i="28" s="1"/>
  <c r="A455" i="28"/>
  <c r="N455" i="28" s="1"/>
  <c r="A454" i="28"/>
  <c r="N454" i="28" s="1"/>
  <c r="A453" i="28"/>
  <c r="N453" i="28" s="1"/>
  <c r="A452" i="28"/>
  <c r="N452" i="28" s="1"/>
  <c r="A451" i="28"/>
  <c r="N451" i="28" s="1"/>
  <c r="A450" i="28"/>
  <c r="N450" i="28" s="1"/>
  <c r="A449" i="28"/>
  <c r="N449" i="28" s="1"/>
  <c r="A448" i="28"/>
  <c r="N448" i="28" s="1"/>
  <c r="A447" i="28"/>
  <c r="N447" i="28" s="1"/>
  <c r="A446" i="28"/>
  <c r="N446" i="28" s="1"/>
  <c r="A445" i="28"/>
  <c r="N445" i="28" s="1"/>
  <c r="A444" i="28"/>
  <c r="N444" i="28" s="1"/>
  <c r="A443" i="28"/>
  <c r="N443" i="28" s="1"/>
  <c r="A442" i="28"/>
  <c r="N442" i="28" s="1"/>
  <c r="A441" i="28"/>
  <c r="N441" i="28" s="1"/>
  <c r="A440" i="28"/>
  <c r="N440" i="28" s="1"/>
  <c r="A439" i="28"/>
  <c r="N439" i="28" s="1"/>
  <c r="A438" i="28"/>
  <c r="N438" i="28" s="1"/>
  <c r="A437" i="28"/>
  <c r="N437" i="28" s="1"/>
  <c r="A436" i="28"/>
  <c r="N436" i="28" s="1"/>
  <c r="A435" i="28"/>
  <c r="N435" i="28" s="1"/>
  <c r="A434" i="28"/>
  <c r="N434" i="28" s="1"/>
  <c r="A433" i="28"/>
  <c r="N433" i="28" s="1"/>
  <c r="A432" i="28"/>
  <c r="N432" i="28" s="1"/>
  <c r="A431" i="28"/>
  <c r="N431" i="28" s="1"/>
  <c r="A430" i="28"/>
  <c r="N430" i="28" s="1"/>
  <c r="A429" i="28"/>
  <c r="N429" i="28" s="1"/>
  <c r="A428" i="28"/>
  <c r="N428" i="28" s="1"/>
  <c r="A427" i="28"/>
  <c r="N427" i="28" s="1"/>
  <c r="A426" i="28"/>
  <c r="N426" i="28" s="1"/>
  <c r="A425" i="28"/>
  <c r="N425" i="28" s="1"/>
  <c r="A424" i="28"/>
  <c r="N424" i="28" s="1"/>
  <c r="A423" i="28"/>
  <c r="N423" i="28" s="1"/>
  <c r="A422" i="28"/>
  <c r="N422" i="28" s="1"/>
  <c r="A421" i="28"/>
  <c r="N421" i="28" s="1"/>
  <c r="A420" i="28"/>
  <c r="N420" i="28" s="1"/>
  <c r="A419" i="28"/>
  <c r="N419" i="28" s="1"/>
  <c r="A418" i="28"/>
  <c r="N418" i="28" s="1"/>
  <c r="A417" i="28"/>
  <c r="N417" i="28" s="1"/>
  <c r="A416" i="28"/>
  <c r="N416" i="28" s="1"/>
  <c r="A415" i="28"/>
  <c r="N415" i="28" s="1"/>
  <c r="A414" i="28"/>
  <c r="N414" i="28" s="1"/>
  <c r="A413" i="28"/>
  <c r="N413" i="28" s="1"/>
  <c r="A412" i="28"/>
  <c r="N412" i="28" s="1"/>
  <c r="A411" i="28"/>
  <c r="N411" i="28" s="1"/>
  <c r="A410" i="28"/>
  <c r="N410" i="28" s="1"/>
  <c r="A409" i="28"/>
  <c r="N409" i="28" s="1"/>
  <c r="A408" i="28"/>
  <c r="N408" i="28" s="1"/>
  <c r="A407" i="28"/>
  <c r="N407" i="28" s="1"/>
  <c r="A406" i="28"/>
  <c r="N406" i="28" s="1"/>
  <c r="A405" i="28"/>
  <c r="N405" i="28" s="1"/>
  <c r="A404" i="28"/>
  <c r="N404" i="28" s="1"/>
  <c r="A403" i="28"/>
  <c r="N403" i="28" s="1"/>
  <c r="A402" i="28"/>
  <c r="N402" i="28" s="1"/>
  <c r="A401" i="28"/>
  <c r="N401" i="28" s="1"/>
  <c r="A400" i="28"/>
  <c r="N400" i="28" s="1"/>
  <c r="A399" i="28"/>
  <c r="N399" i="28" s="1"/>
  <c r="A398" i="28"/>
  <c r="N398" i="28" s="1"/>
  <c r="A397" i="28"/>
  <c r="N397" i="28" s="1"/>
  <c r="A396" i="28"/>
  <c r="N396" i="28" s="1"/>
  <c r="A395" i="28"/>
  <c r="N395" i="28" s="1"/>
  <c r="A394" i="28"/>
  <c r="N394" i="28" s="1"/>
  <c r="A393" i="28"/>
  <c r="N393" i="28" s="1"/>
  <c r="A392" i="28"/>
  <c r="N392" i="28" s="1"/>
  <c r="A391" i="28"/>
  <c r="N391" i="28" s="1"/>
  <c r="A390" i="28"/>
  <c r="N390" i="28" s="1"/>
  <c r="A389" i="28"/>
  <c r="N389" i="28" s="1"/>
  <c r="A388" i="28"/>
  <c r="N388" i="28" s="1"/>
  <c r="A387" i="28"/>
  <c r="N387" i="28" s="1"/>
  <c r="A386" i="28"/>
  <c r="N386" i="28" s="1"/>
  <c r="A385" i="28"/>
  <c r="N385" i="28" s="1"/>
  <c r="A384" i="28"/>
  <c r="N384" i="28" s="1"/>
  <c r="A383" i="28"/>
  <c r="N383" i="28" s="1"/>
  <c r="A382" i="28"/>
  <c r="N382" i="28" s="1"/>
  <c r="A381" i="28"/>
  <c r="N381" i="28" s="1"/>
  <c r="A380" i="28"/>
  <c r="N380" i="28" s="1"/>
  <c r="A379" i="28"/>
  <c r="N379" i="28" s="1"/>
  <c r="A378" i="28"/>
  <c r="N378" i="28" s="1"/>
  <c r="A377" i="28"/>
  <c r="N377" i="28" s="1"/>
  <c r="A376" i="28"/>
  <c r="N376" i="28" s="1"/>
  <c r="A375" i="28"/>
  <c r="N375" i="28" s="1"/>
  <c r="A374" i="28"/>
  <c r="N374" i="28" s="1"/>
  <c r="A373" i="28"/>
  <c r="N373" i="28" s="1"/>
  <c r="A372" i="28"/>
  <c r="N372" i="28" s="1"/>
  <c r="A371" i="28"/>
  <c r="N371" i="28" s="1"/>
  <c r="A370" i="28"/>
  <c r="N370" i="28" s="1"/>
  <c r="A369" i="28"/>
  <c r="N369" i="28" s="1"/>
  <c r="A368" i="28"/>
  <c r="N368" i="28" s="1"/>
  <c r="A367" i="28"/>
  <c r="N367" i="28" s="1"/>
  <c r="A366" i="28"/>
  <c r="N366" i="28" s="1"/>
  <c r="A365" i="28"/>
  <c r="N365" i="28" s="1"/>
  <c r="A364" i="28"/>
  <c r="N364" i="28" s="1"/>
  <c r="A363" i="28"/>
  <c r="N363" i="28" s="1"/>
  <c r="A362" i="28"/>
  <c r="N362" i="28" s="1"/>
  <c r="A361" i="28"/>
  <c r="N361" i="28" s="1"/>
  <c r="A360" i="28"/>
  <c r="N360" i="28" s="1"/>
  <c r="A359" i="28"/>
  <c r="N359" i="28" s="1"/>
  <c r="A358" i="28"/>
  <c r="N358" i="28" s="1"/>
  <c r="A357" i="28"/>
  <c r="N357" i="28" s="1"/>
  <c r="A356" i="28"/>
  <c r="N356" i="28" s="1"/>
  <c r="A355" i="28"/>
  <c r="N355" i="28" s="1"/>
  <c r="A354" i="28"/>
  <c r="N354" i="28" s="1"/>
  <c r="A353" i="28"/>
  <c r="N353" i="28" s="1"/>
  <c r="A352" i="28"/>
  <c r="N352" i="28" s="1"/>
  <c r="A351" i="28"/>
  <c r="N351" i="28" s="1"/>
  <c r="A350" i="28"/>
  <c r="N350" i="28" s="1"/>
  <c r="A349" i="28"/>
  <c r="N349" i="28" s="1"/>
  <c r="A348" i="28"/>
  <c r="N348" i="28" s="1"/>
  <c r="A347" i="28"/>
  <c r="N347" i="28" s="1"/>
  <c r="A346" i="28"/>
  <c r="N346" i="28" s="1"/>
  <c r="A345" i="28"/>
  <c r="N345" i="28" s="1"/>
  <c r="A344" i="28"/>
  <c r="N344" i="28" s="1"/>
  <c r="A343" i="28"/>
  <c r="N343" i="28" s="1"/>
  <c r="A342" i="28"/>
  <c r="N342" i="28" s="1"/>
  <c r="A341" i="28"/>
  <c r="N341" i="28" s="1"/>
  <c r="A340" i="28"/>
  <c r="N340" i="28" s="1"/>
  <c r="A339" i="28"/>
  <c r="N339" i="28" s="1"/>
  <c r="A338" i="28"/>
  <c r="N338" i="28" s="1"/>
  <c r="A337" i="28"/>
  <c r="N337" i="28" s="1"/>
  <c r="A336" i="28"/>
  <c r="N336" i="28" s="1"/>
  <c r="A335" i="28"/>
  <c r="N335" i="28" s="1"/>
  <c r="A334" i="28"/>
  <c r="N334" i="28" s="1"/>
  <c r="A333" i="28"/>
  <c r="N333" i="28" s="1"/>
  <c r="A332" i="28"/>
  <c r="N332" i="28" s="1"/>
  <c r="A331" i="28"/>
  <c r="N331" i="28" s="1"/>
  <c r="A330" i="28"/>
  <c r="N330" i="28" s="1"/>
  <c r="A329" i="28"/>
  <c r="N329" i="28" s="1"/>
  <c r="A328" i="28"/>
  <c r="N328" i="28" s="1"/>
  <c r="A327" i="28"/>
  <c r="N327" i="28" s="1"/>
  <c r="A326" i="28"/>
  <c r="N326" i="28" s="1"/>
  <c r="A325" i="28"/>
  <c r="N325" i="28" s="1"/>
  <c r="A324" i="28"/>
  <c r="N324" i="28" s="1"/>
  <c r="A323" i="28"/>
  <c r="N323" i="28" s="1"/>
  <c r="A322" i="28"/>
  <c r="N322" i="28" s="1"/>
  <c r="A321" i="28"/>
  <c r="N321" i="28" s="1"/>
  <c r="A320" i="28"/>
  <c r="N320" i="28" s="1"/>
  <c r="A319" i="28"/>
  <c r="N319" i="28" s="1"/>
  <c r="A318" i="28"/>
  <c r="N318" i="28" s="1"/>
  <c r="A317" i="28"/>
  <c r="N317" i="28" s="1"/>
  <c r="A316" i="28"/>
  <c r="N316" i="28" s="1"/>
  <c r="A315" i="28"/>
  <c r="N315" i="28" s="1"/>
  <c r="A314" i="28"/>
  <c r="N314" i="28" s="1"/>
  <c r="A313" i="28"/>
  <c r="N313" i="28" s="1"/>
  <c r="A312" i="28"/>
  <c r="N312" i="28" s="1"/>
  <c r="A311" i="28"/>
  <c r="N311" i="28" s="1"/>
  <c r="A310" i="28"/>
  <c r="N310" i="28" s="1"/>
  <c r="A309" i="28"/>
  <c r="N309" i="28" s="1"/>
  <c r="A308" i="28"/>
  <c r="N308" i="28" s="1"/>
  <c r="A307" i="28"/>
  <c r="N307" i="28" s="1"/>
  <c r="A306" i="28"/>
  <c r="N306" i="28" s="1"/>
  <c r="A305" i="28"/>
  <c r="N305" i="28" s="1"/>
  <c r="A304" i="28"/>
  <c r="N304" i="28" s="1"/>
  <c r="A303" i="28"/>
  <c r="N303" i="28" s="1"/>
  <c r="A302" i="28"/>
  <c r="N302" i="28" s="1"/>
  <c r="A301" i="28"/>
  <c r="N301" i="28" s="1"/>
  <c r="A300" i="28"/>
  <c r="N300" i="28" s="1"/>
  <c r="A299" i="28"/>
  <c r="N299" i="28" s="1"/>
  <c r="A298" i="28"/>
  <c r="N298" i="28" s="1"/>
  <c r="A297" i="28"/>
  <c r="N297" i="28" s="1"/>
  <c r="A296" i="28"/>
  <c r="N296" i="28" s="1"/>
  <c r="A295" i="28"/>
  <c r="N295" i="28" s="1"/>
  <c r="A294" i="28"/>
  <c r="N294" i="28" s="1"/>
  <c r="A293" i="28"/>
  <c r="N293" i="28" s="1"/>
  <c r="A292" i="28"/>
  <c r="N292" i="28" s="1"/>
  <c r="A291" i="28"/>
  <c r="N291" i="28" s="1"/>
  <c r="A290" i="28"/>
  <c r="N290" i="28" s="1"/>
  <c r="A289" i="28"/>
  <c r="N289" i="28" s="1"/>
  <c r="A288" i="28"/>
  <c r="N288" i="28" s="1"/>
  <c r="A287" i="28"/>
  <c r="N287" i="28" s="1"/>
  <c r="A286" i="28"/>
  <c r="N286" i="28" s="1"/>
  <c r="A285" i="28"/>
  <c r="N285" i="28" s="1"/>
  <c r="A284" i="28"/>
  <c r="N284" i="28" s="1"/>
  <c r="A283" i="28"/>
  <c r="N283" i="28" s="1"/>
  <c r="A282" i="28"/>
  <c r="N282" i="28" s="1"/>
  <c r="A281" i="28"/>
  <c r="N281" i="28" s="1"/>
  <c r="A280" i="28"/>
  <c r="N280" i="28" s="1"/>
  <c r="A279" i="28"/>
  <c r="N279" i="28" s="1"/>
  <c r="A278" i="28"/>
  <c r="N278" i="28" s="1"/>
  <c r="A277" i="28"/>
  <c r="N277" i="28" s="1"/>
  <c r="A276" i="28"/>
  <c r="N276" i="28" s="1"/>
  <c r="A275" i="28"/>
  <c r="N275" i="28" s="1"/>
  <c r="A274" i="28"/>
  <c r="N274" i="28" s="1"/>
  <c r="A273" i="28"/>
  <c r="N273" i="28" s="1"/>
  <c r="A272" i="28"/>
  <c r="N272" i="28" s="1"/>
  <c r="A271" i="28"/>
  <c r="N271" i="28" s="1"/>
  <c r="A270" i="28"/>
  <c r="N270" i="28" s="1"/>
  <c r="A269" i="28"/>
  <c r="N269" i="28" s="1"/>
  <c r="A268" i="28"/>
  <c r="N268" i="28" s="1"/>
  <c r="A267" i="28"/>
  <c r="N267" i="28" s="1"/>
  <c r="A266" i="28"/>
  <c r="N266" i="28" s="1"/>
  <c r="A265" i="28"/>
  <c r="N265" i="28" s="1"/>
  <c r="A264" i="28"/>
  <c r="N264" i="28" s="1"/>
  <c r="A263" i="28"/>
  <c r="N263" i="28" s="1"/>
  <c r="A262" i="28"/>
  <c r="N262" i="28" s="1"/>
  <c r="A261" i="28"/>
  <c r="N261" i="28" s="1"/>
  <c r="A260" i="28"/>
  <c r="N260" i="28" s="1"/>
  <c r="A259" i="28"/>
  <c r="N259" i="28" s="1"/>
  <c r="A258" i="28"/>
  <c r="N258" i="28" s="1"/>
  <c r="A257" i="28"/>
  <c r="N257" i="28" s="1"/>
  <c r="A256" i="28"/>
  <c r="N256" i="28" s="1"/>
  <c r="A255" i="28"/>
  <c r="N255" i="28" s="1"/>
  <c r="A254" i="28"/>
  <c r="N254" i="28" s="1"/>
  <c r="A253" i="28"/>
  <c r="N253" i="28" s="1"/>
  <c r="A252" i="28"/>
  <c r="N252" i="28" s="1"/>
  <c r="A251" i="28"/>
  <c r="N251" i="28" s="1"/>
  <c r="A250" i="28"/>
  <c r="N250" i="28" s="1"/>
  <c r="A249" i="28"/>
  <c r="N249" i="28" s="1"/>
  <c r="A248" i="28"/>
  <c r="N248" i="28" s="1"/>
  <c r="A247" i="28"/>
  <c r="N247" i="28" s="1"/>
  <c r="A246" i="28"/>
  <c r="N246" i="28" s="1"/>
  <c r="A245" i="28"/>
  <c r="N245" i="28" s="1"/>
  <c r="A244" i="28"/>
  <c r="N244" i="28" s="1"/>
  <c r="A243" i="28"/>
  <c r="N243" i="28" s="1"/>
  <c r="A242" i="28"/>
  <c r="N242" i="28" s="1"/>
  <c r="A241" i="28"/>
  <c r="N241" i="28" s="1"/>
  <c r="A240" i="28"/>
  <c r="N240" i="28" s="1"/>
  <c r="A239" i="28"/>
  <c r="N239" i="28" s="1"/>
  <c r="A238" i="28"/>
  <c r="N238" i="28" s="1"/>
  <c r="A237" i="28"/>
  <c r="N237" i="28" s="1"/>
  <c r="A236" i="28"/>
  <c r="N236" i="28" s="1"/>
  <c r="A235" i="28"/>
  <c r="N235" i="28" s="1"/>
  <c r="A234" i="28"/>
  <c r="N234" i="28" s="1"/>
  <c r="A233" i="28"/>
  <c r="N233" i="28" s="1"/>
  <c r="A232" i="28"/>
  <c r="N232" i="28" s="1"/>
  <c r="A231" i="28"/>
  <c r="N231" i="28" s="1"/>
  <c r="A230" i="28"/>
  <c r="N230" i="28" s="1"/>
  <c r="A229" i="28"/>
  <c r="N229" i="28" s="1"/>
  <c r="A228" i="28"/>
  <c r="N228" i="28" s="1"/>
  <c r="A227" i="28"/>
  <c r="N227" i="28" s="1"/>
  <c r="A226" i="28"/>
  <c r="N226" i="28" s="1"/>
  <c r="A225" i="28"/>
  <c r="N225" i="28" s="1"/>
  <c r="A224" i="28"/>
  <c r="N224" i="28" s="1"/>
  <c r="A223" i="28"/>
  <c r="N223" i="28" s="1"/>
  <c r="A222" i="28"/>
  <c r="N222" i="28" s="1"/>
  <c r="A221" i="28"/>
  <c r="N221" i="28" s="1"/>
  <c r="A220" i="28"/>
  <c r="N220" i="28" s="1"/>
  <c r="A219" i="28"/>
  <c r="N219" i="28" s="1"/>
  <c r="A218" i="28"/>
  <c r="N218" i="28" s="1"/>
  <c r="A217" i="28"/>
  <c r="N217" i="28" s="1"/>
  <c r="A216" i="28"/>
  <c r="N216" i="28" s="1"/>
  <c r="A215" i="28"/>
  <c r="N215" i="28" s="1"/>
  <c r="A214" i="28"/>
  <c r="N214" i="28" s="1"/>
  <c r="A213" i="28"/>
  <c r="N213" i="28" s="1"/>
  <c r="A212" i="28"/>
  <c r="N212" i="28" s="1"/>
  <c r="A211" i="28"/>
  <c r="N211" i="28" s="1"/>
  <c r="A210" i="28"/>
  <c r="N210" i="28" s="1"/>
  <c r="A209" i="28"/>
  <c r="N209" i="28" s="1"/>
  <c r="A208" i="28"/>
  <c r="N208" i="28" s="1"/>
  <c r="A207" i="28"/>
  <c r="N207" i="28" s="1"/>
  <c r="A206" i="28"/>
  <c r="N206" i="28" s="1"/>
  <c r="A205" i="28"/>
  <c r="N205" i="28" s="1"/>
  <c r="A204" i="28"/>
  <c r="N204" i="28" s="1"/>
  <c r="A203" i="28"/>
  <c r="N203" i="28" s="1"/>
  <c r="A202" i="28"/>
  <c r="N202" i="28" s="1"/>
  <c r="A201" i="28"/>
  <c r="N201" i="28" s="1"/>
  <c r="A200" i="28"/>
  <c r="N200" i="28" s="1"/>
  <c r="A199" i="28"/>
  <c r="N199" i="28" s="1"/>
  <c r="A198" i="28"/>
  <c r="N198" i="28" s="1"/>
  <c r="A197" i="28"/>
  <c r="N197" i="28" s="1"/>
  <c r="A196" i="28"/>
  <c r="N196" i="28" s="1"/>
  <c r="A195" i="28"/>
  <c r="N195" i="28" s="1"/>
  <c r="A194" i="28"/>
  <c r="N194" i="28" s="1"/>
  <c r="A193" i="28"/>
  <c r="N193" i="28" s="1"/>
  <c r="A192" i="28"/>
  <c r="N192" i="28" s="1"/>
  <c r="A191" i="28"/>
  <c r="N191" i="28" s="1"/>
  <c r="A190" i="28"/>
  <c r="N190" i="28" s="1"/>
  <c r="A189" i="28"/>
  <c r="N189" i="28" s="1"/>
  <c r="A188" i="28"/>
  <c r="N188" i="28" s="1"/>
  <c r="A187" i="28"/>
  <c r="N187" i="28" s="1"/>
  <c r="A186" i="28"/>
  <c r="N186" i="28" s="1"/>
  <c r="A185" i="28"/>
  <c r="N185" i="28" s="1"/>
  <c r="A184" i="28"/>
  <c r="N184" i="28" s="1"/>
  <c r="A183" i="28"/>
  <c r="N183" i="28" s="1"/>
  <c r="A182" i="28"/>
  <c r="N182" i="28" s="1"/>
  <c r="A181" i="28"/>
  <c r="N181" i="28" s="1"/>
  <c r="A180" i="28"/>
  <c r="N180" i="28" s="1"/>
  <c r="A179" i="28"/>
  <c r="N179" i="28" s="1"/>
  <c r="A178" i="28"/>
  <c r="N178" i="28" s="1"/>
  <c r="A177" i="28"/>
  <c r="N177" i="28" s="1"/>
  <c r="A176" i="28"/>
  <c r="N176" i="28" s="1"/>
  <c r="A175" i="28"/>
  <c r="N175" i="28" s="1"/>
  <c r="A174" i="28"/>
  <c r="N174" i="28" s="1"/>
  <c r="A173" i="28"/>
  <c r="N173" i="28" s="1"/>
  <c r="A172" i="28"/>
  <c r="N172" i="28" s="1"/>
  <c r="A171" i="28"/>
  <c r="N171" i="28" s="1"/>
  <c r="A170" i="28"/>
  <c r="N170" i="28" s="1"/>
  <c r="A169" i="28"/>
  <c r="N169" i="28" s="1"/>
  <c r="A168" i="28"/>
  <c r="N168" i="28" s="1"/>
  <c r="A167" i="28"/>
  <c r="N167" i="28" s="1"/>
  <c r="A166" i="28"/>
  <c r="N166" i="28" s="1"/>
  <c r="A165" i="28"/>
  <c r="N165" i="28" s="1"/>
  <c r="A164" i="28"/>
  <c r="N164" i="28" s="1"/>
  <c r="A163" i="28"/>
  <c r="N163" i="28" s="1"/>
  <c r="A162" i="28"/>
  <c r="N162" i="28" s="1"/>
  <c r="A161" i="28"/>
  <c r="N161" i="28" s="1"/>
  <c r="A160" i="28"/>
  <c r="N160" i="28" s="1"/>
  <c r="A159" i="28"/>
  <c r="N159" i="28" s="1"/>
  <c r="A158" i="28"/>
  <c r="N158" i="28" s="1"/>
  <c r="A157" i="28"/>
  <c r="N157" i="28" s="1"/>
  <c r="A156" i="28"/>
  <c r="N156" i="28" s="1"/>
  <c r="A155" i="28"/>
  <c r="N155" i="28" s="1"/>
  <c r="A154" i="28"/>
  <c r="N154" i="28" s="1"/>
  <c r="A153" i="28"/>
  <c r="N153" i="28" s="1"/>
  <c r="A152" i="28"/>
  <c r="N152" i="28" s="1"/>
  <c r="A151" i="28"/>
  <c r="N151" i="28" s="1"/>
  <c r="A150" i="28"/>
  <c r="N150" i="28" s="1"/>
  <c r="A149" i="28"/>
  <c r="N149" i="28" s="1"/>
  <c r="A148" i="28"/>
  <c r="N148" i="28" s="1"/>
  <c r="A147" i="28"/>
  <c r="N147" i="28" s="1"/>
  <c r="A146" i="28"/>
  <c r="N146" i="28" s="1"/>
  <c r="A145" i="28"/>
  <c r="N145" i="28" s="1"/>
  <c r="A144" i="28"/>
  <c r="N144" i="28" s="1"/>
  <c r="A143" i="28"/>
  <c r="N143" i="28" s="1"/>
  <c r="A142" i="28"/>
  <c r="N142" i="28" s="1"/>
  <c r="A141" i="28"/>
  <c r="N141" i="28" s="1"/>
  <c r="A140" i="28"/>
  <c r="N140" i="28" s="1"/>
  <c r="A139" i="28"/>
  <c r="N139" i="28" s="1"/>
  <c r="A138" i="28"/>
  <c r="N138" i="28" s="1"/>
  <c r="A137" i="28"/>
  <c r="N137" i="28" s="1"/>
  <c r="A136" i="28"/>
  <c r="N136" i="28" s="1"/>
  <c r="A135" i="28"/>
  <c r="N135" i="28" s="1"/>
  <c r="A134" i="28"/>
  <c r="N134" i="28" s="1"/>
  <c r="A133" i="28"/>
  <c r="N133" i="28" s="1"/>
  <c r="A132" i="28"/>
  <c r="N132" i="28" s="1"/>
  <c r="A131" i="28"/>
  <c r="N131" i="28" s="1"/>
  <c r="A130" i="28"/>
  <c r="N130" i="28" s="1"/>
  <c r="A129" i="28"/>
  <c r="N129" i="28" s="1"/>
  <c r="A128" i="28"/>
  <c r="N128" i="28" s="1"/>
  <c r="A127" i="28"/>
  <c r="N127" i="28" s="1"/>
  <c r="A126" i="28"/>
  <c r="N126" i="28" s="1"/>
  <c r="A125" i="28"/>
  <c r="N125" i="28" s="1"/>
  <c r="A124" i="28"/>
  <c r="N124" i="28" s="1"/>
  <c r="A123" i="28"/>
  <c r="N123" i="28" s="1"/>
  <c r="A122" i="28"/>
  <c r="N122" i="28" s="1"/>
  <c r="A121" i="28"/>
  <c r="N121" i="28" s="1"/>
  <c r="A120" i="28"/>
  <c r="N120" i="28" s="1"/>
  <c r="A119" i="28"/>
  <c r="N119" i="28" s="1"/>
  <c r="A118" i="28"/>
  <c r="N118" i="28" s="1"/>
  <c r="A117" i="28"/>
  <c r="N117" i="28" s="1"/>
  <c r="A116" i="28"/>
  <c r="N116" i="28" s="1"/>
  <c r="A115" i="28"/>
  <c r="N115" i="28" s="1"/>
  <c r="A114" i="28"/>
  <c r="N114" i="28" s="1"/>
  <c r="A113" i="28"/>
  <c r="N113" i="28" s="1"/>
  <c r="A112" i="28"/>
  <c r="N112" i="28" s="1"/>
  <c r="A111" i="28"/>
  <c r="N111" i="28" s="1"/>
  <c r="A110" i="28"/>
  <c r="N110" i="28" s="1"/>
  <c r="A109" i="28"/>
  <c r="N109" i="28" s="1"/>
  <c r="A108" i="28"/>
  <c r="N108" i="28" s="1"/>
  <c r="A107" i="28"/>
  <c r="N107" i="28" s="1"/>
  <c r="A106" i="28"/>
  <c r="N106" i="28" s="1"/>
  <c r="A105" i="28"/>
  <c r="N105" i="28" s="1"/>
  <c r="A104" i="28"/>
  <c r="N104" i="28" s="1"/>
  <c r="A103" i="28"/>
  <c r="N103" i="28" s="1"/>
  <c r="A102" i="28"/>
  <c r="N102" i="28" s="1"/>
  <c r="A101" i="28"/>
  <c r="N101" i="28" s="1"/>
  <c r="A100" i="28"/>
  <c r="N100" i="28" s="1"/>
  <c r="A99" i="28"/>
  <c r="N99" i="28" s="1"/>
  <c r="A98" i="28"/>
  <c r="N98" i="28" s="1"/>
  <c r="A97" i="28"/>
  <c r="N97" i="28" s="1"/>
  <c r="A96" i="28"/>
  <c r="N96" i="28" s="1"/>
  <c r="A95" i="28"/>
  <c r="N95" i="28" s="1"/>
  <c r="A94" i="28"/>
  <c r="N94" i="28" s="1"/>
  <c r="A93" i="28"/>
  <c r="N93" i="28" s="1"/>
  <c r="A92" i="28"/>
  <c r="N92" i="28" s="1"/>
  <c r="A91" i="28"/>
  <c r="N91" i="28" s="1"/>
  <c r="A90" i="28"/>
  <c r="N90" i="28" s="1"/>
  <c r="A89" i="28"/>
  <c r="N89" i="28" s="1"/>
  <c r="A88" i="28"/>
  <c r="N88" i="28" s="1"/>
  <c r="A87" i="28"/>
  <c r="N87" i="28" s="1"/>
  <c r="A86" i="28"/>
  <c r="N86" i="28" s="1"/>
  <c r="A85" i="28"/>
  <c r="N85" i="28" s="1"/>
  <c r="A84" i="28"/>
  <c r="N84" i="28" s="1"/>
  <c r="A83" i="28"/>
  <c r="N83" i="28" s="1"/>
  <c r="A82" i="28"/>
  <c r="N82" i="28" s="1"/>
  <c r="A81" i="28"/>
  <c r="N81" i="28" s="1"/>
  <c r="A80" i="28"/>
  <c r="N80" i="28" s="1"/>
  <c r="A79" i="28"/>
  <c r="N79" i="28" s="1"/>
  <c r="A78" i="28"/>
  <c r="N78" i="28" s="1"/>
  <c r="A77" i="28"/>
  <c r="N77" i="28" s="1"/>
  <c r="A76" i="28"/>
  <c r="N76" i="28" s="1"/>
  <c r="A75" i="28"/>
  <c r="N75" i="28" s="1"/>
  <c r="A74" i="28"/>
  <c r="N74" i="28" s="1"/>
  <c r="A73" i="28"/>
  <c r="N73" i="28" s="1"/>
  <c r="A72" i="28"/>
  <c r="N72" i="28" s="1"/>
  <c r="A71" i="28"/>
  <c r="N71" i="28" s="1"/>
  <c r="A70" i="28"/>
  <c r="N70" i="28" s="1"/>
  <c r="A69" i="28"/>
  <c r="N69" i="28" s="1"/>
  <c r="A68" i="28"/>
  <c r="N68" i="28" s="1"/>
  <c r="A67" i="28"/>
  <c r="N67" i="28" s="1"/>
  <c r="A66" i="28"/>
  <c r="N66" i="28" s="1"/>
  <c r="A65" i="28"/>
  <c r="N65" i="28" s="1"/>
  <c r="A64" i="28"/>
  <c r="N64" i="28" s="1"/>
  <c r="A63" i="28"/>
  <c r="N63" i="28" s="1"/>
  <c r="A62" i="28"/>
  <c r="N62" i="28" s="1"/>
  <c r="A61" i="28"/>
  <c r="N61" i="28" s="1"/>
  <c r="A60" i="28"/>
  <c r="N60" i="28" s="1"/>
  <c r="A59" i="28"/>
  <c r="N59" i="28" s="1"/>
  <c r="A58" i="28"/>
  <c r="N58" i="28" s="1"/>
  <c r="A57" i="28"/>
  <c r="N57" i="28" s="1"/>
  <c r="A56" i="28"/>
  <c r="N56" i="28" s="1"/>
  <c r="A55" i="28"/>
  <c r="N55" i="28" s="1"/>
  <c r="A54" i="28"/>
  <c r="N54" i="28" s="1"/>
  <c r="A53" i="28"/>
  <c r="N53" i="28" s="1"/>
  <c r="A52" i="28"/>
  <c r="N52" i="28" s="1"/>
  <c r="A51" i="28"/>
  <c r="N51" i="28" s="1"/>
  <c r="A50" i="28"/>
  <c r="N50" i="28" s="1"/>
  <c r="A49" i="28"/>
  <c r="N49" i="28" s="1"/>
  <c r="A48" i="28"/>
  <c r="N48" i="28" s="1"/>
  <c r="A47" i="28"/>
  <c r="N47" i="28" s="1"/>
  <c r="A46" i="28"/>
  <c r="N46" i="28" s="1"/>
  <c r="A45" i="28"/>
  <c r="N45" i="28" s="1"/>
  <c r="A44" i="28"/>
  <c r="N44" i="28" s="1"/>
  <c r="A43" i="28"/>
  <c r="N43" i="28" s="1"/>
  <c r="A42" i="28"/>
  <c r="N42" i="28" s="1"/>
  <c r="A41" i="28"/>
  <c r="N41" i="28" s="1"/>
  <c r="A40" i="28"/>
  <c r="N40" i="28" s="1"/>
  <c r="A39" i="28"/>
  <c r="N39" i="28" s="1"/>
  <c r="A38" i="28"/>
  <c r="N38" i="28" s="1"/>
  <c r="A37" i="28"/>
  <c r="N37" i="28" s="1"/>
  <c r="A36" i="28"/>
  <c r="N36" i="28" s="1"/>
  <c r="A35" i="28"/>
  <c r="N35" i="28" s="1"/>
  <c r="A34" i="28"/>
  <c r="N34" i="28" s="1"/>
  <c r="A33" i="28"/>
  <c r="N33" i="28" s="1"/>
  <c r="A32" i="28"/>
  <c r="N32" i="28" s="1"/>
  <c r="A31" i="28"/>
  <c r="N31" i="28" s="1"/>
  <c r="A30" i="28"/>
  <c r="N30" i="28" s="1"/>
  <c r="A29" i="28"/>
  <c r="N29" i="28" s="1"/>
  <c r="A28" i="28"/>
  <c r="N28" i="28" s="1"/>
  <c r="A27" i="28"/>
  <c r="N27" i="28" s="1"/>
  <c r="A26" i="28"/>
  <c r="N26" i="28" s="1"/>
  <c r="A25" i="28"/>
  <c r="N25" i="28" s="1"/>
  <c r="A24" i="28"/>
  <c r="N24" i="28" s="1"/>
  <c r="A23" i="28"/>
  <c r="N23" i="28" s="1"/>
  <c r="A22" i="28"/>
  <c r="N22" i="28" s="1"/>
  <c r="A21" i="28"/>
  <c r="N21" i="28" s="1"/>
  <c r="A20" i="28"/>
  <c r="N20" i="28" s="1"/>
  <c r="A19" i="28"/>
  <c r="N19" i="28" s="1"/>
  <c r="A18" i="28"/>
  <c r="N18" i="28" s="1"/>
  <c r="A17" i="28"/>
  <c r="N17" i="28" s="1"/>
  <c r="A16" i="28"/>
  <c r="N16" i="28" s="1"/>
  <c r="A15" i="28"/>
  <c r="N15" i="28" s="1"/>
  <c r="A14" i="28"/>
  <c r="N14" i="28" s="1"/>
  <c r="A13" i="28"/>
  <c r="N13" i="28" s="1"/>
  <c r="A12" i="28"/>
  <c r="N12" i="28" s="1"/>
  <c r="A11" i="28"/>
  <c r="N11" i="28" s="1"/>
  <c r="A10" i="28"/>
  <c r="N10" i="28" s="1"/>
  <c r="A9" i="28"/>
  <c r="N9" i="28" s="1"/>
  <c r="A8" i="28"/>
  <c r="N8" i="28" s="1"/>
  <c r="A7" i="28"/>
  <c r="N7" i="28" s="1"/>
  <c r="A6" i="28"/>
  <c r="N6" i="28" s="1"/>
  <c r="A5" i="28"/>
  <c r="N5" i="28" s="1"/>
  <c r="A4" i="28"/>
  <c r="N4" i="28" s="1"/>
  <c r="A3" i="28"/>
  <c r="N3" i="28" s="1"/>
  <c r="A729" i="29"/>
  <c r="N729" i="29" s="1"/>
  <c r="A728" i="29"/>
  <c r="N728" i="29" s="1"/>
  <c r="A727" i="29"/>
  <c r="N727" i="29" s="1"/>
  <c r="A726" i="29"/>
  <c r="N726" i="29" s="1"/>
  <c r="A725" i="29"/>
  <c r="N725" i="29" s="1"/>
  <c r="A724" i="29"/>
  <c r="N724" i="29" s="1"/>
  <c r="A723" i="29"/>
  <c r="N723" i="29" s="1"/>
  <c r="A722" i="29"/>
  <c r="N722" i="29" s="1"/>
  <c r="A721" i="29"/>
  <c r="N721" i="29" s="1"/>
  <c r="A720" i="29"/>
  <c r="N720" i="29" s="1"/>
  <c r="A719" i="29"/>
  <c r="N719" i="29" s="1"/>
  <c r="A718" i="29"/>
  <c r="N718" i="29" s="1"/>
  <c r="A717" i="29"/>
  <c r="N717" i="29" s="1"/>
  <c r="A716" i="29"/>
  <c r="N716" i="29" s="1"/>
  <c r="A715" i="29"/>
  <c r="N715" i="29" s="1"/>
  <c r="A714" i="29"/>
  <c r="N714" i="29" s="1"/>
  <c r="A713" i="29"/>
  <c r="N713" i="29" s="1"/>
  <c r="A712" i="29"/>
  <c r="N712" i="29" s="1"/>
  <c r="A711" i="29"/>
  <c r="N711" i="29" s="1"/>
  <c r="A710" i="29"/>
  <c r="N710" i="29" s="1"/>
  <c r="A709" i="29"/>
  <c r="N709" i="29" s="1"/>
  <c r="A708" i="29"/>
  <c r="N708" i="29" s="1"/>
  <c r="A707" i="29"/>
  <c r="N707" i="29" s="1"/>
  <c r="A706" i="29"/>
  <c r="N706" i="29" s="1"/>
  <c r="A705" i="29"/>
  <c r="N705" i="29" s="1"/>
  <c r="A704" i="29"/>
  <c r="N704" i="29" s="1"/>
  <c r="A703" i="29"/>
  <c r="N703" i="29" s="1"/>
  <c r="A702" i="29"/>
  <c r="N702" i="29" s="1"/>
  <c r="A701" i="29"/>
  <c r="N701" i="29" s="1"/>
  <c r="A700" i="29"/>
  <c r="N700" i="29" s="1"/>
  <c r="A699" i="29"/>
  <c r="N699" i="29" s="1"/>
  <c r="A698" i="29"/>
  <c r="N698" i="29" s="1"/>
  <c r="A697" i="29"/>
  <c r="N697" i="29" s="1"/>
  <c r="A696" i="29"/>
  <c r="N696" i="29" s="1"/>
  <c r="A695" i="29"/>
  <c r="N695" i="29" s="1"/>
  <c r="A694" i="29"/>
  <c r="N694" i="29" s="1"/>
  <c r="A693" i="29"/>
  <c r="N693" i="29" s="1"/>
  <c r="A692" i="29"/>
  <c r="N692" i="29" s="1"/>
  <c r="A691" i="29"/>
  <c r="N691" i="29" s="1"/>
  <c r="A690" i="29"/>
  <c r="N690" i="29" s="1"/>
  <c r="A689" i="29"/>
  <c r="N689" i="29" s="1"/>
  <c r="A688" i="29"/>
  <c r="N688" i="29" s="1"/>
  <c r="A687" i="29"/>
  <c r="N687" i="29" s="1"/>
  <c r="A686" i="29"/>
  <c r="N686" i="29" s="1"/>
  <c r="A685" i="29"/>
  <c r="N685" i="29" s="1"/>
  <c r="A684" i="29"/>
  <c r="N684" i="29" s="1"/>
  <c r="A683" i="29"/>
  <c r="N683" i="29" s="1"/>
  <c r="A682" i="29"/>
  <c r="N682" i="29" s="1"/>
  <c r="A681" i="29"/>
  <c r="N681" i="29" s="1"/>
  <c r="A680" i="29"/>
  <c r="N680" i="29" s="1"/>
  <c r="A679" i="29"/>
  <c r="N679" i="29" s="1"/>
  <c r="A678" i="29"/>
  <c r="N678" i="29" s="1"/>
  <c r="A677" i="29"/>
  <c r="N677" i="29" s="1"/>
  <c r="A676" i="29"/>
  <c r="N676" i="29" s="1"/>
  <c r="A675" i="29"/>
  <c r="N675" i="29" s="1"/>
  <c r="A674" i="29"/>
  <c r="N674" i="29" s="1"/>
  <c r="A673" i="29"/>
  <c r="N673" i="29" s="1"/>
  <c r="A672" i="29"/>
  <c r="N672" i="29" s="1"/>
  <c r="A671" i="29"/>
  <c r="N671" i="29" s="1"/>
  <c r="A670" i="29"/>
  <c r="N670" i="29" s="1"/>
  <c r="A669" i="29"/>
  <c r="N669" i="29" s="1"/>
  <c r="A668" i="29"/>
  <c r="N668" i="29" s="1"/>
  <c r="A667" i="29"/>
  <c r="N667" i="29" s="1"/>
  <c r="A666" i="29"/>
  <c r="N666" i="29" s="1"/>
  <c r="A665" i="29"/>
  <c r="N665" i="29" s="1"/>
  <c r="A664" i="29"/>
  <c r="N664" i="29" s="1"/>
  <c r="A663" i="29"/>
  <c r="N663" i="29" s="1"/>
  <c r="A662" i="29"/>
  <c r="N662" i="29" s="1"/>
  <c r="A661" i="29"/>
  <c r="N661" i="29" s="1"/>
  <c r="A660" i="29"/>
  <c r="N660" i="29" s="1"/>
  <c r="A659" i="29"/>
  <c r="N659" i="29" s="1"/>
  <c r="A658" i="29"/>
  <c r="N658" i="29" s="1"/>
  <c r="A657" i="29"/>
  <c r="N657" i="29" s="1"/>
  <c r="A656" i="29"/>
  <c r="N656" i="29" s="1"/>
  <c r="A655" i="29"/>
  <c r="N655" i="29" s="1"/>
  <c r="A654" i="29"/>
  <c r="N654" i="29" s="1"/>
  <c r="A653" i="29"/>
  <c r="N653" i="29" s="1"/>
  <c r="A652" i="29"/>
  <c r="N652" i="29" s="1"/>
  <c r="A651" i="29"/>
  <c r="N651" i="29" s="1"/>
  <c r="A650" i="29"/>
  <c r="N650" i="29" s="1"/>
  <c r="A649" i="29"/>
  <c r="N649" i="29" s="1"/>
  <c r="A648" i="29"/>
  <c r="N648" i="29" s="1"/>
  <c r="A647" i="29"/>
  <c r="N647" i="29" s="1"/>
  <c r="A646" i="29"/>
  <c r="N646" i="29" s="1"/>
  <c r="A645" i="29"/>
  <c r="N645" i="29" s="1"/>
  <c r="A644" i="29"/>
  <c r="N644" i="29" s="1"/>
  <c r="A643" i="29"/>
  <c r="N643" i="29" s="1"/>
  <c r="A642" i="29"/>
  <c r="N642" i="29" s="1"/>
  <c r="A641" i="29"/>
  <c r="N641" i="29" s="1"/>
  <c r="A640" i="29"/>
  <c r="N640" i="29" s="1"/>
  <c r="A639" i="29"/>
  <c r="N639" i="29" s="1"/>
  <c r="A638" i="29"/>
  <c r="N638" i="29" s="1"/>
  <c r="A637" i="29"/>
  <c r="N637" i="29" s="1"/>
  <c r="A636" i="29"/>
  <c r="N636" i="29" s="1"/>
  <c r="A635" i="29"/>
  <c r="N635" i="29" s="1"/>
  <c r="A634" i="29"/>
  <c r="N634" i="29" s="1"/>
  <c r="A633" i="29"/>
  <c r="N633" i="29" s="1"/>
  <c r="A632" i="29"/>
  <c r="N632" i="29" s="1"/>
  <c r="A631" i="29"/>
  <c r="N631" i="29" s="1"/>
  <c r="A630" i="29"/>
  <c r="N630" i="29" s="1"/>
  <c r="A629" i="29"/>
  <c r="N629" i="29" s="1"/>
  <c r="A628" i="29"/>
  <c r="N628" i="29" s="1"/>
  <c r="A627" i="29"/>
  <c r="N627" i="29" s="1"/>
  <c r="A626" i="29"/>
  <c r="N626" i="29" s="1"/>
  <c r="A625" i="29"/>
  <c r="N625" i="29" s="1"/>
  <c r="A624" i="29"/>
  <c r="N624" i="29" s="1"/>
  <c r="A623" i="29"/>
  <c r="N623" i="29" s="1"/>
  <c r="A622" i="29"/>
  <c r="N622" i="29" s="1"/>
  <c r="A621" i="29"/>
  <c r="N621" i="29" s="1"/>
  <c r="A620" i="29"/>
  <c r="N620" i="29" s="1"/>
  <c r="A619" i="29"/>
  <c r="N619" i="29" s="1"/>
  <c r="A618" i="29"/>
  <c r="N618" i="29" s="1"/>
  <c r="A617" i="29"/>
  <c r="N617" i="29" s="1"/>
  <c r="A616" i="29"/>
  <c r="N616" i="29" s="1"/>
  <c r="A615" i="29"/>
  <c r="N615" i="29" s="1"/>
  <c r="A614" i="29"/>
  <c r="N614" i="29" s="1"/>
  <c r="A613" i="29"/>
  <c r="N613" i="29" s="1"/>
  <c r="A612" i="29"/>
  <c r="N612" i="29" s="1"/>
  <c r="A611" i="29"/>
  <c r="N611" i="29" s="1"/>
  <c r="A610" i="29"/>
  <c r="N610" i="29" s="1"/>
  <c r="A609" i="29"/>
  <c r="N609" i="29" s="1"/>
  <c r="A608" i="29"/>
  <c r="N608" i="29" s="1"/>
  <c r="C20" i="3" s="1"/>
  <c r="A607" i="29"/>
  <c r="N607" i="29" s="1"/>
  <c r="A606" i="29"/>
  <c r="N606" i="29" s="1"/>
  <c r="A605" i="29"/>
  <c r="N605" i="29" s="1"/>
  <c r="A604" i="29"/>
  <c r="N604" i="29" s="1"/>
  <c r="A603" i="29"/>
  <c r="N603" i="29" s="1"/>
  <c r="A602" i="29"/>
  <c r="N602" i="29" s="1"/>
  <c r="A601" i="29"/>
  <c r="N601" i="29" s="1"/>
  <c r="A600" i="29"/>
  <c r="N600" i="29" s="1"/>
  <c r="A599" i="29"/>
  <c r="N599" i="29" s="1"/>
  <c r="A598" i="29"/>
  <c r="N598" i="29" s="1"/>
  <c r="A597" i="29"/>
  <c r="N597" i="29" s="1"/>
  <c r="A596" i="29"/>
  <c r="N596" i="29" s="1"/>
  <c r="A595" i="29"/>
  <c r="N595" i="29" s="1"/>
  <c r="A594" i="29"/>
  <c r="N594" i="29" s="1"/>
  <c r="A593" i="29"/>
  <c r="N593" i="29" s="1"/>
  <c r="A592" i="29"/>
  <c r="N592" i="29" s="1"/>
  <c r="A591" i="29"/>
  <c r="N591" i="29" s="1"/>
  <c r="A590" i="29"/>
  <c r="N590" i="29" s="1"/>
  <c r="A589" i="29"/>
  <c r="N589" i="29" s="1"/>
  <c r="A588" i="29"/>
  <c r="N588" i="29" s="1"/>
  <c r="A587" i="29"/>
  <c r="N587" i="29" s="1"/>
  <c r="A586" i="29"/>
  <c r="N586" i="29" s="1"/>
  <c r="A585" i="29"/>
  <c r="N585" i="29" s="1"/>
  <c r="A584" i="29"/>
  <c r="N584" i="29" s="1"/>
  <c r="A583" i="29"/>
  <c r="N583" i="29" s="1"/>
  <c r="A582" i="29"/>
  <c r="N582" i="29" s="1"/>
  <c r="A581" i="29"/>
  <c r="N581" i="29" s="1"/>
  <c r="A580" i="29"/>
  <c r="N580" i="29" s="1"/>
  <c r="A579" i="29"/>
  <c r="N579" i="29" s="1"/>
  <c r="A578" i="29"/>
  <c r="N578" i="29" s="1"/>
  <c r="A577" i="29"/>
  <c r="N577" i="29" s="1"/>
  <c r="A576" i="29"/>
  <c r="N576" i="29" s="1"/>
  <c r="A575" i="29"/>
  <c r="N575" i="29" s="1"/>
  <c r="A574" i="29"/>
  <c r="N574" i="29" s="1"/>
  <c r="A573" i="29"/>
  <c r="N573" i="29" s="1"/>
  <c r="A572" i="29"/>
  <c r="N572" i="29" s="1"/>
  <c r="A571" i="29"/>
  <c r="N571" i="29" s="1"/>
  <c r="A570" i="29"/>
  <c r="N570" i="29" s="1"/>
  <c r="A569" i="29"/>
  <c r="N569" i="29" s="1"/>
  <c r="A568" i="29"/>
  <c r="N568" i="29" s="1"/>
  <c r="A567" i="29"/>
  <c r="N567" i="29" s="1"/>
  <c r="A566" i="29"/>
  <c r="N566" i="29" s="1"/>
  <c r="A565" i="29"/>
  <c r="N565" i="29" s="1"/>
  <c r="A564" i="29"/>
  <c r="N564" i="29" s="1"/>
  <c r="A563" i="29"/>
  <c r="N563" i="29" s="1"/>
  <c r="A562" i="29"/>
  <c r="N562" i="29" s="1"/>
  <c r="A561" i="29"/>
  <c r="N561" i="29" s="1"/>
  <c r="A560" i="29"/>
  <c r="N560" i="29" s="1"/>
  <c r="A559" i="29"/>
  <c r="N559" i="29" s="1"/>
  <c r="A558" i="29"/>
  <c r="N558" i="29" s="1"/>
  <c r="A557" i="29"/>
  <c r="N557" i="29" s="1"/>
  <c r="A556" i="29"/>
  <c r="N556" i="29" s="1"/>
  <c r="A555" i="29"/>
  <c r="N555" i="29" s="1"/>
  <c r="A554" i="29"/>
  <c r="N554" i="29" s="1"/>
  <c r="A553" i="29"/>
  <c r="N553" i="29" s="1"/>
  <c r="A552" i="29"/>
  <c r="N552" i="29" s="1"/>
  <c r="A551" i="29"/>
  <c r="N551" i="29" s="1"/>
  <c r="A550" i="29"/>
  <c r="N550" i="29" s="1"/>
  <c r="A549" i="29"/>
  <c r="N549" i="29" s="1"/>
  <c r="A548" i="29"/>
  <c r="N548" i="29" s="1"/>
  <c r="A547" i="29"/>
  <c r="N547" i="29" s="1"/>
  <c r="A546" i="29"/>
  <c r="N546" i="29" s="1"/>
  <c r="A545" i="29"/>
  <c r="N545" i="29" s="1"/>
  <c r="A544" i="29"/>
  <c r="N544" i="29" s="1"/>
  <c r="A543" i="29"/>
  <c r="N543" i="29" s="1"/>
  <c r="A542" i="29"/>
  <c r="N542" i="29" s="1"/>
  <c r="A541" i="29"/>
  <c r="N541" i="29" s="1"/>
  <c r="A540" i="29"/>
  <c r="N540" i="29" s="1"/>
  <c r="A539" i="29"/>
  <c r="N539" i="29" s="1"/>
  <c r="A538" i="29"/>
  <c r="N538" i="29" s="1"/>
  <c r="A537" i="29"/>
  <c r="N537" i="29" s="1"/>
  <c r="A536" i="29"/>
  <c r="N536" i="29" s="1"/>
  <c r="A535" i="29"/>
  <c r="N535" i="29" s="1"/>
  <c r="A534" i="29"/>
  <c r="N534" i="29" s="1"/>
  <c r="A533" i="29"/>
  <c r="N533" i="29" s="1"/>
  <c r="A532" i="29"/>
  <c r="N532" i="29" s="1"/>
  <c r="A531" i="29"/>
  <c r="N531" i="29" s="1"/>
  <c r="A530" i="29"/>
  <c r="N530" i="29" s="1"/>
  <c r="A529" i="29"/>
  <c r="N529" i="29" s="1"/>
  <c r="A528" i="29"/>
  <c r="N528" i="29" s="1"/>
  <c r="A527" i="29"/>
  <c r="N527" i="29" s="1"/>
  <c r="A526" i="29"/>
  <c r="N526" i="29" s="1"/>
  <c r="A525" i="29"/>
  <c r="N525" i="29" s="1"/>
  <c r="A524" i="29"/>
  <c r="N524" i="29" s="1"/>
  <c r="A523" i="29"/>
  <c r="N523" i="29" s="1"/>
  <c r="A522" i="29"/>
  <c r="N522" i="29" s="1"/>
  <c r="A521" i="29"/>
  <c r="N521" i="29" s="1"/>
  <c r="A520" i="29"/>
  <c r="N520" i="29" s="1"/>
  <c r="A519" i="29"/>
  <c r="N519" i="29" s="1"/>
  <c r="A518" i="29"/>
  <c r="N518" i="29" s="1"/>
  <c r="A517" i="29"/>
  <c r="N517" i="29" s="1"/>
  <c r="A516" i="29"/>
  <c r="N516" i="29" s="1"/>
  <c r="A515" i="29"/>
  <c r="N515" i="29" s="1"/>
  <c r="A514" i="29"/>
  <c r="N514" i="29" s="1"/>
  <c r="A513" i="29"/>
  <c r="N513" i="29" s="1"/>
  <c r="A512" i="29"/>
  <c r="N512" i="29" s="1"/>
  <c r="A511" i="29"/>
  <c r="N511" i="29" s="1"/>
  <c r="A510" i="29"/>
  <c r="N510" i="29" s="1"/>
  <c r="A509" i="29"/>
  <c r="N509" i="29" s="1"/>
  <c r="A508" i="29"/>
  <c r="N508" i="29" s="1"/>
  <c r="A507" i="29"/>
  <c r="N507" i="29" s="1"/>
  <c r="A506" i="29"/>
  <c r="N506" i="29" s="1"/>
  <c r="A505" i="29"/>
  <c r="N505" i="29" s="1"/>
  <c r="A504" i="29"/>
  <c r="N504" i="29" s="1"/>
  <c r="A503" i="29"/>
  <c r="N503" i="29" s="1"/>
  <c r="A502" i="29"/>
  <c r="N502" i="29" s="1"/>
  <c r="A501" i="29"/>
  <c r="N501" i="29" s="1"/>
  <c r="A500" i="29"/>
  <c r="N500" i="29" s="1"/>
  <c r="A499" i="29"/>
  <c r="N499" i="29" s="1"/>
  <c r="A498" i="29"/>
  <c r="N498" i="29" s="1"/>
  <c r="A497" i="29"/>
  <c r="N497" i="29" s="1"/>
  <c r="A496" i="29"/>
  <c r="N496" i="29" s="1"/>
  <c r="A495" i="29"/>
  <c r="N495" i="29" s="1"/>
  <c r="A494" i="29"/>
  <c r="N494" i="29" s="1"/>
  <c r="A493" i="29"/>
  <c r="N493" i="29" s="1"/>
  <c r="A492" i="29"/>
  <c r="N492" i="29" s="1"/>
  <c r="A491" i="29"/>
  <c r="N491" i="29" s="1"/>
  <c r="A490" i="29"/>
  <c r="N490" i="29" s="1"/>
  <c r="A489" i="29"/>
  <c r="N489" i="29" s="1"/>
  <c r="A488" i="29"/>
  <c r="N488" i="29" s="1"/>
  <c r="A487" i="29"/>
  <c r="N487" i="29" s="1"/>
  <c r="A486" i="29"/>
  <c r="N486" i="29" s="1"/>
  <c r="A485" i="29"/>
  <c r="N485" i="29" s="1"/>
  <c r="A484" i="29"/>
  <c r="N484" i="29" s="1"/>
  <c r="A483" i="29"/>
  <c r="N483" i="29" s="1"/>
  <c r="A482" i="29"/>
  <c r="N482" i="29" s="1"/>
  <c r="A481" i="29"/>
  <c r="N481" i="29" s="1"/>
  <c r="A480" i="29"/>
  <c r="N480" i="29" s="1"/>
  <c r="A479" i="29"/>
  <c r="N479" i="29" s="1"/>
  <c r="A478" i="29"/>
  <c r="N478" i="29" s="1"/>
  <c r="A477" i="29"/>
  <c r="N477" i="29" s="1"/>
  <c r="A476" i="29"/>
  <c r="N476" i="29" s="1"/>
  <c r="A475" i="29"/>
  <c r="N475" i="29" s="1"/>
  <c r="A474" i="29"/>
  <c r="N474" i="29" s="1"/>
  <c r="A473" i="29"/>
  <c r="N473" i="29" s="1"/>
  <c r="A472" i="29"/>
  <c r="N472" i="29" s="1"/>
  <c r="A471" i="29"/>
  <c r="N471" i="29" s="1"/>
  <c r="A470" i="29"/>
  <c r="N470" i="29" s="1"/>
  <c r="A469" i="29"/>
  <c r="N469" i="29" s="1"/>
  <c r="A468" i="29"/>
  <c r="N468" i="29" s="1"/>
  <c r="A467" i="29"/>
  <c r="N467" i="29" s="1"/>
  <c r="A466" i="29"/>
  <c r="N466" i="29" s="1"/>
  <c r="A465" i="29"/>
  <c r="N465" i="29" s="1"/>
  <c r="A464" i="29"/>
  <c r="N464" i="29" s="1"/>
  <c r="A463" i="29"/>
  <c r="N463" i="29" s="1"/>
  <c r="A462" i="29"/>
  <c r="N462" i="29" s="1"/>
  <c r="A461" i="29"/>
  <c r="N461" i="29" s="1"/>
  <c r="A460" i="29"/>
  <c r="N460" i="29" s="1"/>
  <c r="A459" i="29"/>
  <c r="N459" i="29" s="1"/>
  <c r="A458" i="29"/>
  <c r="N458" i="29" s="1"/>
  <c r="A457" i="29"/>
  <c r="N457" i="29" s="1"/>
  <c r="A456" i="29"/>
  <c r="N456" i="29" s="1"/>
  <c r="A455" i="29"/>
  <c r="N455" i="29" s="1"/>
  <c r="A454" i="29"/>
  <c r="N454" i="29" s="1"/>
  <c r="A453" i="29"/>
  <c r="N453" i="29" s="1"/>
  <c r="A452" i="29"/>
  <c r="N452" i="29" s="1"/>
  <c r="A451" i="29"/>
  <c r="N451" i="29" s="1"/>
  <c r="A450" i="29"/>
  <c r="N450" i="29" s="1"/>
  <c r="A449" i="29"/>
  <c r="N449" i="29" s="1"/>
  <c r="A448" i="29"/>
  <c r="N448" i="29" s="1"/>
  <c r="A447" i="29"/>
  <c r="N447" i="29" s="1"/>
  <c r="A446" i="29"/>
  <c r="N446" i="29" s="1"/>
  <c r="A445" i="29"/>
  <c r="N445" i="29" s="1"/>
  <c r="A444" i="29"/>
  <c r="N444" i="29" s="1"/>
  <c r="A443" i="29"/>
  <c r="N443" i="29" s="1"/>
  <c r="A442" i="29"/>
  <c r="N442" i="29" s="1"/>
  <c r="A441" i="29"/>
  <c r="N441" i="29" s="1"/>
  <c r="A440" i="29"/>
  <c r="N440" i="29" s="1"/>
  <c r="A439" i="29"/>
  <c r="N439" i="29" s="1"/>
  <c r="A438" i="29"/>
  <c r="N438" i="29" s="1"/>
  <c r="A437" i="29"/>
  <c r="N437" i="29" s="1"/>
  <c r="A436" i="29"/>
  <c r="N436" i="29" s="1"/>
  <c r="A435" i="29"/>
  <c r="N435" i="29" s="1"/>
  <c r="A434" i="29"/>
  <c r="N434" i="29" s="1"/>
  <c r="A433" i="29"/>
  <c r="N433" i="29" s="1"/>
  <c r="A432" i="29"/>
  <c r="N432" i="29" s="1"/>
  <c r="A431" i="29"/>
  <c r="N431" i="29" s="1"/>
  <c r="A430" i="29"/>
  <c r="N430" i="29" s="1"/>
  <c r="A429" i="29"/>
  <c r="N429" i="29" s="1"/>
  <c r="A428" i="29"/>
  <c r="N428" i="29" s="1"/>
  <c r="A427" i="29"/>
  <c r="N427" i="29" s="1"/>
  <c r="A426" i="29"/>
  <c r="N426" i="29" s="1"/>
  <c r="A425" i="29"/>
  <c r="N425" i="29" s="1"/>
  <c r="A424" i="29"/>
  <c r="N424" i="29" s="1"/>
  <c r="A423" i="29"/>
  <c r="N423" i="29" s="1"/>
  <c r="A422" i="29"/>
  <c r="N422" i="29" s="1"/>
  <c r="A421" i="29"/>
  <c r="N421" i="29" s="1"/>
  <c r="A420" i="29"/>
  <c r="N420" i="29" s="1"/>
  <c r="A419" i="29"/>
  <c r="N419" i="29" s="1"/>
  <c r="A418" i="29"/>
  <c r="N418" i="29" s="1"/>
  <c r="A417" i="29"/>
  <c r="N417" i="29" s="1"/>
  <c r="A416" i="29"/>
  <c r="N416" i="29" s="1"/>
  <c r="A415" i="29"/>
  <c r="N415" i="29" s="1"/>
  <c r="A414" i="29"/>
  <c r="N414" i="29" s="1"/>
  <c r="A413" i="29"/>
  <c r="N413" i="29" s="1"/>
  <c r="A412" i="29"/>
  <c r="N412" i="29" s="1"/>
  <c r="A411" i="29"/>
  <c r="N411" i="29" s="1"/>
  <c r="A410" i="29"/>
  <c r="N410" i="29" s="1"/>
  <c r="A409" i="29"/>
  <c r="N409" i="29" s="1"/>
  <c r="A408" i="29"/>
  <c r="N408" i="29" s="1"/>
  <c r="A407" i="29"/>
  <c r="N407" i="29" s="1"/>
  <c r="A406" i="29"/>
  <c r="N406" i="29" s="1"/>
  <c r="A405" i="29"/>
  <c r="N405" i="29" s="1"/>
  <c r="A404" i="29"/>
  <c r="N404" i="29" s="1"/>
  <c r="A403" i="29"/>
  <c r="N403" i="29" s="1"/>
  <c r="A402" i="29"/>
  <c r="N402" i="29" s="1"/>
  <c r="A401" i="29"/>
  <c r="N401" i="29" s="1"/>
  <c r="A400" i="29"/>
  <c r="N400" i="29" s="1"/>
  <c r="A399" i="29"/>
  <c r="N399" i="29" s="1"/>
  <c r="A398" i="29"/>
  <c r="N398" i="29" s="1"/>
  <c r="A397" i="29"/>
  <c r="N397" i="29" s="1"/>
  <c r="A396" i="29"/>
  <c r="N396" i="29" s="1"/>
  <c r="A395" i="29"/>
  <c r="N395" i="29" s="1"/>
  <c r="A394" i="29"/>
  <c r="N394" i="29" s="1"/>
  <c r="A393" i="29"/>
  <c r="N393" i="29" s="1"/>
  <c r="A392" i="29"/>
  <c r="N392" i="29" s="1"/>
  <c r="A391" i="29"/>
  <c r="N391" i="29" s="1"/>
  <c r="A390" i="29"/>
  <c r="N390" i="29" s="1"/>
  <c r="A389" i="29"/>
  <c r="N389" i="29" s="1"/>
  <c r="A388" i="29"/>
  <c r="N388" i="29" s="1"/>
  <c r="A387" i="29"/>
  <c r="N387" i="29" s="1"/>
  <c r="A386" i="29"/>
  <c r="N386" i="29" s="1"/>
  <c r="A385" i="29"/>
  <c r="N385" i="29" s="1"/>
  <c r="A384" i="29"/>
  <c r="N384" i="29" s="1"/>
  <c r="A383" i="29"/>
  <c r="N383" i="29" s="1"/>
  <c r="A382" i="29"/>
  <c r="N382" i="29" s="1"/>
  <c r="A381" i="29"/>
  <c r="N381" i="29" s="1"/>
  <c r="A380" i="29"/>
  <c r="N380" i="29" s="1"/>
  <c r="A379" i="29"/>
  <c r="N379" i="29" s="1"/>
  <c r="A378" i="29"/>
  <c r="N378" i="29" s="1"/>
  <c r="A377" i="29"/>
  <c r="N377" i="29" s="1"/>
  <c r="A376" i="29"/>
  <c r="N376" i="29" s="1"/>
  <c r="A375" i="29"/>
  <c r="N375" i="29" s="1"/>
  <c r="A374" i="29"/>
  <c r="N374" i="29" s="1"/>
  <c r="A373" i="29"/>
  <c r="N373" i="29" s="1"/>
  <c r="A372" i="29"/>
  <c r="N372" i="29" s="1"/>
  <c r="A371" i="29"/>
  <c r="N371" i="29" s="1"/>
  <c r="A370" i="29"/>
  <c r="N370" i="29" s="1"/>
  <c r="A369" i="29"/>
  <c r="N369" i="29" s="1"/>
  <c r="A368" i="29"/>
  <c r="N368" i="29" s="1"/>
  <c r="A367" i="29"/>
  <c r="N367" i="29" s="1"/>
  <c r="A366" i="29"/>
  <c r="N366" i="29" s="1"/>
  <c r="A365" i="29"/>
  <c r="N365" i="29" s="1"/>
  <c r="A364" i="29"/>
  <c r="N364" i="29" s="1"/>
  <c r="A363" i="29"/>
  <c r="N363" i="29" s="1"/>
  <c r="A362" i="29"/>
  <c r="N362" i="29" s="1"/>
  <c r="A361" i="29"/>
  <c r="N361" i="29" s="1"/>
  <c r="A360" i="29"/>
  <c r="N360" i="29" s="1"/>
  <c r="A359" i="29"/>
  <c r="N359" i="29" s="1"/>
  <c r="A358" i="29"/>
  <c r="N358" i="29" s="1"/>
  <c r="A357" i="29"/>
  <c r="N357" i="29" s="1"/>
  <c r="A356" i="29"/>
  <c r="N356" i="29" s="1"/>
  <c r="A355" i="29"/>
  <c r="N355" i="29" s="1"/>
  <c r="A354" i="29"/>
  <c r="N354" i="29" s="1"/>
  <c r="A353" i="29"/>
  <c r="N353" i="29" s="1"/>
  <c r="A352" i="29"/>
  <c r="N352" i="29" s="1"/>
  <c r="A351" i="29"/>
  <c r="N351" i="29" s="1"/>
  <c r="A350" i="29"/>
  <c r="N350" i="29" s="1"/>
  <c r="A349" i="29"/>
  <c r="N349" i="29" s="1"/>
  <c r="A348" i="29"/>
  <c r="N348" i="29" s="1"/>
  <c r="A347" i="29"/>
  <c r="N347" i="29" s="1"/>
  <c r="A346" i="29"/>
  <c r="N346" i="29" s="1"/>
  <c r="A345" i="29"/>
  <c r="N345" i="29" s="1"/>
  <c r="A344" i="29"/>
  <c r="N344" i="29" s="1"/>
  <c r="A343" i="29"/>
  <c r="N343" i="29" s="1"/>
  <c r="A342" i="29"/>
  <c r="N342" i="29" s="1"/>
  <c r="A341" i="29"/>
  <c r="N341" i="29" s="1"/>
  <c r="A340" i="29"/>
  <c r="N340" i="29" s="1"/>
  <c r="A339" i="29"/>
  <c r="N339" i="29" s="1"/>
  <c r="A338" i="29"/>
  <c r="N338" i="29" s="1"/>
  <c r="A337" i="29"/>
  <c r="N337" i="29" s="1"/>
  <c r="A336" i="29"/>
  <c r="N336" i="29" s="1"/>
  <c r="A335" i="29"/>
  <c r="N335" i="29" s="1"/>
  <c r="A334" i="29"/>
  <c r="N334" i="29" s="1"/>
  <c r="A333" i="29"/>
  <c r="N333" i="29" s="1"/>
  <c r="A332" i="29"/>
  <c r="N332" i="29" s="1"/>
  <c r="A331" i="29"/>
  <c r="N331" i="29" s="1"/>
  <c r="A330" i="29"/>
  <c r="N330" i="29" s="1"/>
  <c r="A329" i="29"/>
  <c r="N329" i="29" s="1"/>
  <c r="A328" i="29"/>
  <c r="N328" i="29" s="1"/>
  <c r="A327" i="29"/>
  <c r="N327" i="29" s="1"/>
  <c r="A326" i="29"/>
  <c r="N326" i="29" s="1"/>
  <c r="A325" i="29"/>
  <c r="N325" i="29" s="1"/>
  <c r="A324" i="29"/>
  <c r="N324" i="29" s="1"/>
  <c r="A323" i="29"/>
  <c r="N323" i="29" s="1"/>
  <c r="A322" i="29"/>
  <c r="N322" i="29" s="1"/>
  <c r="A321" i="29"/>
  <c r="N321" i="29" s="1"/>
  <c r="A320" i="29"/>
  <c r="N320" i="29" s="1"/>
  <c r="A319" i="29"/>
  <c r="N319" i="29" s="1"/>
  <c r="A318" i="29"/>
  <c r="N318" i="29" s="1"/>
  <c r="A317" i="29"/>
  <c r="N317" i="29" s="1"/>
  <c r="A316" i="29"/>
  <c r="N316" i="29" s="1"/>
  <c r="A315" i="29"/>
  <c r="N315" i="29" s="1"/>
  <c r="A314" i="29"/>
  <c r="N314" i="29" s="1"/>
  <c r="A313" i="29"/>
  <c r="N313" i="29" s="1"/>
  <c r="A312" i="29"/>
  <c r="N312" i="29" s="1"/>
  <c r="A311" i="29"/>
  <c r="N311" i="29" s="1"/>
  <c r="A310" i="29"/>
  <c r="N310" i="29" s="1"/>
  <c r="A309" i="29"/>
  <c r="N309" i="29" s="1"/>
  <c r="A308" i="29"/>
  <c r="N308" i="29" s="1"/>
  <c r="A307" i="29"/>
  <c r="N307" i="29" s="1"/>
  <c r="A306" i="29"/>
  <c r="N306" i="29" s="1"/>
  <c r="A305" i="29"/>
  <c r="N305" i="29" s="1"/>
  <c r="A304" i="29"/>
  <c r="N304" i="29" s="1"/>
  <c r="A303" i="29"/>
  <c r="N303" i="29" s="1"/>
  <c r="A302" i="29"/>
  <c r="N302" i="29" s="1"/>
  <c r="A301" i="29"/>
  <c r="N301" i="29" s="1"/>
  <c r="A300" i="29"/>
  <c r="N300" i="29" s="1"/>
  <c r="A299" i="29"/>
  <c r="N299" i="29" s="1"/>
  <c r="A298" i="29"/>
  <c r="N298" i="29" s="1"/>
  <c r="A297" i="29"/>
  <c r="N297" i="29" s="1"/>
  <c r="A296" i="29"/>
  <c r="N296" i="29" s="1"/>
  <c r="A295" i="29"/>
  <c r="N295" i="29" s="1"/>
  <c r="A294" i="29"/>
  <c r="N294" i="29" s="1"/>
  <c r="A293" i="29"/>
  <c r="N293" i="29" s="1"/>
  <c r="A292" i="29"/>
  <c r="N292" i="29" s="1"/>
  <c r="A291" i="29"/>
  <c r="N291" i="29" s="1"/>
  <c r="A290" i="29"/>
  <c r="N290" i="29" s="1"/>
  <c r="A289" i="29"/>
  <c r="N289" i="29" s="1"/>
  <c r="A288" i="29"/>
  <c r="N288" i="29" s="1"/>
  <c r="A287" i="29"/>
  <c r="N287" i="29" s="1"/>
  <c r="A286" i="29"/>
  <c r="N286" i="29" s="1"/>
  <c r="A285" i="29"/>
  <c r="N285" i="29" s="1"/>
  <c r="A284" i="29"/>
  <c r="N284" i="29" s="1"/>
  <c r="A283" i="29"/>
  <c r="N283" i="29" s="1"/>
  <c r="A282" i="29"/>
  <c r="N282" i="29" s="1"/>
  <c r="A281" i="29"/>
  <c r="N281" i="29" s="1"/>
  <c r="A280" i="29"/>
  <c r="N280" i="29" s="1"/>
  <c r="A279" i="29"/>
  <c r="N279" i="29" s="1"/>
  <c r="A278" i="29"/>
  <c r="N278" i="29" s="1"/>
  <c r="A277" i="29"/>
  <c r="N277" i="29" s="1"/>
  <c r="A276" i="29"/>
  <c r="N276" i="29" s="1"/>
  <c r="A275" i="29"/>
  <c r="N275" i="29" s="1"/>
  <c r="A274" i="29"/>
  <c r="N274" i="29" s="1"/>
  <c r="A273" i="29"/>
  <c r="N273" i="29" s="1"/>
  <c r="A272" i="29"/>
  <c r="N272" i="29" s="1"/>
  <c r="A271" i="29"/>
  <c r="N271" i="29" s="1"/>
  <c r="A270" i="29"/>
  <c r="N270" i="29" s="1"/>
  <c r="A269" i="29"/>
  <c r="N269" i="29" s="1"/>
  <c r="A268" i="29"/>
  <c r="N268" i="29" s="1"/>
  <c r="A267" i="29"/>
  <c r="N267" i="29" s="1"/>
  <c r="A266" i="29"/>
  <c r="N266" i="29" s="1"/>
  <c r="A265" i="29"/>
  <c r="N265" i="29" s="1"/>
  <c r="A264" i="29"/>
  <c r="N264" i="29" s="1"/>
  <c r="A263" i="29"/>
  <c r="N263" i="29" s="1"/>
  <c r="A262" i="29"/>
  <c r="N262" i="29" s="1"/>
  <c r="A261" i="29"/>
  <c r="N261" i="29" s="1"/>
  <c r="A260" i="29"/>
  <c r="N260" i="29" s="1"/>
  <c r="A259" i="29"/>
  <c r="N259" i="29" s="1"/>
  <c r="A258" i="29"/>
  <c r="N258" i="29" s="1"/>
  <c r="A257" i="29"/>
  <c r="N257" i="29" s="1"/>
  <c r="A256" i="29"/>
  <c r="N256" i="29" s="1"/>
  <c r="A255" i="29"/>
  <c r="N255" i="29" s="1"/>
  <c r="A254" i="29"/>
  <c r="N254" i="29" s="1"/>
  <c r="A253" i="29"/>
  <c r="N253" i="29" s="1"/>
  <c r="A252" i="29"/>
  <c r="N252" i="29" s="1"/>
  <c r="A251" i="29"/>
  <c r="N251" i="29" s="1"/>
  <c r="A250" i="29"/>
  <c r="N250" i="29" s="1"/>
  <c r="A249" i="29"/>
  <c r="N249" i="29" s="1"/>
  <c r="A248" i="29"/>
  <c r="N248" i="29" s="1"/>
  <c r="A247" i="29"/>
  <c r="N247" i="29" s="1"/>
  <c r="A246" i="29"/>
  <c r="N246" i="29" s="1"/>
  <c r="H48" i="3" s="1"/>
  <c r="A245" i="29"/>
  <c r="N245" i="29" s="1"/>
  <c r="A244" i="29"/>
  <c r="N244" i="29" s="1"/>
  <c r="A243" i="29"/>
  <c r="N243" i="29" s="1"/>
  <c r="A242" i="29"/>
  <c r="N242" i="29" s="1"/>
  <c r="A241" i="29"/>
  <c r="N241" i="29" s="1"/>
  <c r="A240" i="29"/>
  <c r="N240" i="29" s="1"/>
  <c r="A239" i="29"/>
  <c r="N239" i="29" s="1"/>
  <c r="A238" i="29"/>
  <c r="N238" i="29" s="1"/>
  <c r="A237" i="29"/>
  <c r="N237" i="29" s="1"/>
  <c r="A236" i="29"/>
  <c r="N236" i="29" s="1"/>
  <c r="A235" i="29"/>
  <c r="N235" i="29" s="1"/>
  <c r="A234" i="29"/>
  <c r="N234" i="29" s="1"/>
  <c r="A233" i="29"/>
  <c r="N233" i="29" s="1"/>
  <c r="A232" i="29"/>
  <c r="N232" i="29" s="1"/>
  <c r="A231" i="29"/>
  <c r="N231" i="29" s="1"/>
  <c r="A230" i="29"/>
  <c r="N230" i="29" s="1"/>
  <c r="A229" i="29"/>
  <c r="N229" i="29" s="1"/>
  <c r="A228" i="29"/>
  <c r="N228" i="29" s="1"/>
  <c r="A227" i="29"/>
  <c r="N227" i="29" s="1"/>
  <c r="A226" i="29"/>
  <c r="N226" i="29" s="1"/>
  <c r="A225" i="29"/>
  <c r="N225" i="29" s="1"/>
  <c r="A224" i="29"/>
  <c r="N224" i="29" s="1"/>
  <c r="A223" i="29"/>
  <c r="N223" i="29" s="1"/>
  <c r="A222" i="29"/>
  <c r="N222" i="29" s="1"/>
  <c r="A221" i="29"/>
  <c r="N221" i="29" s="1"/>
  <c r="A220" i="29"/>
  <c r="N220" i="29" s="1"/>
  <c r="A219" i="29"/>
  <c r="N219" i="29" s="1"/>
  <c r="A218" i="29"/>
  <c r="N218" i="29" s="1"/>
  <c r="A217" i="29"/>
  <c r="N217" i="29" s="1"/>
  <c r="A216" i="29"/>
  <c r="N216" i="29" s="1"/>
  <c r="A215" i="29"/>
  <c r="N215" i="29" s="1"/>
  <c r="A214" i="29"/>
  <c r="N214" i="29" s="1"/>
  <c r="A213" i="29"/>
  <c r="N213" i="29" s="1"/>
  <c r="A212" i="29"/>
  <c r="N212" i="29" s="1"/>
  <c r="A211" i="29"/>
  <c r="N211" i="29" s="1"/>
  <c r="A210" i="29"/>
  <c r="N210" i="29" s="1"/>
  <c r="A209" i="29"/>
  <c r="N209" i="29" s="1"/>
  <c r="A208" i="29"/>
  <c r="N208" i="29" s="1"/>
  <c r="A207" i="29"/>
  <c r="N207" i="29" s="1"/>
  <c r="A206" i="29"/>
  <c r="N206" i="29" s="1"/>
  <c r="A205" i="29"/>
  <c r="N205" i="29" s="1"/>
  <c r="A204" i="29"/>
  <c r="N204" i="29" s="1"/>
  <c r="A203" i="29"/>
  <c r="N203" i="29" s="1"/>
  <c r="A202" i="29"/>
  <c r="N202" i="29" s="1"/>
  <c r="A201" i="29"/>
  <c r="N201" i="29" s="1"/>
  <c r="A200" i="29"/>
  <c r="N200" i="29" s="1"/>
  <c r="A199" i="29"/>
  <c r="N199" i="29" s="1"/>
  <c r="A198" i="29"/>
  <c r="N198" i="29" s="1"/>
  <c r="A197" i="29"/>
  <c r="N197" i="29" s="1"/>
  <c r="A196" i="29"/>
  <c r="N196" i="29" s="1"/>
  <c r="A195" i="29"/>
  <c r="N195" i="29" s="1"/>
  <c r="A194" i="29"/>
  <c r="N194" i="29" s="1"/>
  <c r="A193" i="29"/>
  <c r="N193" i="29" s="1"/>
  <c r="A192" i="29"/>
  <c r="N192" i="29" s="1"/>
  <c r="A191" i="29"/>
  <c r="N191" i="29" s="1"/>
  <c r="A190" i="29"/>
  <c r="N190" i="29" s="1"/>
  <c r="A189" i="29"/>
  <c r="N189" i="29" s="1"/>
  <c r="A188" i="29"/>
  <c r="N188" i="29" s="1"/>
  <c r="A187" i="29"/>
  <c r="N187" i="29" s="1"/>
  <c r="A186" i="29"/>
  <c r="N186" i="29" s="1"/>
  <c r="A185" i="29"/>
  <c r="N185" i="29" s="1"/>
  <c r="A184" i="29"/>
  <c r="N184" i="29" s="1"/>
  <c r="A183" i="29"/>
  <c r="N183" i="29" s="1"/>
  <c r="A182" i="29"/>
  <c r="N182" i="29" s="1"/>
  <c r="A181" i="29"/>
  <c r="N181" i="29" s="1"/>
  <c r="A180" i="29"/>
  <c r="N180" i="29" s="1"/>
  <c r="A179" i="29"/>
  <c r="N179" i="29" s="1"/>
  <c r="A178" i="29"/>
  <c r="N178" i="29" s="1"/>
  <c r="A177" i="29"/>
  <c r="N177" i="29" s="1"/>
  <c r="A176" i="29"/>
  <c r="N176" i="29" s="1"/>
  <c r="A175" i="29"/>
  <c r="N175" i="29" s="1"/>
  <c r="A174" i="29"/>
  <c r="N174" i="29" s="1"/>
  <c r="A173" i="29"/>
  <c r="N173" i="29" s="1"/>
  <c r="A172" i="29"/>
  <c r="N172" i="29" s="1"/>
  <c r="A171" i="29"/>
  <c r="N171" i="29" s="1"/>
  <c r="A170" i="29"/>
  <c r="N170" i="29" s="1"/>
  <c r="A169" i="29"/>
  <c r="N169" i="29" s="1"/>
  <c r="A168" i="29"/>
  <c r="N168" i="29" s="1"/>
  <c r="A167" i="29"/>
  <c r="N167" i="29" s="1"/>
  <c r="A166" i="29"/>
  <c r="N166" i="29" s="1"/>
  <c r="A165" i="29"/>
  <c r="N165" i="29" s="1"/>
  <c r="A164" i="29"/>
  <c r="N164" i="29" s="1"/>
  <c r="A163" i="29"/>
  <c r="N163" i="29" s="1"/>
  <c r="A162" i="29"/>
  <c r="N162" i="29" s="1"/>
  <c r="A161" i="29"/>
  <c r="N161" i="29" s="1"/>
  <c r="A160" i="29"/>
  <c r="N160" i="29" s="1"/>
  <c r="A159" i="29"/>
  <c r="N159" i="29" s="1"/>
  <c r="A158" i="29"/>
  <c r="N158" i="29" s="1"/>
  <c r="A157" i="29"/>
  <c r="N157" i="29" s="1"/>
  <c r="A156" i="29"/>
  <c r="N156" i="29" s="1"/>
  <c r="A155" i="29"/>
  <c r="N155" i="29" s="1"/>
  <c r="A154" i="29"/>
  <c r="N154" i="29" s="1"/>
  <c r="A153" i="29"/>
  <c r="N153" i="29" s="1"/>
  <c r="A152" i="29"/>
  <c r="N152" i="29" s="1"/>
  <c r="A151" i="29"/>
  <c r="N151" i="29" s="1"/>
  <c r="A150" i="29"/>
  <c r="N150" i="29" s="1"/>
  <c r="A149" i="29"/>
  <c r="N149" i="29" s="1"/>
  <c r="A148" i="29"/>
  <c r="N148" i="29" s="1"/>
  <c r="A147" i="29"/>
  <c r="N147" i="29" s="1"/>
  <c r="A146" i="29"/>
  <c r="N146" i="29" s="1"/>
  <c r="A145" i="29"/>
  <c r="N145" i="29" s="1"/>
  <c r="A144" i="29"/>
  <c r="N144" i="29" s="1"/>
  <c r="A143" i="29"/>
  <c r="N143" i="29" s="1"/>
  <c r="A142" i="29"/>
  <c r="N142" i="29" s="1"/>
  <c r="A141" i="29"/>
  <c r="N141" i="29" s="1"/>
  <c r="A140" i="29"/>
  <c r="N140" i="29" s="1"/>
  <c r="A139" i="29"/>
  <c r="N139" i="29" s="1"/>
  <c r="A138" i="29"/>
  <c r="N138" i="29" s="1"/>
  <c r="A137" i="29"/>
  <c r="N137" i="29" s="1"/>
  <c r="A136" i="29"/>
  <c r="N136" i="29" s="1"/>
  <c r="A135" i="29"/>
  <c r="N135" i="29" s="1"/>
  <c r="A134" i="29"/>
  <c r="N134" i="29" s="1"/>
  <c r="A133" i="29"/>
  <c r="N133" i="29" s="1"/>
  <c r="A132" i="29"/>
  <c r="N132" i="29" s="1"/>
  <c r="A131" i="29"/>
  <c r="N131" i="29" s="1"/>
  <c r="A130" i="29"/>
  <c r="N130" i="29" s="1"/>
  <c r="A129" i="29"/>
  <c r="N129" i="29" s="1"/>
  <c r="A128" i="29"/>
  <c r="N128" i="29" s="1"/>
  <c r="A127" i="29"/>
  <c r="N127" i="29" s="1"/>
  <c r="A126" i="29"/>
  <c r="N126" i="29" s="1"/>
  <c r="A125" i="29"/>
  <c r="N125" i="29" s="1"/>
  <c r="A124" i="29"/>
  <c r="N124" i="29" s="1"/>
  <c r="A123" i="29"/>
  <c r="N123" i="29" s="1"/>
  <c r="A122" i="29"/>
  <c r="N122" i="29" s="1"/>
  <c r="A121" i="29"/>
  <c r="N121" i="29" s="1"/>
  <c r="A120" i="29"/>
  <c r="N120" i="29" s="1"/>
  <c r="A119" i="29"/>
  <c r="N119" i="29" s="1"/>
  <c r="A118" i="29"/>
  <c r="N118" i="29" s="1"/>
  <c r="A117" i="29"/>
  <c r="N117" i="29" s="1"/>
  <c r="A116" i="29"/>
  <c r="N116" i="29" s="1"/>
  <c r="A115" i="29"/>
  <c r="N115" i="29" s="1"/>
  <c r="A114" i="29"/>
  <c r="N114" i="29" s="1"/>
  <c r="A113" i="29"/>
  <c r="N113" i="29" s="1"/>
  <c r="A112" i="29"/>
  <c r="N112" i="29" s="1"/>
  <c r="A111" i="29"/>
  <c r="N111" i="29" s="1"/>
  <c r="A110" i="29"/>
  <c r="N110" i="29" s="1"/>
  <c r="A109" i="29"/>
  <c r="N109" i="29" s="1"/>
  <c r="A108" i="29"/>
  <c r="N108" i="29" s="1"/>
  <c r="A107" i="29"/>
  <c r="N107" i="29" s="1"/>
  <c r="A106" i="29"/>
  <c r="N106" i="29" s="1"/>
  <c r="A105" i="29"/>
  <c r="N105" i="29" s="1"/>
  <c r="A104" i="29"/>
  <c r="N104" i="29" s="1"/>
  <c r="A103" i="29"/>
  <c r="N103" i="29" s="1"/>
  <c r="A102" i="29"/>
  <c r="N102" i="29" s="1"/>
  <c r="A101" i="29"/>
  <c r="N101" i="29" s="1"/>
  <c r="A100" i="29"/>
  <c r="N100" i="29" s="1"/>
  <c r="A99" i="29"/>
  <c r="N99" i="29" s="1"/>
  <c r="A98" i="29"/>
  <c r="N98" i="29" s="1"/>
  <c r="A97" i="29"/>
  <c r="N97" i="29" s="1"/>
  <c r="A96" i="29"/>
  <c r="N96" i="29" s="1"/>
  <c r="A95" i="29"/>
  <c r="N95" i="29" s="1"/>
  <c r="A94" i="29"/>
  <c r="N94" i="29" s="1"/>
  <c r="A93" i="29"/>
  <c r="N93" i="29" s="1"/>
  <c r="A92" i="29"/>
  <c r="N92" i="29" s="1"/>
  <c r="A91" i="29"/>
  <c r="N91" i="29" s="1"/>
  <c r="A90" i="29"/>
  <c r="N90" i="29" s="1"/>
  <c r="A89" i="29"/>
  <c r="N89" i="29" s="1"/>
  <c r="A88" i="29"/>
  <c r="N88" i="29" s="1"/>
  <c r="A87" i="29"/>
  <c r="N87" i="29" s="1"/>
  <c r="A86" i="29"/>
  <c r="N86" i="29" s="1"/>
  <c r="A85" i="29"/>
  <c r="N85" i="29" s="1"/>
  <c r="A84" i="29"/>
  <c r="N84" i="29" s="1"/>
  <c r="A83" i="29"/>
  <c r="N83" i="29" s="1"/>
  <c r="A82" i="29"/>
  <c r="N82" i="29" s="1"/>
  <c r="A81" i="29"/>
  <c r="N81" i="29" s="1"/>
  <c r="A80" i="29"/>
  <c r="N80" i="29" s="1"/>
  <c r="A79" i="29"/>
  <c r="N79" i="29" s="1"/>
  <c r="A78" i="29"/>
  <c r="N78" i="29" s="1"/>
  <c r="A77" i="29"/>
  <c r="N77" i="29" s="1"/>
  <c r="A76" i="29"/>
  <c r="N76" i="29" s="1"/>
  <c r="A75" i="29"/>
  <c r="N75" i="29" s="1"/>
  <c r="A74" i="29"/>
  <c r="N74" i="29" s="1"/>
  <c r="A73" i="29"/>
  <c r="N73" i="29" s="1"/>
  <c r="A72" i="29"/>
  <c r="N72" i="29" s="1"/>
  <c r="A71" i="29"/>
  <c r="N71" i="29" s="1"/>
  <c r="A70" i="29"/>
  <c r="N70" i="29" s="1"/>
  <c r="A69" i="29"/>
  <c r="N69" i="29" s="1"/>
  <c r="A68" i="29"/>
  <c r="N68" i="29" s="1"/>
  <c r="A67" i="29"/>
  <c r="N67" i="29" s="1"/>
  <c r="A66" i="29"/>
  <c r="N66" i="29" s="1"/>
  <c r="A65" i="29"/>
  <c r="N65" i="29" s="1"/>
  <c r="A64" i="29"/>
  <c r="N64" i="29" s="1"/>
  <c r="A63" i="29"/>
  <c r="N63" i="29" s="1"/>
  <c r="A62" i="29"/>
  <c r="N62" i="29" s="1"/>
  <c r="A61" i="29"/>
  <c r="N61" i="29" s="1"/>
  <c r="A60" i="29"/>
  <c r="N60" i="29" s="1"/>
  <c r="A59" i="29"/>
  <c r="N59" i="29" s="1"/>
  <c r="A58" i="29"/>
  <c r="N58" i="29" s="1"/>
  <c r="A57" i="29"/>
  <c r="N57" i="29" s="1"/>
  <c r="A56" i="29"/>
  <c r="N56" i="29" s="1"/>
  <c r="A55" i="29"/>
  <c r="N55" i="29" s="1"/>
  <c r="A54" i="29"/>
  <c r="N54" i="29" s="1"/>
  <c r="A53" i="29"/>
  <c r="N53" i="29" s="1"/>
  <c r="A52" i="29"/>
  <c r="N52" i="29" s="1"/>
  <c r="A51" i="29"/>
  <c r="N51" i="29" s="1"/>
  <c r="A50" i="29"/>
  <c r="N50" i="29" s="1"/>
  <c r="A49" i="29"/>
  <c r="N49" i="29" s="1"/>
  <c r="A48" i="29"/>
  <c r="N48" i="29" s="1"/>
  <c r="A47" i="29"/>
  <c r="N47" i="29" s="1"/>
  <c r="A46" i="29"/>
  <c r="N46" i="29" s="1"/>
  <c r="A45" i="29"/>
  <c r="N45" i="29" s="1"/>
  <c r="A44" i="29"/>
  <c r="N44" i="29" s="1"/>
  <c r="A43" i="29"/>
  <c r="N43" i="29" s="1"/>
  <c r="A42" i="29"/>
  <c r="N42" i="29" s="1"/>
  <c r="A41" i="29"/>
  <c r="N41" i="29" s="1"/>
  <c r="A40" i="29"/>
  <c r="N40" i="29" s="1"/>
  <c r="A39" i="29"/>
  <c r="N39" i="29" s="1"/>
  <c r="A38" i="29"/>
  <c r="N38" i="29" s="1"/>
  <c r="A37" i="29"/>
  <c r="N37" i="29" s="1"/>
  <c r="A36" i="29"/>
  <c r="N36" i="29" s="1"/>
  <c r="A35" i="29"/>
  <c r="N35" i="29" s="1"/>
  <c r="A34" i="29"/>
  <c r="N34" i="29" s="1"/>
  <c r="A33" i="29"/>
  <c r="N33" i="29" s="1"/>
  <c r="A32" i="29"/>
  <c r="N32" i="29" s="1"/>
  <c r="A31" i="29"/>
  <c r="N31" i="29" s="1"/>
  <c r="A30" i="29"/>
  <c r="N30" i="29" s="1"/>
  <c r="A29" i="29"/>
  <c r="N29" i="29" s="1"/>
  <c r="A28" i="29"/>
  <c r="N28" i="29" s="1"/>
  <c r="A27" i="29"/>
  <c r="N27" i="29" s="1"/>
  <c r="A26" i="29"/>
  <c r="N26" i="29" s="1"/>
  <c r="A25" i="29"/>
  <c r="N25" i="29" s="1"/>
  <c r="A24" i="29"/>
  <c r="N24" i="29" s="1"/>
  <c r="A23" i="29"/>
  <c r="N23" i="29" s="1"/>
  <c r="A22" i="29"/>
  <c r="N22" i="29" s="1"/>
  <c r="A21" i="29"/>
  <c r="N21" i="29" s="1"/>
  <c r="A20" i="29"/>
  <c r="N20" i="29" s="1"/>
  <c r="A19" i="29"/>
  <c r="N19" i="29" s="1"/>
  <c r="A18" i="29"/>
  <c r="N18" i="29" s="1"/>
  <c r="A17" i="29"/>
  <c r="N17" i="29" s="1"/>
  <c r="A16" i="29"/>
  <c r="N16" i="29" s="1"/>
  <c r="A15" i="29"/>
  <c r="N15" i="29" s="1"/>
  <c r="A14" i="29"/>
  <c r="N14" i="29" s="1"/>
  <c r="A13" i="29"/>
  <c r="N13" i="29" s="1"/>
  <c r="A12" i="29"/>
  <c r="N12" i="29" s="1"/>
  <c r="A11" i="29"/>
  <c r="N11" i="29" s="1"/>
  <c r="A10" i="29"/>
  <c r="N10" i="29" s="1"/>
  <c r="A9" i="29"/>
  <c r="N9" i="29" s="1"/>
  <c r="A8" i="29"/>
  <c r="N8" i="29" s="1"/>
  <c r="A7" i="29"/>
  <c r="N7" i="29" s="1"/>
  <c r="A6" i="29"/>
  <c r="N6" i="29" s="1"/>
  <c r="A5" i="29"/>
  <c r="N5" i="29" s="1"/>
  <c r="A4" i="29"/>
  <c r="N4" i="29" s="1"/>
  <c r="A3" i="29"/>
  <c r="N3" i="29" s="1"/>
  <c r="A729" i="27"/>
  <c r="N729" i="27" s="1"/>
  <c r="A728" i="27"/>
  <c r="N728" i="27" s="1"/>
  <c r="A727" i="27"/>
  <c r="N727" i="27" s="1"/>
  <c r="A726" i="27"/>
  <c r="N726" i="27" s="1"/>
  <c r="A725" i="27"/>
  <c r="N725" i="27" s="1"/>
  <c r="A724" i="27"/>
  <c r="N724" i="27" s="1"/>
  <c r="A723" i="27"/>
  <c r="N723" i="27" s="1"/>
  <c r="A722" i="27"/>
  <c r="N722" i="27" s="1"/>
  <c r="A721" i="27"/>
  <c r="N721" i="27" s="1"/>
  <c r="A720" i="27"/>
  <c r="N720" i="27" s="1"/>
  <c r="A719" i="27"/>
  <c r="N719" i="27" s="1"/>
  <c r="A718" i="27"/>
  <c r="N718" i="27" s="1"/>
  <c r="A717" i="27"/>
  <c r="N717" i="27" s="1"/>
  <c r="A716" i="27"/>
  <c r="N716" i="27" s="1"/>
  <c r="A715" i="27"/>
  <c r="N715" i="27" s="1"/>
  <c r="A714" i="27"/>
  <c r="N714" i="27" s="1"/>
  <c r="A713" i="27"/>
  <c r="N713" i="27" s="1"/>
  <c r="A712" i="27"/>
  <c r="N712" i="27" s="1"/>
  <c r="A711" i="27"/>
  <c r="N711" i="27" s="1"/>
  <c r="A710" i="27"/>
  <c r="N710" i="27" s="1"/>
  <c r="A709" i="27"/>
  <c r="N709" i="27" s="1"/>
  <c r="A708" i="27"/>
  <c r="N708" i="27" s="1"/>
  <c r="A707" i="27"/>
  <c r="N707" i="27" s="1"/>
  <c r="A706" i="27"/>
  <c r="N706" i="27" s="1"/>
  <c r="A705" i="27"/>
  <c r="N705" i="27" s="1"/>
  <c r="A704" i="27"/>
  <c r="N704" i="27" s="1"/>
  <c r="A703" i="27"/>
  <c r="N703" i="27" s="1"/>
  <c r="A702" i="27"/>
  <c r="N702" i="27" s="1"/>
  <c r="A701" i="27"/>
  <c r="N701" i="27" s="1"/>
  <c r="A700" i="27"/>
  <c r="N700" i="27" s="1"/>
  <c r="A699" i="27"/>
  <c r="N699" i="27" s="1"/>
  <c r="A698" i="27"/>
  <c r="N698" i="27" s="1"/>
  <c r="A697" i="27"/>
  <c r="N697" i="27" s="1"/>
  <c r="A696" i="27"/>
  <c r="N696" i="27" s="1"/>
  <c r="A695" i="27"/>
  <c r="N695" i="27" s="1"/>
  <c r="A694" i="27"/>
  <c r="N694" i="27" s="1"/>
  <c r="A693" i="27"/>
  <c r="N693" i="27" s="1"/>
  <c r="A692" i="27"/>
  <c r="N692" i="27" s="1"/>
  <c r="A691" i="27"/>
  <c r="N691" i="27" s="1"/>
  <c r="A690" i="27"/>
  <c r="N690" i="27" s="1"/>
  <c r="A689" i="27"/>
  <c r="N689" i="27" s="1"/>
  <c r="A688" i="27"/>
  <c r="N688" i="27" s="1"/>
  <c r="A687" i="27"/>
  <c r="N687" i="27" s="1"/>
  <c r="A686" i="27"/>
  <c r="N686" i="27" s="1"/>
  <c r="A685" i="27"/>
  <c r="N685" i="27" s="1"/>
  <c r="A684" i="27"/>
  <c r="N684" i="27" s="1"/>
  <c r="A683" i="27"/>
  <c r="N683" i="27" s="1"/>
  <c r="A682" i="27"/>
  <c r="N682" i="27" s="1"/>
  <c r="A681" i="27"/>
  <c r="N681" i="27" s="1"/>
  <c r="A680" i="27"/>
  <c r="N680" i="27" s="1"/>
  <c r="A679" i="27"/>
  <c r="N679" i="27" s="1"/>
  <c r="A678" i="27"/>
  <c r="N678" i="27" s="1"/>
  <c r="A677" i="27"/>
  <c r="N677" i="27" s="1"/>
  <c r="A676" i="27"/>
  <c r="N676" i="27" s="1"/>
  <c r="A675" i="27"/>
  <c r="N675" i="27" s="1"/>
  <c r="A674" i="27"/>
  <c r="N674" i="27" s="1"/>
  <c r="A673" i="27"/>
  <c r="N673" i="27" s="1"/>
  <c r="A672" i="27"/>
  <c r="N672" i="27" s="1"/>
  <c r="A671" i="27"/>
  <c r="N671" i="27" s="1"/>
  <c r="A670" i="27"/>
  <c r="N670" i="27" s="1"/>
  <c r="A669" i="27"/>
  <c r="N669" i="27" s="1"/>
  <c r="A668" i="27"/>
  <c r="N668" i="27" s="1"/>
  <c r="A667" i="27"/>
  <c r="N667" i="27" s="1"/>
  <c r="A666" i="27"/>
  <c r="N666" i="27" s="1"/>
  <c r="A665" i="27"/>
  <c r="N665" i="27" s="1"/>
  <c r="A664" i="27"/>
  <c r="N664" i="27" s="1"/>
  <c r="A663" i="27"/>
  <c r="N663" i="27" s="1"/>
  <c r="A662" i="27"/>
  <c r="N662" i="27" s="1"/>
  <c r="A661" i="27"/>
  <c r="N661" i="27" s="1"/>
  <c r="A660" i="27"/>
  <c r="N660" i="27" s="1"/>
  <c r="A659" i="27"/>
  <c r="N659" i="27" s="1"/>
  <c r="A658" i="27"/>
  <c r="N658" i="27" s="1"/>
  <c r="A657" i="27"/>
  <c r="N657" i="27" s="1"/>
  <c r="A656" i="27"/>
  <c r="N656" i="27" s="1"/>
  <c r="A655" i="27"/>
  <c r="N655" i="27" s="1"/>
  <c r="A654" i="27"/>
  <c r="N654" i="27" s="1"/>
  <c r="A653" i="27"/>
  <c r="N653" i="27" s="1"/>
  <c r="A652" i="27"/>
  <c r="N652" i="27" s="1"/>
  <c r="A651" i="27"/>
  <c r="N651" i="27" s="1"/>
  <c r="A650" i="27"/>
  <c r="N650" i="27" s="1"/>
  <c r="A649" i="27"/>
  <c r="N649" i="27" s="1"/>
  <c r="A648" i="27"/>
  <c r="N648" i="27" s="1"/>
  <c r="A647" i="27"/>
  <c r="N647" i="27" s="1"/>
  <c r="A646" i="27"/>
  <c r="N646" i="27" s="1"/>
  <c r="A645" i="27"/>
  <c r="N645" i="27" s="1"/>
  <c r="A644" i="27"/>
  <c r="N644" i="27" s="1"/>
  <c r="A643" i="27"/>
  <c r="N643" i="27" s="1"/>
  <c r="A642" i="27"/>
  <c r="N642" i="27" s="1"/>
  <c r="A641" i="27"/>
  <c r="N641" i="27" s="1"/>
  <c r="A640" i="27"/>
  <c r="N640" i="27" s="1"/>
  <c r="A639" i="27"/>
  <c r="N639" i="27" s="1"/>
  <c r="A638" i="27"/>
  <c r="N638" i="27" s="1"/>
  <c r="A637" i="27"/>
  <c r="N637" i="27" s="1"/>
  <c r="A636" i="27"/>
  <c r="N636" i="27" s="1"/>
  <c r="A635" i="27"/>
  <c r="N635" i="27" s="1"/>
  <c r="A634" i="27"/>
  <c r="N634" i="27" s="1"/>
  <c r="A633" i="27"/>
  <c r="N633" i="27" s="1"/>
  <c r="A632" i="27"/>
  <c r="N632" i="27" s="1"/>
  <c r="A631" i="27"/>
  <c r="N631" i="27" s="1"/>
  <c r="A630" i="27"/>
  <c r="N630" i="27" s="1"/>
  <c r="A629" i="27"/>
  <c r="N629" i="27" s="1"/>
  <c r="A628" i="27"/>
  <c r="N628" i="27" s="1"/>
  <c r="A627" i="27"/>
  <c r="N627" i="27" s="1"/>
  <c r="A626" i="27"/>
  <c r="N626" i="27" s="1"/>
  <c r="A625" i="27"/>
  <c r="N625" i="27" s="1"/>
  <c r="A624" i="27"/>
  <c r="N624" i="27" s="1"/>
  <c r="A623" i="27"/>
  <c r="N623" i="27" s="1"/>
  <c r="A622" i="27"/>
  <c r="N622" i="27" s="1"/>
  <c r="A621" i="27"/>
  <c r="N621" i="27" s="1"/>
  <c r="A620" i="27"/>
  <c r="N620" i="27" s="1"/>
  <c r="A619" i="27"/>
  <c r="N619" i="27" s="1"/>
  <c r="A618" i="27"/>
  <c r="N618" i="27" s="1"/>
  <c r="A617" i="27"/>
  <c r="N617" i="27" s="1"/>
  <c r="A616" i="27"/>
  <c r="N616" i="27" s="1"/>
  <c r="A615" i="27"/>
  <c r="N615" i="27" s="1"/>
  <c r="A614" i="27"/>
  <c r="N614" i="27" s="1"/>
  <c r="A613" i="27"/>
  <c r="N613" i="27" s="1"/>
  <c r="A612" i="27"/>
  <c r="N612" i="27" s="1"/>
  <c r="A611" i="27"/>
  <c r="N611" i="27" s="1"/>
  <c r="A610" i="27"/>
  <c r="N610" i="27" s="1"/>
  <c r="A609" i="27"/>
  <c r="N609" i="27" s="1"/>
  <c r="A608" i="27"/>
  <c r="N608" i="27" s="1"/>
  <c r="A607" i="27"/>
  <c r="N607" i="27" s="1"/>
  <c r="A606" i="27"/>
  <c r="N606" i="27" s="1"/>
  <c r="A605" i="27"/>
  <c r="N605" i="27" s="1"/>
  <c r="A604" i="27"/>
  <c r="N604" i="27" s="1"/>
  <c r="A603" i="27"/>
  <c r="N603" i="27" s="1"/>
  <c r="A602" i="27"/>
  <c r="N602" i="27" s="1"/>
  <c r="A601" i="27"/>
  <c r="N601" i="27" s="1"/>
  <c r="A600" i="27"/>
  <c r="N600" i="27" s="1"/>
  <c r="A599" i="27"/>
  <c r="N599" i="27" s="1"/>
  <c r="A598" i="27"/>
  <c r="N598" i="27" s="1"/>
  <c r="A597" i="27"/>
  <c r="N597" i="27" s="1"/>
  <c r="A596" i="27"/>
  <c r="N596" i="27" s="1"/>
  <c r="A595" i="27"/>
  <c r="N595" i="27" s="1"/>
  <c r="A594" i="27"/>
  <c r="N594" i="27" s="1"/>
  <c r="A593" i="27"/>
  <c r="N593" i="27" s="1"/>
  <c r="A592" i="27"/>
  <c r="N592" i="27" s="1"/>
  <c r="A591" i="27"/>
  <c r="N591" i="27" s="1"/>
  <c r="A590" i="27"/>
  <c r="N590" i="27" s="1"/>
  <c r="A589" i="27"/>
  <c r="N589" i="27" s="1"/>
  <c r="A588" i="27"/>
  <c r="N588" i="27" s="1"/>
  <c r="A587" i="27"/>
  <c r="N587" i="27" s="1"/>
  <c r="A586" i="27"/>
  <c r="N586" i="27" s="1"/>
  <c r="A585" i="27"/>
  <c r="N585" i="27" s="1"/>
  <c r="A584" i="27"/>
  <c r="N584" i="27" s="1"/>
  <c r="A583" i="27"/>
  <c r="N583" i="27" s="1"/>
  <c r="A582" i="27"/>
  <c r="N582" i="27" s="1"/>
  <c r="A581" i="27"/>
  <c r="N581" i="27" s="1"/>
  <c r="A580" i="27"/>
  <c r="N580" i="27" s="1"/>
  <c r="A579" i="27"/>
  <c r="N579" i="27" s="1"/>
  <c r="A578" i="27"/>
  <c r="N578" i="27" s="1"/>
  <c r="A577" i="27"/>
  <c r="N577" i="27" s="1"/>
  <c r="A576" i="27"/>
  <c r="N576" i="27" s="1"/>
  <c r="A575" i="27"/>
  <c r="N575" i="27" s="1"/>
  <c r="A574" i="27"/>
  <c r="N574" i="27" s="1"/>
  <c r="A573" i="27"/>
  <c r="N573" i="27" s="1"/>
  <c r="A572" i="27"/>
  <c r="N572" i="27" s="1"/>
  <c r="A571" i="27"/>
  <c r="N571" i="27" s="1"/>
  <c r="A570" i="27"/>
  <c r="N570" i="27" s="1"/>
  <c r="A569" i="27"/>
  <c r="N569" i="27" s="1"/>
  <c r="A568" i="27"/>
  <c r="N568" i="27" s="1"/>
  <c r="A567" i="27"/>
  <c r="N567" i="27" s="1"/>
  <c r="A566" i="27"/>
  <c r="N566" i="27" s="1"/>
  <c r="A565" i="27"/>
  <c r="N565" i="27" s="1"/>
  <c r="A564" i="27"/>
  <c r="N564" i="27" s="1"/>
  <c r="A563" i="27"/>
  <c r="N563" i="27" s="1"/>
  <c r="A562" i="27"/>
  <c r="N562" i="27" s="1"/>
  <c r="A561" i="27"/>
  <c r="N561" i="27" s="1"/>
  <c r="A560" i="27"/>
  <c r="N560" i="27" s="1"/>
  <c r="A559" i="27"/>
  <c r="N559" i="27" s="1"/>
  <c r="A558" i="27"/>
  <c r="N558" i="27" s="1"/>
  <c r="A557" i="27"/>
  <c r="N557" i="27" s="1"/>
  <c r="A556" i="27"/>
  <c r="N556" i="27" s="1"/>
  <c r="A555" i="27"/>
  <c r="N555" i="27" s="1"/>
  <c r="A554" i="27"/>
  <c r="N554" i="27" s="1"/>
  <c r="A553" i="27"/>
  <c r="N553" i="27" s="1"/>
  <c r="A552" i="27"/>
  <c r="N552" i="27" s="1"/>
  <c r="A551" i="27"/>
  <c r="N551" i="27" s="1"/>
  <c r="A550" i="27"/>
  <c r="N550" i="27" s="1"/>
  <c r="A549" i="27"/>
  <c r="N549" i="27" s="1"/>
  <c r="A548" i="27"/>
  <c r="N548" i="27" s="1"/>
  <c r="A547" i="27"/>
  <c r="N547" i="27" s="1"/>
  <c r="A546" i="27"/>
  <c r="N546" i="27" s="1"/>
  <c r="A545" i="27"/>
  <c r="N545" i="27" s="1"/>
  <c r="A544" i="27"/>
  <c r="N544" i="27" s="1"/>
  <c r="A543" i="27"/>
  <c r="N543" i="27" s="1"/>
  <c r="A542" i="27"/>
  <c r="N542" i="27" s="1"/>
  <c r="A541" i="27"/>
  <c r="N541" i="27" s="1"/>
  <c r="A540" i="27"/>
  <c r="N540" i="27" s="1"/>
  <c r="A539" i="27"/>
  <c r="N539" i="27" s="1"/>
  <c r="A538" i="27"/>
  <c r="N538" i="27" s="1"/>
  <c r="A537" i="27"/>
  <c r="N537" i="27" s="1"/>
  <c r="A536" i="27"/>
  <c r="N536" i="27" s="1"/>
  <c r="A535" i="27"/>
  <c r="N535" i="27" s="1"/>
  <c r="A534" i="27"/>
  <c r="N534" i="27" s="1"/>
  <c r="A533" i="27"/>
  <c r="N533" i="27" s="1"/>
  <c r="A532" i="27"/>
  <c r="N532" i="27" s="1"/>
  <c r="A531" i="27"/>
  <c r="N531" i="27" s="1"/>
  <c r="A530" i="27"/>
  <c r="N530" i="27" s="1"/>
  <c r="A529" i="27"/>
  <c r="N529" i="27" s="1"/>
  <c r="A528" i="27"/>
  <c r="N528" i="27" s="1"/>
  <c r="A527" i="27"/>
  <c r="N527" i="27" s="1"/>
  <c r="A526" i="27"/>
  <c r="N526" i="27" s="1"/>
  <c r="A525" i="27"/>
  <c r="N525" i="27" s="1"/>
  <c r="A524" i="27"/>
  <c r="N524" i="27" s="1"/>
  <c r="A523" i="27"/>
  <c r="N523" i="27" s="1"/>
  <c r="A522" i="27"/>
  <c r="N522" i="27" s="1"/>
  <c r="A521" i="27"/>
  <c r="N521" i="27" s="1"/>
  <c r="A520" i="27"/>
  <c r="N520" i="27" s="1"/>
  <c r="A519" i="27"/>
  <c r="N519" i="27" s="1"/>
  <c r="A518" i="27"/>
  <c r="N518" i="27" s="1"/>
  <c r="A517" i="27"/>
  <c r="N517" i="27" s="1"/>
  <c r="A516" i="27"/>
  <c r="N516" i="27" s="1"/>
  <c r="A515" i="27"/>
  <c r="N515" i="27" s="1"/>
  <c r="A514" i="27"/>
  <c r="N514" i="27" s="1"/>
  <c r="A513" i="27"/>
  <c r="N513" i="27" s="1"/>
  <c r="A512" i="27"/>
  <c r="N512" i="27" s="1"/>
  <c r="A511" i="27"/>
  <c r="N511" i="27" s="1"/>
  <c r="A510" i="27"/>
  <c r="N510" i="27" s="1"/>
  <c r="A509" i="27"/>
  <c r="N509" i="27" s="1"/>
  <c r="A508" i="27"/>
  <c r="N508" i="27" s="1"/>
  <c r="A507" i="27"/>
  <c r="N507" i="27" s="1"/>
  <c r="A506" i="27"/>
  <c r="N506" i="27" s="1"/>
  <c r="A505" i="27"/>
  <c r="N505" i="27" s="1"/>
  <c r="A504" i="27"/>
  <c r="N504" i="27" s="1"/>
  <c r="A503" i="27"/>
  <c r="N503" i="27" s="1"/>
  <c r="A502" i="27"/>
  <c r="N502" i="27" s="1"/>
  <c r="A501" i="27"/>
  <c r="N501" i="27" s="1"/>
  <c r="A500" i="27"/>
  <c r="N500" i="27" s="1"/>
  <c r="A499" i="27"/>
  <c r="N499" i="27" s="1"/>
  <c r="A498" i="27"/>
  <c r="N498" i="27" s="1"/>
  <c r="A497" i="27"/>
  <c r="N497" i="27" s="1"/>
  <c r="A496" i="27"/>
  <c r="N496" i="27" s="1"/>
  <c r="A495" i="27"/>
  <c r="N495" i="27" s="1"/>
  <c r="A494" i="27"/>
  <c r="N494" i="27" s="1"/>
  <c r="A493" i="27"/>
  <c r="N493" i="27" s="1"/>
  <c r="A492" i="27"/>
  <c r="N492" i="27" s="1"/>
  <c r="A491" i="27"/>
  <c r="N491" i="27" s="1"/>
  <c r="A490" i="27"/>
  <c r="N490" i="27" s="1"/>
  <c r="A489" i="27"/>
  <c r="N489" i="27" s="1"/>
  <c r="A488" i="27"/>
  <c r="N488" i="27" s="1"/>
  <c r="A487" i="27"/>
  <c r="N487" i="27" s="1"/>
  <c r="A486" i="27"/>
  <c r="N486" i="27" s="1"/>
  <c r="A485" i="27"/>
  <c r="N485" i="27" s="1"/>
  <c r="A484" i="27"/>
  <c r="N484" i="27" s="1"/>
  <c r="A483" i="27"/>
  <c r="N483" i="27" s="1"/>
  <c r="A482" i="27"/>
  <c r="N482" i="27" s="1"/>
  <c r="A481" i="27"/>
  <c r="N481" i="27" s="1"/>
  <c r="A480" i="27"/>
  <c r="N480" i="27" s="1"/>
  <c r="A479" i="27"/>
  <c r="N479" i="27" s="1"/>
  <c r="A478" i="27"/>
  <c r="N478" i="27" s="1"/>
  <c r="A477" i="27"/>
  <c r="N477" i="27" s="1"/>
  <c r="A476" i="27"/>
  <c r="N476" i="27" s="1"/>
  <c r="A475" i="27"/>
  <c r="N475" i="27" s="1"/>
  <c r="A474" i="27"/>
  <c r="N474" i="27" s="1"/>
  <c r="A473" i="27"/>
  <c r="N473" i="27" s="1"/>
  <c r="A472" i="27"/>
  <c r="N472" i="27" s="1"/>
  <c r="A471" i="27"/>
  <c r="N471" i="27" s="1"/>
  <c r="A470" i="27"/>
  <c r="N470" i="27" s="1"/>
  <c r="A469" i="27"/>
  <c r="N469" i="27" s="1"/>
  <c r="A468" i="27"/>
  <c r="N468" i="27" s="1"/>
  <c r="A467" i="27"/>
  <c r="N467" i="27" s="1"/>
  <c r="A466" i="27"/>
  <c r="N466" i="27" s="1"/>
  <c r="A465" i="27"/>
  <c r="N465" i="27" s="1"/>
  <c r="A464" i="27"/>
  <c r="N464" i="27" s="1"/>
  <c r="A463" i="27"/>
  <c r="N463" i="27" s="1"/>
  <c r="A462" i="27"/>
  <c r="N462" i="27" s="1"/>
  <c r="A461" i="27"/>
  <c r="N461" i="27" s="1"/>
  <c r="A460" i="27"/>
  <c r="N460" i="27" s="1"/>
  <c r="A459" i="27"/>
  <c r="N459" i="27" s="1"/>
  <c r="A458" i="27"/>
  <c r="N458" i="27" s="1"/>
  <c r="A457" i="27"/>
  <c r="N457" i="27" s="1"/>
  <c r="A456" i="27"/>
  <c r="N456" i="27" s="1"/>
  <c r="A455" i="27"/>
  <c r="N455" i="27" s="1"/>
  <c r="A454" i="27"/>
  <c r="N454" i="27" s="1"/>
  <c r="A453" i="27"/>
  <c r="N453" i="27" s="1"/>
  <c r="A452" i="27"/>
  <c r="N452" i="27" s="1"/>
  <c r="A451" i="27"/>
  <c r="N451" i="27" s="1"/>
  <c r="A450" i="27"/>
  <c r="N450" i="27" s="1"/>
  <c r="A449" i="27"/>
  <c r="N449" i="27" s="1"/>
  <c r="A448" i="27"/>
  <c r="N448" i="27" s="1"/>
  <c r="A447" i="27"/>
  <c r="N447" i="27" s="1"/>
  <c r="A446" i="27"/>
  <c r="N446" i="27" s="1"/>
  <c r="A445" i="27"/>
  <c r="N445" i="27" s="1"/>
  <c r="A444" i="27"/>
  <c r="N444" i="27" s="1"/>
  <c r="A443" i="27"/>
  <c r="N443" i="27" s="1"/>
  <c r="A442" i="27"/>
  <c r="N442" i="27" s="1"/>
  <c r="A441" i="27"/>
  <c r="N441" i="27" s="1"/>
  <c r="A440" i="27"/>
  <c r="N440" i="27" s="1"/>
  <c r="A439" i="27"/>
  <c r="N439" i="27" s="1"/>
  <c r="A438" i="27"/>
  <c r="N438" i="27" s="1"/>
  <c r="A437" i="27"/>
  <c r="N437" i="27" s="1"/>
  <c r="A436" i="27"/>
  <c r="N436" i="27" s="1"/>
  <c r="A435" i="27"/>
  <c r="N435" i="27" s="1"/>
  <c r="A434" i="27"/>
  <c r="N434" i="27" s="1"/>
  <c r="A433" i="27"/>
  <c r="N433" i="27" s="1"/>
  <c r="A432" i="27"/>
  <c r="N432" i="27" s="1"/>
  <c r="A431" i="27"/>
  <c r="N431" i="27" s="1"/>
  <c r="A430" i="27"/>
  <c r="N430" i="27" s="1"/>
  <c r="A429" i="27"/>
  <c r="N429" i="27" s="1"/>
  <c r="A428" i="27"/>
  <c r="N428" i="27" s="1"/>
  <c r="A427" i="27"/>
  <c r="N427" i="27" s="1"/>
  <c r="A426" i="27"/>
  <c r="N426" i="27" s="1"/>
  <c r="A425" i="27"/>
  <c r="N425" i="27" s="1"/>
  <c r="A424" i="27"/>
  <c r="N424" i="27" s="1"/>
  <c r="A423" i="27"/>
  <c r="N423" i="27" s="1"/>
  <c r="A422" i="27"/>
  <c r="N422" i="27" s="1"/>
  <c r="A421" i="27"/>
  <c r="N421" i="27" s="1"/>
  <c r="A420" i="27"/>
  <c r="N420" i="27" s="1"/>
  <c r="A419" i="27"/>
  <c r="N419" i="27" s="1"/>
  <c r="A418" i="27"/>
  <c r="N418" i="27" s="1"/>
  <c r="A417" i="27"/>
  <c r="N417" i="27" s="1"/>
  <c r="A416" i="27"/>
  <c r="N416" i="27" s="1"/>
  <c r="A415" i="27"/>
  <c r="N415" i="27" s="1"/>
  <c r="A414" i="27"/>
  <c r="N414" i="27" s="1"/>
  <c r="A413" i="27"/>
  <c r="N413" i="27" s="1"/>
  <c r="A412" i="27"/>
  <c r="N412" i="27" s="1"/>
  <c r="A411" i="27"/>
  <c r="N411" i="27" s="1"/>
  <c r="A410" i="27"/>
  <c r="N410" i="27" s="1"/>
  <c r="A409" i="27"/>
  <c r="N409" i="27" s="1"/>
  <c r="A408" i="27"/>
  <c r="N408" i="27" s="1"/>
  <c r="A407" i="27"/>
  <c r="N407" i="27" s="1"/>
  <c r="A406" i="27"/>
  <c r="N406" i="27" s="1"/>
  <c r="A405" i="27"/>
  <c r="N405" i="27" s="1"/>
  <c r="A404" i="27"/>
  <c r="N404" i="27" s="1"/>
  <c r="A403" i="27"/>
  <c r="N403" i="27" s="1"/>
  <c r="A402" i="27"/>
  <c r="N402" i="27" s="1"/>
  <c r="A401" i="27"/>
  <c r="N401" i="27" s="1"/>
  <c r="A400" i="27"/>
  <c r="N400" i="27" s="1"/>
  <c r="A399" i="27"/>
  <c r="N399" i="27" s="1"/>
  <c r="A398" i="27"/>
  <c r="N398" i="27" s="1"/>
  <c r="A397" i="27"/>
  <c r="N397" i="27" s="1"/>
  <c r="A396" i="27"/>
  <c r="N396" i="27" s="1"/>
  <c r="A395" i="27"/>
  <c r="N395" i="27" s="1"/>
  <c r="A394" i="27"/>
  <c r="N394" i="27" s="1"/>
  <c r="A393" i="27"/>
  <c r="N393" i="27" s="1"/>
  <c r="A392" i="27"/>
  <c r="N392" i="27" s="1"/>
  <c r="A391" i="27"/>
  <c r="N391" i="27" s="1"/>
  <c r="A390" i="27"/>
  <c r="N390" i="27" s="1"/>
  <c r="A389" i="27"/>
  <c r="N389" i="27" s="1"/>
  <c r="A388" i="27"/>
  <c r="N388" i="27" s="1"/>
  <c r="A387" i="27"/>
  <c r="N387" i="27" s="1"/>
  <c r="A386" i="27"/>
  <c r="N386" i="27" s="1"/>
  <c r="A385" i="27"/>
  <c r="N385" i="27" s="1"/>
  <c r="A384" i="27"/>
  <c r="N384" i="27" s="1"/>
  <c r="A383" i="27"/>
  <c r="N383" i="27" s="1"/>
  <c r="A382" i="27"/>
  <c r="N382" i="27" s="1"/>
  <c r="A381" i="27"/>
  <c r="N381" i="27" s="1"/>
  <c r="A380" i="27"/>
  <c r="N380" i="27" s="1"/>
  <c r="A379" i="27"/>
  <c r="N379" i="27" s="1"/>
  <c r="A378" i="27"/>
  <c r="N378" i="27" s="1"/>
  <c r="A377" i="27"/>
  <c r="N377" i="27" s="1"/>
  <c r="A376" i="27"/>
  <c r="N376" i="27" s="1"/>
  <c r="A375" i="27"/>
  <c r="N375" i="27" s="1"/>
  <c r="A374" i="27"/>
  <c r="N374" i="27" s="1"/>
  <c r="A373" i="27"/>
  <c r="N373" i="27" s="1"/>
  <c r="A372" i="27"/>
  <c r="N372" i="27" s="1"/>
  <c r="A371" i="27"/>
  <c r="N371" i="27" s="1"/>
  <c r="A370" i="27"/>
  <c r="N370" i="27" s="1"/>
  <c r="A369" i="27"/>
  <c r="N369" i="27" s="1"/>
  <c r="A368" i="27"/>
  <c r="N368" i="27" s="1"/>
  <c r="A367" i="27"/>
  <c r="N367" i="27" s="1"/>
  <c r="A366" i="27"/>
  <c r="N366" i="27" s="1"/>
  <c r="A365" i="27"/>
  <c r="N365" i="27" s="1"/>
  <c r="A364" i="27"/>
  <c r="N364" i="27" s="1"/>
  <c r="A363" i="27"/>
  <c r="N363" i="27" s="1"/>
  <c r="A362" i="27"/>
  <c r="N362" i="27" s="1"/>
  <c r="A361" i="27"/>
  <c r="N361" i="27" s="1"/>
  <c r="A360" i="27"/>
  <c r="N360" i="27" s="1"/>
  <c r="A359" i="27"/>
  <c r="N359" i="27" s="1"/>
  <c r="A358" i="27"/>
  <c r="N358" i="27" s="1"/>
  <c r="A357" i="27"/>
  <c r="N357" i="27" s="1"/>
  <c r="A356" i="27"/>
  <c r="N356" i="27" s="1"/>
  <c r="A355" i="27"/>
  <c r="N355" i="27" s="1"/>
  <c r="A354" i="27"/>
  <c r="N354" i="27" s="1"/>
  <c r="A353" i="27"/>
  <c r="N353" i="27" s="1"/>
  <c r="A352" i="27"/>
  <c r="N352" i="27" s="1"/>
  <c r="A351" i="27"/>
  <c r="N351" i="27" s="1"/>
  <c r="A350" i="27"/>
  <c r="N350" i="27" s="1"/>
  <c r="A349" i="27"/>
  <c r="N349" i="27" s="1"/>
  <c r="A348" i="27"/>
  <c r="N348" i="27" s="1"/>
  <c r="A347" i="27"/>
  <c r="N347" i="27" s="1"/>
  <c r="A346" i="27"/>
  <c r="N346" i="27" s="1"/>
  <c r="A345" i="27"/>
  <c r="N345" i="27" s="1"/>
  <c r="A344" i="27"/>
  <c r="N344" i="27" s="1"/>
  <c r="A343" i="27"/>
  <c r="N343" i="27" s="1"/>
  <c r="A342" i="27"/>
  <c r="N342" i="27" s="1"/>
  <c r="A341" i="27"/>
  <c r="N341" i="27" s="1"/>
  <c r="A340" i="27"/>
  <c r="N340" i="27" s="1"/>
  <c r="A339" i="27"/>
  <c r="N339" i="27" s="1"/>
  <c r="A338" i="27"/>
  <c r="N338" i="27" s="1"/>
  <c r="A337" i="27"/>
  <c r="N337" i="27" s="1"/>
  <c r="A336" i="27"/>
  <c r="N336" i="27" s="1"/>
  <c r="A335" i="27"/>
  <c r="N335" i="27" s="1"/>
  <c r="A334" i="27"/>
  <c r="N334" i="27" s="1"/>
  <c r="A333" i="27"/>
  <c r="N333" i="27" s="1"/>
  <c r="A332" i="27"/>
  <c r="N332" i="27" s="1"/>
  <c r="A331" i="27"/>
  <c r="N331" i="27" s="1"/>
  <c r="A330" i="27"/>
  <c r="N330" i="27" s="1"/>
  <c r="A329" i="27"/>
  <c r="N329" i="27" s="1"/>
  <c r="A328" i="27"/>
  <c r="N328" i="27" s="1"/>
  <c r="A327" i="27"/>
  <c r="N327" i="27" s="1"/>
  <c r="A326" i="27"/>
  <c r="N326" i="27" s="1"/>
  <c r="A325" i="27"/>
  <c r="N325" i="27" s="1"/>
  <c r="A324" i="27"/>
  <c r="N324" i="27" s="1"/>
  <c r="A323" i="27"/>
  <c r="N323" i="27" s="1"/>
  <c r="A322" i="27"/>
  <c r="N322" i="27" s="1"/>
  <c r="A321" i="27"/>
  <c r="N321" i="27" s="1"/>
  <c r="A320" i="27"/>
  <c r="N320" i="27" s="1"/>
  <c r="A319" i="27"/>
  <c r="N319" i="27" s="1"/>
  <c r="A318" i="27"/>
  <c r="N318" i="27" s="1"/>
  <c r="A317" i="27"/>
  <c r="N317" i="27" s="1"/>
  <c r="A316" i="27"/>
  <c r="N316" i="27" s="1"/>
  <c r="A315" i="27"/>
  <c r="N315" i="27" s="1"/>
  <c r="A314" i="27"/>
  <c r="N314" i="27" s="1"/>
  <c r="A313" i="27"/>
  <c r="N313" i="27" s="1"/>
  <c r="A312" i="27"/>
  <c r="N312" i="27" s="1"/>
  <c r="A311" i="27"/>
  <c r="N311" i="27" s="1"/>
  <c r="A310" i="27"/>
  <c r="N310" i="27" s="1"/>
  <c r="A309" i="27"/>
  <c r="N309" i="27" s="1"/>
  <c r="A308" i="27"/>
  <c r="N308" i="27" s="1"/>
  <c r="A307" i="27"/>
  <c r="N307" i="27" s="1"/>
  <c r="A306" i="27"/>
  <c r="N306" i="27" s="1"/>
  <c r="A305" i="27"/>
  <c r="N305" i="27" s="1"/>
  <c r="A304" i="27"/>
  <c r="N304" i="27" s="1"/>
  <c r="A303" i="27"/>
  <c r="N303" i="27" s="1"/>
  <c r="A302" i="27"/>
  <c r="N302" i="27" s="1"/>
  <c r="A301" i="27"/>
  <c r="N301" i="27" s="1"/>
  <c r="A300" i="27"/>
  <c r="N300" i="27" s="1"/>
  <c r="A299" i="27"/>
  <c r="N299" i="27" s="1"/>
  <c r="A298" i="27"/>
  <c r="N298" i="27" s="1"/>
  <c r="A297" i="27"/>
  <c r="N297" i="27" s="1"/>
  <c r="A296" i="27"/>
  <c r="N296" i="27" s="1"/>
  <c r="A295" i="27"/>
  <c r="N295" i="27" s="1"/>
  <c r="A294" i="27"/>
  <c r="N294" i="27" s="1"/>
  <c r="A293" i="27"/>
  <c r="N293" i="27" s="1"/>
  <c r="A292" i="27"/>
  <c r="N292" i="27" s="1"/>
  <c r="A291" i="27"/>
  <c r="N291" i="27" s="1"/>
  <c r="A290" i="27"/>
  <c r="N290" i="27" s="1"/>
  <c r="A289" i="27"/>
  <c r="N289" i="27" s="1"/>
  <c r="A288" i="27"/>
  <c r="N288" i="27" s="1"/>
  <c r="A287" i="27"/>
  <c r="N287" i="27" s="1"/>
  <c r="A286" i="27"/>
  <c r="N286" i="27" s="1"/>
  <c r="A285" i="27"/>
  <c r="N285" i="27" s="1"/>
  <c r="A284" i="27"/>
  <c r="N284" i="27" s="1"/>
  <c r="A283" i="27"/>
  <c r="N283" i="27" s="1"/>
  <c r="A282" i="27"/>
  <c r="N282" i="27" s="1"/>
  <c r="A281" i="27"/>
  <c r="N281" i="27" s="1"/>
  <c r="A280" i="27"/>
  <c r="N280" i="27" s="1"/>
  <c r="A279" i="27"/>
  <c r="N279" i="27" s="1"/>
  <c r="A278" i="27"/>
  <c r="N278" i="27" s="1"/>
  <c r="A277" i="27"/>
  <c r="N277" i="27" s="1"/>
  <c r="A276" i="27"/>
  <c r="N276" i="27" s="1"/>
  <c r="A275" i="27"/>
  <c r="N275" i="27" s="1"/>
  <c r="A274" i="27"/>
  <c r="N274" i="27" s="1"/>
  <c r="A273" i="27"/>
  <c r="N273" i="27" s="1"/>
  <c r="A272" i="27"/>
  <c r="N272" i="27" s="1"/>
  <c r="A271" i="27"/>
  <c r="N271" i="27" s="1"/>
  <c r="A270" i="27"/>
  <c r="N270" i="27" s="1"/>
  <c r="A269" i="27"/>
  <c r="N269" i="27" s="1"/>
  <c r="A268" i="27"/>
  <c r="N268" i="27" s="1"/>
  <c r="A267" i="27"/>
  <c r="N267" i="27" s="1"/>
  <c r="A266" i="27"/>
  <c r="N266" i="27" s="1"/>
  <c r="A265" i="27"/>
  <c r="N265" i="27" s="1"/>
  <c r="A264" i="27"/>
  <c r="N264" i="27" s="1"/>
  <c r="A263" i="27"/>
  <c r="N263" i="27" s="1"/>
  <c r="A262" i="27"/>
  <c r="N262" i="27" s="1"/>
  <c r="A261" i="27"/>
  <c r="N261" i="27" s="1"/>
  <c r="A260" i="27"/>
  <c r="N260" i="27" s="1"/>
  <c r="A259" i="27"/>
  <c r="N259" i="27" s="1"/>
  <c r="A258" i="27"/>
  <c r="N258" i="27" s="1"/>
  <c r="A257" i="27"/>
  <c r="N257" i="27" s="1"/>
  <c r="A256" i="27"/>
  <c r="N256" i="27" s="1"/>
  <c r="A255" i="27"/>
  <c r="N255" i="27" s="1"/>
  <c r="A254" i="27"/>
  <c r="N254" i="27" s="1"/>
  <c r="A253" i="27"/>
  <c r="N253" i="27" s="1"/>
  <c r="A252" i="27"/>
  <c r="N252" i="27" s="1"/>
  <c r="A251" i="27"/>
  <c r="N251" i="27" s="1"/>
  <c r="A250" i="27"/>
  <c r="N250" i="27" s="1"/>
  <c r="A249" i="27"/>
  <c r="N249" i="27" s="1"/>
  <c r="A248" i="27"/>
  <c r="N248" i="27" s="1"/>
  <c r="A247" i="27"/>
  <c r="N247" i="27" s="1"/>
  <c r="A246" i="27"/>
  <c r="N246" i="27" s="1"/>
  <c r="A245" i="27"/>
  <c r="N245" i="27" s="1"/>
  <c r="A244" i="27"/>
  <c r="N244" i="27" s="1"/>
  <c r="A243" i="27"/>
  <c r="N243" i="27" s="1"/>
  <c r="A242" i="27"/>
  <c r="N242" i="27" s="1"/>
  <c r="A241" i="27"/>
  <c r="N241" i="27" s="1"/>
  <c r="A240" i="27"/>
  <c r="N240" i="27" s="1"/>
  <c r="A239" i="27"/>
  <c r="N239" i="27" s="1"/>
  <c r="A238" i="27"/>
  <c r="N238" i="27" s="1"/>
  <c r="A237" i="27"/>
  <c r="N237" i="27" s="1"/>
  <c r="A236" i="27"/>
  <c r="N236" i="27" s="1"/>
  <c r="A235" i="27"/>
  <c r="N235" i="27" s="1"/>
  <c r="A234" i="27"/>
  <c r="N234" i="27" s="1"/>
  <c r="A233" i="27"/>
  <c r="N233" i="27" s="1"/>
  <c r="A232" i="27"/>
  <c r="N232" i="27" s="1"/>
  <c r="A231" i="27"/>
  <c r="N231" i="27" s="1"/>
  <c r="A230" i="27"/>
  <c r="N230" i="27" s="1"/>
  <c r="A229" i="27"/>
  <c r="N229" i="27" s="1"/>
  <c r="A228" i="27"/>
  <c r="N228" i="27" s="1"/>
  <c r="A227" i="27"/>
  <c r="N227" i="27" s="1"/>
  <c r="A226" i="27"/>
  <c r="N226" i="27" s="1"/>
  <c r="A225" i="27"/>
  <c r="N225" i="27" s="1"/>
  <c r="A224" i="27"/>
  <c r="N224" i="27" s="1"/>
  <c r="A223" i="27"/>
  <c r="N223" i="27" s="1"/>
  <c r="A222" i="27"/>
  <c r="N222" i="27" s="1"/>
  <c r="A221" i="27"/>
  <c r="N221" i="27" s="1"/>
  <c r="A220" i="27"/>
  <c r="N220" i="27" s="1"/>
  <c r="A219" i="27"/>
  <c r="N219" i="27" s="1"/>
  <c r="A218" i="27"/>
  <c r="N218" i="27" s="1"/>
  <c r="A217" i="27"/>
  <c r="N217" i="27" s="1"/>
  <c r="A216" i="27"/>
  <c r="N216" i="27" s="1"/>
  <c r="A215" i="27"/>
  <c r="N215" i="27" s="1"/>
  <c r="A214" i="27"/>
  <c r="N214" i="27" s="1"/>
  <c r="A213" i="27"/>
  <c r="N213" i="27" s="1"/>
  <c r="A212" i="27"/>
  <c r="N212" i="27" s="1"/>
  <c r="A211" i="27"/>
  <c r="N211" i="27" s="1"/>
  <c r="A210" i="27"/>
  <c r="N210" i="27" s="1"/>
  <c r="A209" i="27"/>
  <c r="N209" i="27" s="1"/>
  <c r="A208" i="27"/>
  <c r="N208" i="27" s="1"/>
  <c r="A207" i="27"/>
  <c r="N207" i="27" s="1"/>
  <c r="A206" i="27"/>
  <c r="N206" i="27" s="1"/>
  <c r="A205" i="27"/>
  <c r="N205" i="27" s="1"/>
  <c r="A204" i="27"/>
  <c r="N204" i="27" s="1"/>
  <c r="A203" i="27"/>
  <c r="N203" i="27" s="1"/>
  <c r="A202" i="27"/>
  <c r="N202" i="27" s="1"/>
  <c r="A201" i="27"/>
  <c r="N201" i="27" s="1"/>
  <c r="A200" i="27"/>
  <c r="N200" i="27" s="1"/>
  <c r="A199" i="27"/>
  <c r="N199" i="27" s="1"/>
  <c r="A198" i="27"/>
  <c r="N198" i="27" s="1"/>
  <c r="A197" i="27"/>
  <c r="N197" i="27" s="1"/>
  <c r="A196" i="27"/>
  <c r="N196" i="27" s="1"/>
  <c r="A195" i="27"/>
  <c r="N195" i="27" s="1"/>
  <c r="A194" i="27"/>
  <c r="N194" i="27" s="1"/>
  <c r="A193" i="27"/>
  <c r="N193" i="27" s="1"/>
  <c r="A192" i="27"/>
  <c r="N192" i="27" s="1"/>
  <c r="A191" i="27"/>
  <c r="N191" i="27" s="1"/>
  <c r="A190" i="27"/>
  <c r="N190" i="27" s="1"/>
  <c r="A189" i="27"/>
  <c r="N189" i="27" s="1"/>
  <c r="A188" i="27"/>
  <c r="N188" i="27" s="1"/>
  <c r="A187" i="27"/>
  <c r="N187" i="27" s="1"/>
  <c r="A186" i="27"/>
  <c r="N186" i="27" s="1"/>
  <c r="A185" i="27"/>
  <c r="N185" i="27" s="1"/>
  <c r="A184" i="27"/>
  <c r="N184" i="27" s="1"/>
  <c r="A183" i="27"/>
  <c r="N183" i="27" s="1"/>
  <c r="A182" i="27"/>
  <c r="N182" i="27" s="1"/>
  <c r="A181" i="27"/>
  <c r="N181" i="27" s="1"/>
  <c r="A180" i="27"/>
  <c r="N180" i="27" s="1"/>
  <c r="A179" i="27"/>
  <c r="N179" i="27" s="1"/>
  <c r="A178" i="27"/>
  <c r="N178" i="27" s="1"/>
  <c r="A177" i="27"/>
  <c r="N177" i="27" s="1"/>
  <c r="A176" i="27"/>
  <c r="N176" i="27" s="1"/>
  <c r="A175" i="27"/>
  <c r="N175" i="27" s="1"/>
  <c r="A174" i="27"/>
  <c r="N174" i="27" s="1"/>
  <c r="A173" i="27"/>
  <c r="N173" i="27" s="1"/>
  <c r="A172" i="27"/>
  <c r="N172" i="27" s="1"/>
  <c r="A171" i="27"/>
  <c r="N171" i="27" s="1"/>
  <c r="A170" i="27"/>
  <c r="N170" i="27" s="1"/>
  <c r="A169" i="27"/>
  <c r="N169" i="27" s="1"/>
  <c r="A168" i="27"/>
  <c r="N168" i="27" s="1"/>
  <c r="A167" i="27"/>
  <c r="N167" i="27" s="1"/>
  <c r="A166" i="27"/>
  <c r="N166" i="27" s="1"/>
  <c r="A165" i="27"/>
  <c r="N165" i="27" s="1"/>
  <c r="A164" i="27"/>
  <c r="N164" i="27" s="1"/>
  <c r="A163" i="27"/>
  <c r="N163" i="27" s="1"/>
  <c r="A162" i="27"/>
  <c r="N162" i="27" s="1"/>
  <c r="A161" i="27"/>
  <c r="N161" i="27" s="1"/>
  <c r="A160" i="27"/>
  <c r="N160" i="27" s="1"/>
  <c r="A159" i="27"/>
  <c r="N159" i="27" s="1"/>
  <c r="A158" i="27"/>
  <c r="N158" i="27" s="1"/>
  <c r="A157" i="27"/>
  <c r="N157" i="27" s="1"/>
  <c r="A156" i="27"/>
  <c r="N156" i="27" s="1"/>
  <c r="A155" i="27"/>
  <c r="N155" i="27" s="1"/>
  <c r="A154" i="27"/>
  <c r="N154" i="27" s="1"/>
  <c r="A153" i="27"/>
  <c r="N153" i="27" s="1"/>
  <c r="A152" i="27"/>
  <c r="N152" i="27" s="1"/>
  <c r="A151" i="27"/>
  <c r="N151" i="27" s="1"/>
  <c r="A150" i="27"/>
  <c r="N150" i="27" s="1"/>
  <c r="A149" i="27"/>
  <c r="N149" i="27" s="1"/>
  <c r="A148" i="27"/>
  <c r="N148" i="27" s="1"/>
  <c r="A147" i="27"/>
  <c r="N147" i="27" s="1"/>
  <c r="A146" i="27"/>
  <c r="N146" i="27" s="1"/>
  <c r="A145" i="27"/>
  <c r="N145" i="27" s="1"/>
  <c r="A144" i="27"/>
  <c r="N144" i="27" s="1"/>
  <c r="A143" i="27"/>
  <c r="N143" i="27" s="1"/>
  <c r="A142" i="27"/>
  <c r="N142" i="27" s="1"/>
  <c r="A141" i="27"/>
  <c r="N141" i="27" s="1"/>
  <c r="A140" i="27"/>
  <c r="N140" i="27" s="1"/>
  <c r="A139" i="27"/>
  <c r="N139" i="27" s="1"/>
  <c r="A138" i="27"/>
  <c r="N138" i="27" s="1"/>
  <c r="A137" i="27"/>
  <c r="N137" i="27" s="1"/>
  <c r="A136" i="27"/>
  <c r="N136" i="27" s="1"/>
  <c r="A135" i="27"/>
  <c r="N135" i="27" s="1"/>
  <c r="A134" i="27"/>
  <c r="N134" i="27" s="1"/>
  <c r="A133" i="27"/>
  <c r="N133" i="27" s="1"/>
  <c r="A132" i="27"/>
  <c r="N132" i="27" s="1"/>
  <c r="A131" i="27"/>
  <c r="N131" i="27" s="1"/>
  <c r="A130" i="27"/>
  <c r="N130" i="27" s="1"/>
  <c r="A129" i="27"/>
  <c r="N129" i="27" s="1"/>
  <c r="A128" i="27"/>
  <c r="N128" i="27" s="1"/>
  <c r="A127" i="27"/>
  <c r="N127" i="27" s="1"/>
  <c r="A126" i="27"/>
  <c r="N126" i="27" s="1"/>
  <c r="A125" i="27"/>
  <c r="N125" i="27" s="1"/>
  <c r="A124" i="27"/>
  <c r="N124" i="27" s="1"/>
  <c r="A123" i="27"/>
  <c r="N123" i="27" s="1"/>
  <c r="A122" i="27"/>
  <c r="N122" i="27" s="1"/>
  <c r="A121" i="27"/>
  <c r="N121" i="27" s="1"/>
  <c r="A120" i="27"/>
  <c r="N120" i="27" s="1"/>
  <c r="A119" i="27"/>
  <c r="N119" i="27" s="1"/>
  <c r="A118" i="27"/>
  <c r="N118" i="27" s="1"/>
  <c r="A117" i="27"/>
  <c r="N117" i="27" s="1"/>
  <c r="A116" i="27"/>
  <c r="N116" i="27" s="1"/>
  <c r="A115" i="27"/>
  <c r="N115" i="27" s="1"/>
  <c r="A114" i="27"/>
  <c r="N114" i="27" s="1"/>
  <c r="A113" i="27"/>
  <c r="N113" i="27" s="1"/>
  <c r="A112" i="27"/>
  <c r="N112" i="27" s="1"/>
  <c r="A111" i="27"/>
  <c r="N111" i="27" s="1"/>
  <c r="A110" i="27"/>
  <c r="N110" i="27" s="1"/>
  <c r="A109" i="27"/>
  <c r="N109" i="27" s="1"/>
  <c r="A108" i="27"/>
  <c r="N108" i="27" s="1"/>
  <c r="A107" i="27"/>
  <c r="N107" i="27" s="1"/>
  <c r="A106" i="27"/>
  <c r="N106" i="27" s="1"/>
  <c r="A105" i="27"/>
  <c r="N105" i="27" s="1"/>
  <c r="A104" i="27"/>
  <c r="N104" i="27" s="1"/>
  <c r="A103" i="27"/>
  <c r="N103" i="27" s="1"/>
  <c r="A102" i="27"/>
  <c r="N102" i="27" s="1"/>
  <c r="A101" i="27"/>
  <c r="N101" i="27" s="1"/>
  <c r="A100" i="27"/>
  <c r="N100" i="27" s="1"/>
  <c r="A99" i="27"/>
  <c r="N99" i="27" s="1"/>
  <c r="A98" i="27"/>
  <c r="N98" i="27" s="1"/>
  <c r="A97" i="27"/>
  <c r="N97" i="27" s="1"/>
  <c r="A96" i="27"/>
  <c r="N96" i="27" s="1"/>
  <c r="A95" i="27"/>
  <c r="N95" i="27" s="1"/>
  <c r="A94" i="27"/>
  <c r="N94" i="27" s="1"/>
  <c r="A93" i="27"/>
  <c r="N93" i="27" s="1"/>
  <c r="A92" i="27"/>
  <c r="N92" i="27" s="1"/>
  <c r="A91" i="27"/>
  <c r="N91" i="27" s="1"/>
  <c r="A90" i="27"/>
  <c r="N90" i="27" s="1"/>
  <c r="A89" i="27"/>
  <c r="N89" i="27" s="1"/>
  <c r="A88" i="27"/>
  <c r="N88" i="27" s="1"/>
  <c r="A87" i="27"/>
  <c r="N87" i="27" s="1"/>
  <c r="A86" i="27"/>
  <c r="N86" i="27" s="1"/>
  <c r="A85" i="27"/>
  <c r="N85" i="27" s="1"/>
  <c r="A84" i="27"/>
  <c r="N84" i="27" s="1"/>
  <c r="A83" i="27"/>
  <c r="N83" i="27" s="1"/>
  <c r="A82" i="27"/>
  <c r="N82" i="27" s="1"/>
  <c r="A81" i="27"/>
  <c r="N81" i="27" s="1"/>
  <c r="A80" i="27"/>
  <c r="N80" i="27" s="1"/>
  <c r="A79" i="27"/>
  <c r="N79" i="27" s="1"/>
  <c r="A78" i="27"/>
  <c r="N78" i="27" s="1"/>
  <c r="A77" i="27"/>
  <c r="N77" i="27" s="1"/>
  <c r="A76" i="27"/>
  <c r="N76" i="27" s="1"/>
  <c r="A75" i="27"/>
  <c r="N75" i="27" s="1"/>
  <c r="A74" i="27"/>
  <c r="N74" i="27" s="1"/>
  <c r="A73" i="27"/>
  <c r="N73" i="27" s="1"/>
  <c r="A72" i="27"/>
  <c r="N72" i="27" s="1"/>
  <c r="A71" i="27"/>
  <c r="N71" i="27" s="1"/>
  <c r="A70" i="27"/>
  <c r="N70" i="27" s="1"/>
  <c r="A69" i="27"/>
  <c r="N69" i="27" s="1"/>
  <c r="A68" i="27"/>
  <c r="N68" i="27" s="1"/>
  <c r="A67" i="27"/>
  <c r="N67" i="27" s="1"/>
  <c r="A66" i="27"/>
  <c r="N66" i="27" s="1"/>
  <c r="A65" i="27"/>
  <c r="N65" i="27" s="1"/>
  <c r="A64" i="27"/>
  <c r="N64" i="27" s="1"/>
  <c r="A63" i="27"/>
  <c r="N63" i="27" s="1"/>
  <c r="A62" i="27"/>
  <c r="N62" i="27" s="1"/>
  <c r="A61" i="27"/>
  <c r="N61" i="27" s="1"/>
  <c r="A60" i="27"/>
  <c r="N60" i="27" s="1"/>
  <c r="A59" i="27"/>
  <c r="N59" i="27" s="1"/>
  <c r="A58" i="27"/>
  <c r="N58" i="27" s="1"/>
  <c r="A57" i="27"/>
  <c r="N57" i="27" s="1"/>
  <c r="A56" i="27"/>
  <c r="N56" i="27" s="1"/>
  <c r="A55" i="27"/>
  <c r="N55" i="27" s="1"/>
  <c r="A54" i="27"/>
  <c r="N54" i="27" s="1"/>
  <c r="A53" i="27"/>
  <c r="N53" i="27" s="1"/>
  <c r="A52" i="27"/>
  <c r="N52" i="27" s="1"/>
  <c r="A51" i="27"/>
  <c r="N51" i="27" s="1"/>
  <c r="A50" i="27"/>
  <c r="N50" i="27" s="1"/>
  <c r="A49" i="27"/>
  <c r="N49" i="27" s="1"/>
  <c r="A48" i="27"/>
  <c r="N48" i="27" s="1"/>
  <c r="A47" i="27"/>
  <c r="N47" i="27" s="1"/>
  <c r="A46" i="27"/>
  <c r="N46" i="27" s="1"/>
  <c r="A45" i="27"/>
  <c r="N45" i="27" s="1"/>
  <c r="A44" i="27"/>
  <c r="N44" i="27" s="1"/>
  <c r="A43" i="27"/>
  <c r="N43" i="27" s="1"/>
  <c r="A42" i="27"/>
  <c r="N42" i="27" s="1"/>
  <c r="A41" i="27"/>
  <c r="N41" i="27" s="1"/>
  <c r="A40" i="27"/>
  <c r="N40" i="27" s="1"/>
  <c r="A39" i="27"/>
  <c r="N39" i="27" s="1"/>
  <c r="A38" i="27"/>
  <c r="N38" i="27" s="1"/>
  <c r="A37" i="27"/>
  <c r="N37" i="27" s="1"/>
  <c r="A36" i="27"/>
  <c r="N36" i="27" s="1"/>
  <c r="A35" i="27"/>
  <c r="N35" i="27" s="1"/>
  <c r="A34" i="27"/>
  <c r="N34" i="27" s="1"/>
  <c r="A33" i="27"/>
  <c r="N33" i="27" s="1"/>
  <c r="A32" i="27"/>
  <c r="N32" i="27" s="1"/>
  <c r="A31" i="27"/>
  <c r="N31" i="27" s="1"/>
  <c r="A30" i="27"/>
  <c r="N30" i="27" s="1"/>
  <c r="A29" i="27"/>
  <c r="N29" i="27" s="1"/>
  <c r="A28" i="27"/>
  <c r="N28" i="27" s="1"/>
  <c r="A27" i="27"/>
  <c r="N27" i="27" s="1"/>
  <c r="A26" i="27"/>
  <c r="N26" i="27" s="1"/>
  <c r="A25" i="27"/>
  <c r="N25" i="27" s="1"/>
  <c r="A24" i="27"/>
  <c r="N24" i="27" s="1"/>
  <c r="A23" i="27"/>
  <c r="N23" i="27" s="1"/>
  <c r="A22" i="27"/>
  <c r="N22" i="27" s="1"/>
  <c r="A21" i="27"/>
  <c r="N21" i="27" s="1"/>
  <c r="A20" i="27"/>
  <c r="N20" i="27" s="1"/>
  <c r="A19" i="27"/>
  <c r="N19" i="27" s="1"/>
  <c r="A18" i="27"/>
  <c r="N18" i="27" s="1"/>
  <c r="A17" i="27"/>
  <c r="N17" i="27" s="1"/>
  <c r="A16" i="27"/>
  <c r="N16" i="27" s="1"/>
  <c r="A15" i="27"/>
  <c r="N15" i="27" s="1"/>
  <c r="A14" i="27"/>
  <c r="N14" i="27" s="1"/>
  <c r="A13" i="27"/>
  <c r="N13" i="27" s="1"/>
  <c r="A12" i="27"/>
  <c r="N12" i="27" s="1"/>
  <c r="A11" i="27"/>
  <c r="N11" i="27" s="1"/>
  <c r="A10" i="27"/>
  <c r="N10" i="27" s="1"/>
  <c r="A9" i="27"/>
  <c r="N9" i="27" s="1"/>
  <c r="A8" i="27"/>
  <c r="N8" i="27" s="1"/>
  <c r="A7" i="27"/>
  <c r="N7" i="27" s="1"/>
  <c r="A6" i="27"/>
  <c r="N6" i="27" s="1"/>
  <c r="A5" i="27"/>
  <c r="N5" i="27" s="1"/>
  <c r="A4" i="27"/>
  <c r="N4" i="27" s="1"/>
  <c r="A3" i="27"/>
  <c r="N3" i="27" s="1"/>
  <c r="A729" i="26"/>
  <c r="N729" i="26" s="1"/>
  <c r="A728" i="26"/>
  <c r="N728" i="26" s="1"/>
  <c r="A727" i="26"/>
  <c r="N727" i="26" s="1"/>
  <c r="A726" i="26"/>
  <c r="N726" i="26" s="1"/>
  <c r="A725" i="26"/>
  <c r="N725" i="26" s="1"/>
  <c r="A724" i="26"/>
  <c r="N724" i="26" s="1"/>
  <c r="A723" i="26"/>
  <c r="N723" i="26" s="1"/>
  <c r="A722" i="26"/>
  <c r="N722" i="26" s="1"/>
  <c r="A721" i="26"/>
  <c r="N721" i="26" s="1"/>
  <c r="A720" i="26"/>
  <c r="N720" i="26" s="1"/>
  <c r="A719" i="26"/>
  <c r="N719" i="26" s="1"/>
  <c r="A718" i="26"/>
  <c r="N718" i="26" s="1"/>
  <c r="A717" i="26"/>
  <c r="N717" i="26" s="1"/>
  <c r="A716" i="26"/>
  <c r="N716" i="26" s="1"/>
  <c r="A715" i="26"/>
  <c r="N715" i="26" s="1"/>
  <c r="A714" i="26"/>
  <c r="N714" i="26" s="1"/>
  <c r="A713" i="26"/>
  <c r="N713" i="26" s="1"/>
  <c r="A712" i="26"/>
  <c r="N712" i="26" s="1"/>
  <c r="A711" i="26"/>
  <c r="N711" i="26" s="1"/>
  <c r="A710" i="26"/>
  <c r="N710" i="26" s="1"/>
  <c r="A709" i="26"/>
  <c r="N709" i="26" s="1"/>
  <c r="A708" i="26"/>
  <c r="N708" i="26" s="1"/>
  <c r="A707" i="26"/>
  <c r="N707" i="26" s="1"/>
  <c r="A706" i="26"/>
  <c r="N706" i="26" s="1"/>
  <c r="A705" i="26"/>
  <c r="N705" i="26" s="1"/>
  <c r="A704" i="26"/>
  <c r="N704" i="26" s="1"/>
  <c r="A703" i="26"/>
  <c r="N703" i="26" s="1"/>
  <c r="A702" i="26"/>
  <c r="N702" i="26" s="1"/>
  <c r="A701" i="26"/>
  <c r="N701" i="26" s="1"/>
  <c r="A700" i="26"/>
  <c r="N700" i="26" s="1"/>
  <c r="A699" i="26"/>
  <c r="N699" i="26" s="1"/>
  <c r="A698" i="26"/>
  <c r="N698" i="26" s="1"/>
  <c r="A697" i="26"/>
  <c r="N697" i="26" s="1"/>
  <c r="A696" i="26"/>
  <c r="N696" i="26" s="1"/>
  <c r="A695" i="26"/>
  <c r="N695" i="26" s="1"/>
  <c r="A694" i="26"/>
  <c r="N694" i="26" s="1"/>
  <c r="A693" i="26"/>
  <c r="N693" i="26" s="1"/>
  <c r="A692" i="26"/>
  <c r="N692" i="26" s="1"/>
  <c r="A691" i="26"/>
  <c r="N691" i="26" s="1"/>
  <c r="A690" i="26"/>
  <c r="N690" i="26" s="1"/>
  <c r="A689" i="26"/>
  <c r="N689" i="26" s="1"/>
  <c r="A688" i="26"/>
  <c r="N688" i="26" s="1"/>
  <c r="A687" i="26"/>
  <c r="N687" i="26" s="1"/>
  <c r="A686" i="26"/>
  <c r="N686" i="26" s="1"/>
  <c r="A685" i="26"/>
  <c r="N685" i="26" s="1"/>
  <c r="A684" i="26"/>
  <c r="N684" i="26" s="1"/>
  <c r="A683" i="26"/>
  <c r="N683" i="26" s="1"/>
  <c r="A682" i="26"/>
  <c r="N682" i="26" s="1"/>
  <c r="A681" i="26"/>
  <c r="N681" i="26" s="1"/>
  <c r="A680" i="26"/>
  <c r="N680" i="26" s="1"/>
  <c r="A679" i="26"/>
  <c r="N679" i="26" s="1"/>
  <c r="A678" i="26"/>
  <c r="N678" i="26" s="1"/>
  <c r="A677" i="26"/>
  <c r="N677" i="26" s="1"/>
  <c r="A676" i="26"/>
  <c r="N676" i="26" s="1"/>
  <c r="A675" i="26"/>
  <c r="N675" i="26" s="1"/>
  <c r="A674" i="26"/>
  <c r="N674" i="26" s="1"/>
  <c r="A673" i="26"/>
  <c r="N673" i="26" s="1"/>
  <c r="A672" i="26"/>
  <c r="N672" i="26" s="1"/>
  <c r="A671" i="26"/>
  <c r="N671" i="26" s="1"/>
  <c r="A670" i="26"/>
  <c r="N670" i="26" s="1"/>
  <c r="A669" i="26"/>
  <c r="N669" i="26" s="1"/>
  <c r="A668" i="26"/>
  <c r="N668" i="26" s="1"/>
  <c r="A667" i="26"/>
  <c r="N667" i="26" s="1"/>
  <c r="A666" i="26"/>
  <c r="N666" i="26" s="1"/>
  <c r="A665" i="26"/>
  <c r="N665" i="26" s="1"/>
  <c r="A664" i="26"/>
  <c r="N664" i="26" s="1"/>
  <c r="A663" i="26"/>
  <c r="N663" i="26" s="1"/>
  <c r="A662" i="26"/>
  <c r="N662" i="26" s="1"/>
  <c r="A661" i="26"/>
  <c r="N661" i="26" s="1"/>
  <c r="A660" i="26"/>
  <c r="N660" i="26" s="1"/>
  <c r="A659" i="26"/>
  <c r="N659" i="26" s="1"/>
  <c r="A658" i="26"/>
  <c r="N658" i="26" s="1"/>
  <c r="A657" i="26"/>
  <c r="N657" i="26" s="1"/>
  <c r="A656" i="26"/>
  <c r="N656" i="26" s="1"/>
  <c r="A655" i="26"/>
  <c r="N655" i="26" s="1"/>
  <c r="A654" i="26"/>
  <c r="N654" i="26" s="1"/>
  <c r="A653" i="26"/>
  <c r="N653" i="26" s="1"/>
  <c r="A652" i="26"/>
  <c r="N652" i="26" s="1"/>
  <c r="A651" i="26"/>
  <c r="N651" i="26" s="1"/>
  <c r="A650" i="26"/>
  <c r="N650" i="26" s="1"/>
  <c r="A649" i="26"/>
  <c r="N649" i="26" s="1"/>
  <c r="A648" i="26"/>
  <c r="N648" i="26" s="1"/>
  <c r="A647" i="26"/>
  <c r="N647" i="26" s="1"/>
  <c r="A646" i="26"/>
  <c r="N646" i="26" s="1"/>
  <c r="A645" i="26"/>
  <c r="N645" i="26" s="1"/>
  <c r="A644" i="26"/>
  <c r="N644" i="26" s="1"/>
  <c r="A643" i="26"/>
  <c r="N643" i="26" s="1"/>
  <c r="A642" i="26"/>
  <c r="N642" i="26" s="1"/>
  <c r="A641" i="26"/>
  <c r="N641" i="26" s="1"/>
  <c r="A640" i="26"/>
  <c r="N640" i="26" s="1"/>
  <c r="A639" i="26"/>
  <c r="N639" i="26" s="1"/>
  <c r="A638" i="26"/>
  <c r="N638" i="26" s="1"/>
  <c r="A637" i="26"/>
  <c r="N637" i="26" s="1"/>
  <c r="A636" i="26"/>
  <c r="N636" i="26" s="1"/>
  <c r="A635" i="26"/>
  <c r="N635" i="26" s="1"/>
  <c r="A634" i="26"/>
  <c r="N634" i="26" s="1"/>
  <c r="A633" i="26"/>
  <c r="N633" i="26" s="1"/>
  <c r="A632" i="26"/>
  <c r="N632" i="26" s="1"/>
  <c r="A631" i="26"/>
  <c r="N631" i="26" s="1"/>
  <c r="A630" i="26"/>
  <c r="N630" i="26" s="1"/>
  <c r="A629" i="26"/>
  <c r="N629" i="26" s="1"/>
  <c r="A628" i="26"/>
  <c r="N628" i="26" s="1"/>
  <c r="A627" i="26"/>
  <c r="N627" i="26" s="1"/>
  <c r="A626" i="26"/>
  <c r="N626" i="26" s="1"/>
  <c r="A625" i="26"/>
  <c r="N625" i="26" s="1"/>
  <c r="A624" i="26"/>
  <c r="N624" i="26" s="1"/>
  <c r="A623" i="26"/>
  <c r="N623" i="26" s="1"/>
  <c r="A622" i="26"/>
  <c r="N622" i="26" s="1"/>
  <c r="A621" i="26"/>
  <c r="N621" i="26" s="1"/>
  <c r="A620" i="26"/>
  <c r="N620" i="26" s="1"/>
  <c r="A619" i="26"/>
  <c r="N619" i="26" s="1"/>
  <c r="A618" i="26"/>
  <c r="N618" i="26" s="1"/>
  <c r="A617" i="26"/>
  <c r="N617" i="26" s="1"/>
  <c r="A616" i="26"/>
  <c r="N616" i="26" s="1"/>
  <c r="A615" i="26"/>
  <c r="N615" i="26" s="1"/>
  <c r="A614" i="26"/>
  <c r="N614" i="26" s="1"/>
  <c r="A613" i="26"/>
  <c r="N613" i="26" s="1"/>
  <c r="A612" i="26"/>
  <c r="N612" i="26" s="1"/>
  <c r="A611" i="26"/>
  <c r="N611" i="26" s="1"/>
  <c r="A610" i="26"/>
  <c r="N610" i="26" s="1"/>
  <c r="A609" i="26"/>
  <c r="N609" i="26" s="1"/>
  <c r="A608" i="26"/>
  <c r="N608" i="26" s="1"/>
  <c r="A607" i="26"/>
  <c r="N607" i="26" s="1"/>
  <c r="A606" i="26"/>
  <c r="N606" i="26" s="1"/>
  <c r="A605" i="26"/>
  <c r="N605" i="26" s="1"/>
  <c r="A604" i="26"/>
  <c r="N604" i="26" s="1"/>
  <c r="A603" i="26"/>
  <c r="N603" i="26" s="1"/>
  <c r="A602" i="26"/>
  <c r="N602" i="26" s="1"/>
  <c r="A601" i="26"/>
  <c r="N601" i="26" s="1"/>
  <c r="A600" i="26"/>
  <c r="N600" i="26" s="1"/>
  <c r="A599" i="26"/>
  <c r="N599" i="26" s="1"/>
  <c r="A598" i="26"/>
  <c r="N598" i="26" s="1"/>
  <c r="A597" i="26"/>
  <c r="N597" i="26" s="1"/>
  <c r="A596" i="26"/>
  <c r="N596" i="26" s="1"/>
  <c r="A595" i="26"/>
  <c r="N595" i="26" s="1"/>
  <c r="A594" i="26"/>
  <c r="N594" i="26" s="1"/>
  <c r="A593" i="26"/>
  <c r="N593" i="26" s="1"/>
  <c r="A592" i="26"/>
  <c r="N592" i="26" s="1"/>
  <c r="A591" i="26"/>
  <c r="N591" i="26" s="1"/>
  <c r="A590" i="26"/>
  <c r="N590" i="26" s="1"/>
  <c r="A589" i="26"/>
  <c r="N589" i="26" s="1"/>
  <c r="A588" i="26"/>
  <c r="N588" i="26" s="1"/>
  <c r="A587" i="26"/>
  <c r="N587" i="26" s="1"/>
  <c r="A586" i="26"/>
  <c r="N586" i="26" s="1"/>
  <c r="A585" i="26"/>
  <c r="N585" i="26" s="1"/>
  <c r="A584" i="26"/>
  <c r="N584" i="26" s="1"/>
  <c r="A583" i="26"/>
  <c r="N583" i="26" s="1"/>
  <c r="A582" i="26"/>
  <c r="N582" i="26" s="1"/>
  <c r="A581" i="26"/>
  <c r="N581" i="26" s="1"/>
  <c r="A580" i="26"/>
  <c r="N580" i="26" s="1"/>
  <c r="A579" i="26"/>
  <c r="N579" i="26" s="1"/>
  <c r="A578" i="26"/>
  <c r="N578" i="26" s="1"/>
  <c r="A577" i="26"/>
  <c r="N577" i="26" s="1"/>
  <c r="A576" i="26"/>
  <c r="N576" i="26" s="1"/>
  <c r="A575" i="26"/>
  <c r="N575" i="26" s="1"/>
  <c r="A574" i="26"/>
  <c r="N574" i="26" s="1"/>
  <c r="A573" i="26"/>
  <c r="N573" i="26" s="1"/>
  <c r="A572" i="26"/>
  <c r="N572" i="26" s="1"/>
  <c r="A571" i="26"/>
  <c r="N571" i="26" s="1"/>
  <c r="A570" i="26"/>
  <c r="N570" i="26" s="1"/>
  <c r="A569" i="26"/>
  <c r="N569" i="26" s="1"/>
  <c r="A568" i="26"/>
  <c r="N568" i="26" s="1"/>
  <c r="A567" i="26"/>
  <c r="N567" i="26" s="1"/>
  <c r="A566" i="26"/>
  <c r="N566" i="26" s="1"/>
  <c r="A565" i="26"/>
  <c r="N565" i="26" s="1"/>
  <c r="A564" i="26"/>
  <c r="N564" i="26" s="1"/>
  <c r="A563" i="26"/>
  <c r="N563" i="26" s="1"/>
  <c r="A562" i="26"/>
  <c r="N562" i="26" s="1"/>
  <c r="A561" i="26"/>
  <c r="N561" i="26" s="1"/>
  <c r="A560" i="26"/>
  <c r="N560" i="26" s="1"/>
  <c r="A559" i="26"/>
  <c r="N559" i="26" s="1"/>
  <c r="A558" i="26"/>
  <c r="N558" i="26" s="1"/>
  <c r="A557" i="26"/>
  <c r="N557" i="26" s="1"/>
  <c r="A556" i="26"/>
  <c r="N556" i="26" s="1"/>
  <c r="A555" i="26"/>
  <c r="N555" i="26" s="1"/>
  <c r="A554" i="26"/>
  <c r="N554" i="26" s="1"/>
  <c r="A553" i="26"/>
  <c r="N553" i="26" s="1"/>
  <c r="A552" i="26"/>
  <c r="N552" i="26" s="1"/>
  <c r="A551" i="26"/>
  <c r="N551" i="26" s="1"/>
  <c r="A550" i="26"/>
  <c r="N550" i="26" s="1"/>
  <c r="A549" i="26"/>
  <c r="N549" i="26" s="1"/>
  <c r="A548" i="26"/>
  <c r="N548" i="26" s="1"/>
  <c r="A547" i="26"/>
  <c r="N547" i="26" s="1"/>
  <c r="A546" i="26"/>
  <c r="N546" i="26" s="1"/>
  <c r="A545" i="26"/>
  <c r="N545" i="26" s="1"/>
  <c r="A544" i="26"/>
  <c r="N544" i="26" s="1"/>
  <c r="A543" i="26"/>
  <c r="N543" i="26" s="1"/>
  <c r="A542" i="26"/>
  <c r="N542" i="26" s="1"/>
  <c r="A541" i="26"/>
  <c r="N541" i="26" s="1"/>
  <c r="A540" i="26"/>
  <c r="N540" i="26" s="1"/>
  <c r="A539" i="26"/>
  <c r="N539" i="26" s="1"/>
  <c r="A538" i="26"/>
  <c r="N538" i="26" s="1"/>
  <c r="A537" i="26"/>
  <c r="N537" i="26" s="1"/>
  <c r="A536" i="26"/>
  <c r="N536" i="26" s="1"/>
  <c r="A535" i="26"/>
  <c r="N535" i="26" s="1"/>
  <c r="A534" i="26"/>
  <c r="N534" i="26" s="1"/>
  <c r="A533" i="26"/>
  <c r="N533" i="26" s="1"/>
  <c r="A532" i="26"/>
  <c r="N532" i="26" s="1"/>
  <c r="A531" i="26"/>
  <c r="N531" i="26" s="1"/>
  <c r="A530" i="26"/>
  <c r="N530" i="26" s="1"/>
  <c r="A529" i="26"/>
  <c r="N529" i="26" s="1"/>
  <c r="A528" i="26"/>
  <c r="N528" i="26" s="1"/>
  <c r="A527" i="26"/>
  <c r="N527" i="26" s="1"/>
  <c r="A526" i="26"/>
  <c r="N526" i="26" s="1"/>
  <c r="A525" i="26"/>
  <c r="N525" i="26" s="1"/>
  <c r="A524" i="26"/>
  <c r="N524" i="26" s="1"/>
  <c r="A523" i="26"/>
  <c r="N523" i="26" s="1"/>
  <c r="A522" i="26"/>
  <c r="N522" i="26" s="1"/>
  <c r="A521" i="26"/>
  <c r="N521" i="26" s="1"/>
  <c r="A520" i="26"/>
  <c r="N520" i="26" s="1"/>
  <c r="A519" i="26"/>
  <c r="N519" i="26" s="1"/>
  <c r="A518" i="26"/>
  <c r="N518" i="26" s="1"/>
  <c r="A517" i="26"/>
  <c r="N517" i="26" s="1"/>
  <c r="A516" i="26"/>
  <c r="N516" i="26" s="1"/>
  <c r="A515" i="26"/>
  <c r="N515" i="26" s="1"/>
  <c r="A514" i="26"/>
  <c r="N514" i="26" s="1"/>
  <c r="A513" i="26"/>
  <c r="N513" i="26" s="1"/>
  <c r="A512" i="26"/>
  <c r="N512" i="26" s="1"/>
  <c r="A511" i="26"/>
  <c r="N511" i="26" s="1"/>
  <c r="A510" i="26"/>
  <c r="N510" i="26" s="1"/>
  <c r="A509" i="26"/>
  <c r="N509" i="26" s="1"/>
  <c r="A508" i="26"/>
  <c r="N508" i="26" s="1"/>
  <c r="A507" i="26"/>
  <c r="N507" i="26" s="1"/>
  <c r="A506" i="26"/>
  <c r="N506" i="26" s="1"/>
  <c r="A505" i="26"/>
  <c r="N505" i="26" s="1"/>
  <c r="A504" i="26"/>
  <c r="N504" i="26" s="1"/>
  <c r="A503" i="26"/>
  <c r="N503" i="26" s="1"/>
  <c r="A502" i="26"/>
  <c r="N502" i="26" s="1"/>
  <c r="A501" i="26"/>
  <c r="N501" i="26" s="1"/>
  <c r="A500" i="26"/>
  <c r="N500" i="26" s="1"/>
  <c r="A499" i="26"/>
  <c r="N499" i="26" s="1"/>
  <c r="A498" i="26"/>
  <c r="N498" i="26" s="1"/>
  <c r="A497" i="26"/>
  <c r="N497" i="26" s="1"/>
  <c r="A496" i="26"/>
  <c r="N496" i="26" s="1"/>
  <c r="A495" i="26"/>
  <c r="N495" i="26" s="1"/>
  <c r="A494" i="26"/>
  <c r="N494" i="26" s="1"/>
  <c r="A493" i="26"/>
  <c r="N493" i="26" s="1"/>
  <c r="A492" i="26"/>
  <c r="N492" i="26" s="1"/>
  <c r="A491" i="26"/>
  <c r="N491" i="26" s="1"/>
  <c r="A490" i="26"/>
  <c r="N490" i="26" s="1"/>
  <c r="A489" i="26"/>
  <c r="N489" i="26" s="1"/>
  <c r="A488" i="26"/>
  <c r="N488" i="26" s="1"/>
  <c r="A487" i="26"/>
  <c r="N487" i="26" s="1"/>
  <c r="A486" i="26"/>
  <c r="N486" i="26" s="1"/>
  <c r="A485" i="26"/>
  <c r="N485" i="26" s="1"/>
  <c r="A484" i="26"/>
  <c r="N484" i="26" s="1"/>
  <c r="A483" i="26"/>
  <c r="N483" i="26" s="1"/>
  <c r="A482" i="26"/>
  <c r="N482" i="26" s="1"/>
  <c r="A481" i="26"/>
  <c r="N481" i="26" s="1"/>
  <c r="A480" i="26"/>
  <c r="N480" i="26" s="1"/>
  <c r="A479" i="26"/>
  <c r="N479" i="26" s="1"/>
  <c r="A478" i="26"/>
  <c r="N478" i="26" s="1"/>
  <c r="A477" i="26"/>
  <c r="N477" i="26" s="1"/>
  <c r="A476" i="26"/>
  <c r="N476" i="26" s="1"/>
  <c r="A475" i="26"/>
  <c r="N475" i="26" s="1"/>
  <c r="A474" i="26"/>
  <c r="N474" i="26" s="1"/>
  <c r="A473" i="26"/>
  <c r="N473" i="26" s="1"/>
  <c r="A472" i="26"/>
  <c r="N472" i="26" s="1"/>
  <c r="A471" i="26"/>
  <c r="N471" i="26" s="1"/>
  <c r="A470" i="26"/>
  <c r="N470" i="26" s="1"/>
  <c r="A469" i="26"/>
  <c r="N469" i="26" s="1"/>
  <c r="A468" i="26"/>
  <c r="N468" i="26" s="1"/>
  <c r="A467" i="26"/>
  <c r="N467" i="26" s="1"/>
  <c r="A466" i="26"/>
  <c r="N466" i="26" s="1"/>
  <c r="A465" i="26"/>
  <c r="N465" i="26" s="1"/>
  <c r="A464" i="26"/>
  <c r="N464" i="26" s="1"/>
  <c r="A463" i="26"/>
  <c r="N463" i="26" s="1"/>
  <c r="A462" i="26"/>
  <c r="N462" i="26" s="1"/>
  <c r="A461" i="26"/>
  <c r="N461" i="26" s="1"/>
  <c r="A460" i="26"/>
  <c r="N460" i="26" s="1"/>
  <c r="A459" i="26"/>
  <c r="N459" i="26" s="1"/>
  <c r="A458" i="26"/>
  <c r="N458" i="26" s="1"/>
  <c r="A457" i="26"/>
  <c r="N457" i="26" s="1"/>
  <c r="A456" i="26"/>
  <c r="N456" i="26" s="1"/>
  <c r="A455" i="26"/>
  <c r="N455" i="26" s="1"/>
  <c r="A454" i="26"/>
  <c r="N454" i="26" s="1"/>
  <c r="A453" i="26"/>
  <c r="N453" i="26" s="1"/>
  <c r="A452" i="26"/>
  <c r="N452" i="26" s="1"/>
  <c r="A451" i="26"/>
  <c r="N451" i="26" s="1"/>
  <c r="A450" i="26"/>
  <c r="N450" i="26" s="1"/>
  <c r="A449" i="26"/>
  <c r="N449" i="26" s="1"/>
  <c r="A448" i="26"/>
  <c r="N448" i="26" s="1"/>
  <c r="A447" i="26"/>
  <c r="N447" i="26" s="1"/>
  <c r="A446" i="26"/>
  <c r="N446" i="26" s="1"/>
  <c r="A445" i="26"/>
  <c r="N445" i="26" s="1"/>
  <c r="A444" i="26"/>
  <c r="N444" i="26" s="1"/>
  <c r="A443" i="26"/>
  <c r="N443" i="26" s="1"/>
  <c r="A442" i="26"/>
  <c r="N442" i="26" s="1"/>
  <c r="A441" i="26"/>
  <c r="N441" i="26" s="1"/>
  <c r="A440" i="26"/>
  <c r="N440" i="26" s="1"/>
  <c r="A439" i="26"/>
  <c r="N439" i="26" s="1"/>
  <c r="A438" i="26"/>
  <c r="N438" i="26" s="1"/>
  <c r="A437" i="26"/>
  <c r="N437" i="26" s="1"/>
  <c r="A436" i="26"/>
  <c r="N436" i="26" s="1"/>
  <c r="A435" i="26"/>
  <c r="N435" i="26" s="1"/>
  <c r="A434" i="26"/>
  <c r="N434" i="26" s="1"/>
  <c r="A433" i="26"/>
  <c r="N433" i="26" s="1"/>
  <c r="A432" i="26"/>
  <c r="N432" i="26" s="1"/>
  <c r="A431" i="26"/>
  <c r="N431" i="26" s="1"/>
  <c r="A430" i="26"/>
  <c r="N430" i="26" s="1"/>
  <c r="A429" i="26"/>
  <c r="N429" i="26" s="1"/>
  <c r="A428" i="26"/>
  <c r="N428" i="26" s="1"/>
  <c r="A427" i="26"/>
  <c r="N427" i="26" s="1"/>
  <c r="A426" i="26"/>
  <c r="N426" i="26" s="1"/>
  <c r="A425" i="26"/>
  <c r="N425" i="26" s="1"/>
  <c r="A424" i="26"/>
  <c r="N424" i="26" s="1"/>
  <c r="A423" i="26"/>
  <c r="N423" i="26" s="1"/>
  <c r="A422" i="26"/>
  <c r="N422" i="26" s="1"/>
  <c r="A421" i="26"/>
  <c r="N421" i="26" s="1"/>
  <c r="A420" i="26"/>
  <c r="N420" i="26" s="1"/>
  <c r="A419" i="26"/>
  <c r="N419" i="26" s="1"/>
  <c r="A418" i="26"/>
  <c r="N418" i="26" s="1"/>
  <c r="A417" i="26"/>
  <c r="N417" i="26" s="1"/>
  <c r="A416" i="26"/>
  <c r="N416" i="26" s="1"/>
  <c r="A415" i="26"/>
  <c r="N415" i="26" s="1"/>
  <c r="A414" i="26"/>
  <c r="N414" i="26" s="1"/>
  <c r="A413" i="26"/>
  <c r="N413" i="26" s="1"/>
  <c r="A412" i="26"/>
  <c r="N412" i="26" s="1"/>
  <c r="A411" i="26"/>
  <c r="N411" i="26" s="1"/>
  <c r="A410" i="26"/>
  <c r="N410" i="26" s="1"/>
  <c r="A409" i="26"/>
  <c r="N409" i="26" s="1"/>
  <c r="A408" i="26"/>
  <c r="N408" i="26" s="1"/>
  <c r="A407" i="26"/>
  <c r="N407" i="26" s="1"/>
  <c r="A406" i="26"/>
  <c r="N406" i="26" s="1"/>
  <c r="A405" i="26"/>
  <c r="N405" i="26" s="1"/>
  <c r="A404" i="26"/>
  <c r="N404" i="26" s="1"/>
  <c r="A403" i="26"/>
  <c r="N403" i="26" s="1"/>
  <c r="A402" i="26"/>
  <c r="N402" i="26" s="1"/>
  <c r="A401" i="26"/>
  <c r="N401" i="26" s="1"/>
  <c r="A400" i="26"/>
  <c r="N400" i="26" s="1"/>
  <c r="A399" i="26"/>
  <c r="N399" i="26" s="1"/>
  <c r="A398" i="26"/>
  <c r="N398" i="26" s="1"/>
  <c r="A397" i="26"/>
  <c r="N397" i="26" s="1"/>
  <c r="A396" i="26"/>
  <c r="N396" i="26" s="1"/>
  <c r="A395" i="26"/>
  <c r="N395" i="26" s="1"/>
  <c r="A394" i="26"/>
  <c r="N394" i="26" s="1"/>
  <c r="A393" i="26"/>
  <c r="N393" i="26" s="1"/>
  <c r="A392" i="26"/>
  <c r="N392" i="26" s="1"/>
  <c r="A391" i="26"/>
  <c r="N391" i="26" s="1"/>
  <c r="A390" i="26"/>
  <c r="N390" i="26" s="1"/>
  <c r="A389" i="26"/>
  <c r="N389" i="26" s="1"/>
  <c r="A388" i="26"/>
  <c r="N388" i="26" s="1"/>
  <c r="A387" i="26"/>
  <c r="N387" i="26" s="1"/>
  <c r="A386" i="26"/>
  <c r="N386" i="26" s="1"/>
  <c r="A385" i="26"/>
  <c r="N385" i="26" s="1"/>
  <c r="A384" i="26"/>
  <c r="N384" i="26" s="1"/>
  <c r="A383" i="26"/>
  <c r="N383" i="26" s="1"/>
  <c r="A382" i="26"/>
  <c r="N382" i="26" s="1"/>
  <c r="A381" i="26"/>
  <c r="N381" i="26" s="1"/>
  <c r="A380" i="26"/>
  <c r="N380" i="26" s="1"/>
  <c r="A379" i="26"/>
  <c r="N379" i="26" s="1"/>
  <c r="A378" i="26"/>
  <c r="N378" i="26" s="1"/>
  <c r="A377" i="26"/>
  <c r="N377" i="26" s="1"/>
  <c r="A376" i="26"/>
  <c r="N376" i="26" s="1"/>
  <c r="A375" i="26"/>
  <c r="N375" i="26" s="1"/>
  <c r="A374" i="26"/>
  <c r="N374" i="26" s="1"/>
  <c r="A373" i="26"/>
  <c r="N373" i="26" s="1"/>
  <c r="A372" i="26"/>
  <c r="N372" i="26" s="1"/>
  <c r="A371" i="26"/>
  <c r="N371" i="26" s="1"/>
  <c r="A370" i="26"/>
  <c r="N370" i="26" s="1"/>
  <c r="A369" i="26"/>
  <c r="N369" i="26" s="1"/>
  <c r="A368" i="26"/>
  <c r="N368" i="26" s="1"/>
  <c r="A367" i="26"/>
  <c r="N367" i="26" s="1"/>
  <c r="A366" i="26"/>
  <c r="N366" i="26" s="1"/>
  <c r="A365" i="26"/>
  <c r="N365" i="26" s="1"/>
  <c r="A364" i="26"/>
  <c r="N364" i="26" s="1"/>
  <c r="A363" i="26"/>
  <c r="N363" i="26" s="1"/>
  <c r="A362" i="26"/>
  <c r="N362" i="26" s="1"/>
  <c r="A361" i="26"/>
  <c r="N361" i="26" s="1"/>
  <c r="A360" i="26"/>
  <c r="N360" i="26" s="1"/>
  <c r="A359" i="26"/>
  <c r="N359" i="26" s="1"/>
  <c r="A358" i="26"/>
  <c r="N358" i="26" s="1"/>
  <c r="A357" i="26"/>
  <c r="N357" i="26" s="1"/>
  <c r="A356" i="26"/>
  <c r="N356" i="26" s="1"/>
  <c r="A355" i="26"/>
  <c r="N355" i="26" s="1"/>
  <c r="A354" i="26"/>
  <c r="N354" i="26" s="1"/>
  <c r="A353" i="26"/>
  <c r="N353" i="26" s="1"/>
  <c r="A352" i="26"/>
  <c r="N352" i="26" s="1"/>
  <c r="A351" i="26"/>
  <c r="N351" i="26" s="1"/>
  <c r="A350" i="26"/>
  <c r="N350" i="26" s="1"/>
  <c r="A349" i="26"/>
  <c r="N349" i="26" s="1"/>
  <c r="A348" i="26"/>
  <c r="N348" i="26" s="1"/>
  <c r="A347" i="26"/>
  <c r="N347" i="26" s="1"/>
  <c r="A346" i="26"/>
  <c r="N346" i="26" s="1"/>
  <c r="A345" i="26"/>
  <c r="N345" i="26" s="1"/>
  <c r="A344" i="26"/>
  <c r="N344" i="26" s="1"/>
  <c r="A343" i="26"/>
  <c r="N343" i="26" s="1"/>
  <c r="A342" i="26"/>
  <c r="N342" i="26" s="1"/>
  <c r="A341" i="26"/>
  <c r="N341" i="26" s="1"/>
  <c r="A340" i="26"/>
  <c r="N340" i="26" s="1"/>
  <c r="A339" i="26"/>
  <c r="N339" i="26" s="1"/>
  <c r="A338" i="26"/>
  <c r="N338" i="26" s="1"/>
  <c r="A337" i="26"/>
  <c r="N337" i="26" s="1"/>
  <c r="A336" i="26"/>
  <c r="N336" i="26" s="1"/>
  <c r="A335" i="26"/>
  <c r="N335" i="26" s="1"/>
  <c r="A334" i="26"/>
  <c r="N334" i="26" s="1"/>
  <c r="A333" i="26"/>
  <c r="N333" i="26" s="1"/>
  <c r="A332" i="26"/>
  <c r="N332" i="26" s="1"/>
  <c r="A331" i="26"/>
  <c r="N331" i="26" s="1"/>
  <c r="A330" i="26"/>
  <c r="N330" i="26" s="1"/>
  <c r="A329" i="26"/>
  <c r="N329" i="26" s="1"/>
  <c r="A328" i="26"/>
  <c r="N328" i="26" s="1"/>
  <c r="A327" i="26"/>
  <c r="N327" i="26" s="1"/>
  <c r="A326" i="26"/>
  <c r="N326" i="26" s="1"/>
  <c r="A325" i="26"/>
  <c r="N325" i="26" s="1"/>
  <c r="A324" i="26"/>
  <c r="N324" i="26" s="1"/>
  <c r="A323" i="26"/>
  <c r="N323" i="26" s="1"/>
  <c r="A322" i="26"/>
  <c r="N322" i="26" s="1"/>
  <c r="A321" i="26"/>
  <c r="N321" i="26" s="1"/>
  <c r="A320" i="26"/>
  <c r="N320" i="26" s="1"/>
  <c r="A319" i="26"/>
  <c r="N319" i="26" s="1"/>
  <c r="A318" i="26"/>
  <c r="N318" i="26" s="1"/>
  <c r="A317" i="26"/>
  <c r="N317" i="26" s="1"/>
  <c r="A316" i="26"/>
  <c r="N316" i="26" s="1"/>
  <c r="A315" i="26"/>
  <c r="N315" i="26" s="1"/>
  <c r="A314" i="26"/>
  <c r="N314" i="26" s="1"/>
  <c r="A313" i="26"/>
  <c r="N313" i="26" s="1"/>
  <c r="A312" i="26"/>
  <c r="N312" i="26" s="1"/>
  <c r="A311" i="26"/>
  <c r="N311" i="26" s="1"/>
  <c r="A310" i="26"/>
  <c r="N310" i="26" s="1"/>
  <c r="A309" i="26"/>
  <c r="N309" i="26" s="1"/>
  <c r="A308" i="26"/>
  <c r="N308" i="26" s="1"/>
  <c r="A307" i="26"/>
  <c r="N307" i="26" s="1"/>
  <c r="A306" i="26"/>
  <c r="N306" i="26" s="1"/>
  <c r="A305" i="26"/>
  <c r="N305" i="26" s="1"/>
  <c r="A304" i="26"/>
  <c r="N304" i="26" s="1"/>
  <c r="A303" i="26"/>
  <c r="N303" i="26" s="1"/>
  <c r="A302" i="26"/>
  <c r="N302" i="26" s="1"/>
  <c r="A301" i="26"/>
  <c r="N301" i="26" s="1"/>
  <c r="A300" i="26"/>
  <c r="N300" i="26" s="1"/>
  <c r="A299" i="26"/>
  <c r="N299" i="26" s="1"/>
  <c r="A298" i="26"/>
  <c r="N298" i="26" s="1"/>
  <c r="A297" i="26"/>
  <c r="N297" i="26" s="1"/>
  <c r="A296" i="26"/>
  <c r="N296" i="26" s="1"/>
  <c r="A295" i="26"/>
  <c r="N295" i="26" s="1"/>
  <c r="A294" i="26"/>
  <c r="N294" i="26" s="1"/>
  <c r="A293" i="26"/>
  <c r="N293" i="26" s="1"/>
  <c r="A292" i="26"/>
  <c r="N292" i="26" s="1"/>
  <c r="A291" i="26"/>
  <c r="N291" i="26" s="1"/>
  <c r="A290" i="26"/>
  <c r="N290" i="26" s="1"/>
  <c r="A289" i="26"/>
  <c r="N289" i="26" s="1"/>
  <c r="A288" i="26"/>
  <c r="N288" i="26" s="1"/>
  <c r="A287" i="26"/>
  <c r="N287" i="26" s="1"/>
  <c r="A286" i="26"/>
  <c r="N286" i="26" s="1"/>
  <c r="A285" i="26"/>
  <c r="N285" i="26" s="1"/>
  <c r="A284" i="26"/>
  <c r="N284" i="26" s="1"/>
  <c r="A283" i="26"/>
  <c r="N283" i="26" s="1"/>
  <c r="A282" i="26"/>
  <c r="N282" i="26" s="1"/>
  <c r="A281" i="26"/>
  <c r="N281" i="26" s="1"/>
  <c r="A280" i="26"/>
  <c r="N280" i="26" s="1"/>
  <c r="A279" i="26"/>
  <c r="N279" i="26" s="1"/>
  <c r="A278" i="26"/>
  <c r="N278" i="26" s="1"/>
  <c r="A277" i="26"/>
  <c r="N277" i="26" s="1"/>
  <c r="A276" i="26"/>
  <c r="N276" i="26" s="1"/>
  <c r="A275" i="26"/>
  <c r="N275" i="26" s="1"/>
  <c r="A274" i="26"/>
  <c r="N274" i="26" s="1"/>
  <c r="A273" i="26"/>
  <c r="N273" i="26" s="1"/>
  <c r="A272" i="26"/>
  <c r="N272" i="26" s="1"/>
  <c r="A271" i="26"/>
  <c r="N271" i="26" s="1"/>
  <c r="A270" i="26"/>
  <c r="N270" i="26" s="1"/>
  <c r="A269" i="26"/>
  <c r="N269" i="26" s="1"/>
  <c r="A268" i="26"/>
  <c r="N268" i="26" s="1"/>
  <c r="A267" i="26"/>
  <c r="N267" i="26" s="1"/>
  <c r="A266" i="26"/>
  <c r="N266" i="26" s="1"/>
  <c r="A265" i="26"/>
  <c r="N265" i="26" s="1"/>
  <c r="A264" i="26"/>
  <c r="N264" i="26" s="1"/>
  <c r="A263" i="26"/>
  <c r="N263" i="26" s="1"/>
  <c r="A262" i="26"/>
  <c r="N262" i="26" s="1"/>
  <c r="A261" i="26"/>
  <c r="N261" i="26" s="1"/>
  <c r="A260" i="26"/>
  <c r="N260" i="26" s="1"/>
  <c r="A259" i="26"/>
  <c r="N259" i="26" s="1"/>
  <c r="A258" i="26"/>
  <c r="N258" i="26" s="1"/>
  <c r="A257" i="26"/>
  <c r="N257" i="26" s="1"/>
  <c r="A256" i="26"/>
  <c r="N256" i="26" s="1"/>
  <c r="A255" i="26"/>
  <c r="N255" i="26" s="1"/>
  <c r="A254" i="26"/>
  <c r="N254" i="26" s="1"/>
  <c r="A253" i="26"/>
  <c r="N253" i="26" s="1"/>
  <c r="A252" i="26"/>
  <c r="N252" i="26" s="1"/>
  <c r="A251" i="26"/>
  <c r="N251" i="26" s="1"/>
  <c r="A250" i="26"/>
  <c r="N250" i="26" s="1"/>
  <c r="A249" i="26"/>
  <c r="N249" i="26" s="1"/>
  <c r="A248" i="26"/>
  <c r="N248" i="26" s="1"/>
  <c r="A247" i="26"/>
  <c r="N247" i="26" s="1"/>
  <c r="A246" i="26"/>
  <c r="N246" i="26" s="1"/>
  <c r="A245" i="26"/>
  <c r="N245" i="26" s="1"/>
  <c r="A244" i="26"/>
  <c r="N244" i="26" s="1"/>
  <c r="A243" i="26"/>
  <c r="N243" i="26" s="1"/>
  <c r="A242" i="26"/>
  <c r="N242" i="26" s="1"/>
  <c r="A241" i="26"/>
  <c r="N241" i="26" s="1"/>
  <c r="A240" i="26"/>
  <c r="N240" i="26" s="1"/>
  <c r="A239" i="26"/>
  <c r="N239" i="26" s="1"/>
  <c r="A238" i="26"/>
  <c r="N238" i="26" s="1"/>
  <c r="A237" i="26"/>
  <c r="N237" i="26" s="1"/>
  <c r="A236" i="26"/>
  <c r="N236" i="26" s="1"/>
  <c r="A235" i="26"/>
  <c r="N235" i="26" s="1"/>
  <c r="A234" i="26"/>
  <c r="N234" i="26" s="1"/>
  <c r="A233" i="26"/>
  <c r="N233" i="26" s="1"/>
  <c r="A232" i="26"/>
  <c r="N232" i="26" s="1"/>
  <c r="A231" i="26"/>
  <c r="N231" i="26" s="1"/>
  <c r="A230" i="26"/>
  <c r="N230" i="26" s="1"/>
  <c r="A229" i="26"/>
  <c r="N229" i="26" s="1"/>
  <c r="A228" i="26"/>
  <c r="N228" i="26" s="1"/>
  <c r="A227" i="26"/>
  <c r="N227" i="26" s="1"/>
  <c r="A226" i="26"/>
  <c r="N226" i="26" s="1"/>
  <c r="A225" i="26"/>
  <c r="N225" i="26" s="1"/>
  <c r="A224" i="26"/>
  <c r="N224" i="26" s="1"/>
  <c r="A223" i="26"/>
  <c r="N223" i="26" s="1"/>
  <c r="A222" i="26"/>
  <c r="N222" i="26" s="1"/>
  <c r="A221" i="26"/>
  <c r="N221" i="26" s="1"/>
  <c r="A220" i="26"/>
  <c r="N220" i="26" s="1"/>
  <c r="A219" i="26"/>
  <c r="N219" i="26" s="1"/>
  <c r="A218" i="26"/>
  <c r="N218" i="26" s="1"/>
  <c r="A217" i="26"/>
  <c r="N217" i="26" s="1"/>
  <c r="A216" i="26"/>
  <c r="N216" i="26" s="1"/>
  <c r="A215" i="26"/>
  <c r="N215" i="26" s="1"/>
  <c r="A214" i="26"/>
  <c r="N214" i="26" s="1"/>
  <c r="A213" i="26"/>
  <c r="N213" i="26" s="1"/>
  <c r="A212" i="26"/>
  <c r="N212" i="26" s="1"/>
  <c r="A211" i="26"/>
  <c r="N211" i="26" s="1"/>
  <c r="A210" i="26"/>
  <c r="N210" i="26" s="1"/>
  <c r="A209" i="26"/>
  <c r="N209" i="26" s="1"/>
  <c r="A208" i="26"/>
  <c r="N208" i="26" s="1"/>
  <c r="A207" i="26"/>
  <c r="N207" i="26" s="1"/>
  <c r="A206" i="26"/>
  <c r="N206" i="26" s="1"/>
  <c r="A205" i="26"/>
  <c r="N205" i="26" s="1"/>
  <c r="A204" i="26"/>
  <c r="N204" i="26" s="1"/>
  <c r="A203" i="26"/>
  <c r="N203" i="26" s="1"/>
  <c r="A202" i="26"/>
  <c r="N202" i="26" s="1"/>
  <c r="A201" i="26"/>
  <c r="N201" i="26" s="1"/>
  <c r="A200" i="26"/>
  <c r="N200" i="26" s="1"/>
  <c r="A199" i="26"/>
  <c r="N199" i="26" s="1"/>
  <c r="A198" i="26"/>
  <c r="N198" i="26" s="1"/>
  <c r="A197" i="26"/>
  <c r="N197" i="26" s="1"/>
  <c r="A196" i="26"/>
  <c r="N196" i="26" s="1"/>
  <c r="A195" i="26"/>
  <c r="N195" i="26" s="1"/>
  <c r="A194" i="26"/>
  <c r="N194" i="26" s="1"/>
  <c r="A193" i="26"/>
  <c r="N193" i="26" s="1"/>
  <c r="A192" i="26"/>
  <c r="N192" i="26" s="1"/>
  <c r="A191" i="26"/>
  <c r="N191" i="26" s="1"/>
  <c r="A190" i="26"/>
  <c r="N190" i="26" s="1"/>
  <c r="A189" i="26"/>
  <c r="N189" i="26" s="1"/>
  <c r="A188" i="26"/>
  <c r="N188" i="26" s="1"/>
  <c r="A187" i="26"/>
  <c r="N187" i="26" s="1"/>
  <c r="A186" i="26"/>
  <c r="N186" i="26" s="1"/>
  <c r="A185" i="26"/>
  <c r="N185" i="26" s="1"/>
  <c r="A184" i="26"/>
  <c r="N184" i="26" s="1"/>
  <c r="A183" i="26"/>
  <c r="N183" i="26" s="1"/>
  <c r="A182" i="26"/>
  <c r="N182" i="26" s="1"/>
  <c r="A181" i="26"/>
  <c r="N181" i="26" s="1"/>
  <c r="A180" i="26"/>
  <c r="N180" i="26" s="1"/>
  <c r="A179" i="26"/>
  <c r="N179" i="26" s="1"/>
  <c r="A178" i="26"/>
  <c r="N178" i="26" s="1"/>
  <c r="A177" i="26"/>
  <c r="N177" i="26" s="1"/>
  <c r="A176" i="26"/>
  <c r="N176" i="26" s="1"/>
  <c r="A175" i="26"/>
  <c r="N175" i="26" s="1"/>
  <c r="A174" i="26"/>
  <c r="N174" i="26" s="1"/>
  <c r="A173" i="26"/>
  <c r="N173" i="26" s="1"/>
  <c r="A172" i="26"/>
  <c r="N172" i="26" s="1"/>
  <c r="A171" i="26"/>
  <c r="N171" i="26" s="1"/>
  <c r="A170" i="26"/>
  <c r="N170" i="26" s="1"/>
  <c r="A169" i="26"/>
  <c r="N169" i="26" s="1"/>
  <c r="A168" i="26"/>
  <c r="N168" i="26" s="1"/>
  <c r="A167" i="26"/>
  <c r="N167" i="26" s="1"/>
  <c r="A166" i="26"/>
  <c r="N166" i="26" s="1"/>
  <c r="A165" i="26"/>
  <c r="N165" i="26" s="1"/>
  <c r="A164" i="26"/>
  <c r="N164" i="26" s="1"/>
  <c r="A163" i="26"/>
  <c r="N163" i="26" s="1"/>
  <c r="A162" i="26"/>
  <c r="N162" i="26" s="1"/>
  <c r="A161" i="26"/>
  <c r="N161" i="26" s="1"/>
  <c r="A160" i="26"/>
  <c r="N160" i="26" s="1"/>
  <c r="A159" i="26"/>
  <c r="N159" i="26" s="1"/>
  <c r="A158" i="26"/>
  <c r="N158" i="26" s="1"/>
  <c r="A157" i="26"/>
  <c r="N157" i="26" s="1"/>
  <c r="A156" i="26"/>
  <c r="N156" i="26" s="1"/>
  <c r="A155" i="26"/>
  <c r="N155" i="26" s="1"/>
  <c r="A154" i="26"/>
  <c r="N154" i="26" s="1"/>
  <c r="A153" i="26"/>
  <c r="N153" i="26" s="1"/>
  <c r="A152" i="26"/>
  <c r="N152" i="26" s="1"/>
  <c r="A151" i="26"/>
  <c r="N151" i="26" s="1"/>
  <c r="A150" i="26"/>
  <c r="N150" i="26" s="1"/>
  <c r="A149" i="26"/>
  <c r="N149" i="26" s="1"/>
  <c r="A148" i="26"/>
  <c r="N148" i="26" s="1"/>
  <c r="A147" i="26"/>
  <c r="N147" i="26" s="1"/>
  <c r="A146" i="26"/>
  <c r="N146" i="26" s="1"/>
  <c r="A145" i="26"/>
  <c r="N145" i="26" s="1"/>
  <c r="A144" i="26"/>
  <c r="N144" i="26" s="1"/>
  <c r="A143" i="26"/>
  <c r="N143" i="26" s="1"/>
  <c r="A142" i="26"/>
  <c r="N142" i="26" s="1"/>
  <c r="A141" i="26"/>
  <c r="N141" i="26" s="1"/>
  <c r="A140" i="26"/>
  <c r="N140" i="26" s="1"/>
  <c r="A139" i="26"/>
  <c r="N139" i="26" s="1"/>
  <c r="A138" i="26"/>
  <c r="N138" i="26" s="1"/>
  <c r="A137" i="26"/>
  <c r="N137" i="26" s="1"/>
  <c r="A136" i="26"/>
  <c r="N136" i="26" s="1"/>
  <c r="A135" i="26"/>
  <c r="N135" i="26" s="1"/>
  <c r="A134" i="26"/>
  <c r="N134" i="26" s="1"/>
  <c r="A133" i="26"/>
  <c r="N133" i="26" s="1"/>
  <c r="A132" i="26"/>
  <c r="N132" i="26" s="1"/>
  <c r="A131" i="26"/>
  <c r="N131" i="26" s="1"/>
  <c r="A130" i="26"/>
  <c r="N130" i="26" s="1"/>
  <c r="A129" i="26"/>
  <c r="N129" i="26" s="1"/>
  <c r="A128" i="26"/>
  <c r="N128" i="26" s="1"/>
  <c r="A127" i="26"/>
  <c r="N127" i="26" s="1"/>
  <c r="A126" i="26"/>
  <c r="N126" i="26" s="1"/>
  <c r="A125" i="26"/>
  <c r="N125" i="26" s="1"/>
  <c r="A124" i="26"/>
  <c r="N124" i="26" s="1"/>
  <c r="A123" i="26"/>
  <c r="N123" i="26" s="1"/>
  <c r="A122" i="26"/>
  <c r="N122" i="26" s="1"/>
  <c r="A121" i="26"/>
  <c r="N121" i="26" s="1"/>
  <c r="A120" i="26"/>
  <c r="N120" i="26" s="1"/>
  <c r="A119" i="26"/>
  <c r="N119" i="26" s="1"/>
  <c r="A118" i="26"/>
  <c r="N118" i="26" s="1"/>
  <c r="A117" i="26"/>
  <c r="N117" i="26" s="1"/>
  <c r="A116" i="26"/>
  <c r="N116" i="26" s="1"/>
  <c r="A115" i="26"/>
  <c r="N115" i="26" s="1"/>
  <c r="A114" i="26"/>
  <c r="N114" i="26" s="1"/>
  <c r="A113" i="26"/>
  <c r="N113" i="26" s="1"/>
  <c r="A112" i="26"/>
  <c r="N112" i="26" s="1"/>
  <c r="A111" i="26"/>
  <c r="N111" i="26" s="1"/>
  <c r="A110" i="26"/>
  <c r="N110" i="26" s="1"/>
  <c r="A109" i="26"/>
  <c r="N109" i="26" s="1"/>
  <c r="A108" i="26"/>
  <c r="N108" i="26" s="1"/>
  <c r="A107" i="26"/>
  <c r="N107" i="26" s="1"/>
  <c r="A106" i="26"/>
  <c r="N106" i="26" s="1"/>
  <c r="A105" i="26"/>
  <c r="N105" i="26" s="1"/>
  <c r="A104" i="26"/>
  <c r="N104" i="26" s="1"/>
  <c r="A103" i="26"/>
  <c r="N103" i="26" s="1"/>
  <c r="A102" i="26"/>
  <c r="N102" i="26" s="1"/>
  <c r="A101" i="26"/>
  <c r="N101" i="26" s="1"/>
  <c r="A100" i="26"/>
  <c r="N100" i="26" s="1"/>
  <c r="A99" i="26"/>
  <c r="N99" i="26" s="1"/>
  <c r="A98" i="26"/>
  <c r="N98" i="26" s="1"/>
  <c r="A97" i="26"/>
  <c r="N97" i="26" s="1"/>
  <c r="A96" i="26"/>
  <c r="N96" i="26" s="1"/>
  <c r="A95" i="26"/>
  <c r="N95" i="26" s="1"/>
  <c r="A94" i="26"/>
  <c r="N94" i="26" s="1"/>
  <c r="A93" i="26"/>
  <c r="N93" i="26" s="1"/>
  <c r="A92" i="26"/>
  <c r="N92" i="26" s="1"/>
  <c r="A91" i="26"/>
  <c r="N91" i="26" s="1"/>
  <c r="A90" i="26"/>
  <c r="N90" i="26" s="1"/>
  <c r="A89" i="26"/>
  <c r="N89" i="26" s="1"/>
  <c r="A88" i="26"/>
  <c r="N88" i="26" s="1"/>
  <c r="A87" i="26"/>
  <c r="N87" i="26" s="1"/>
  <c r="A86" i="26"/>
  <c r="N86" i="26" s="1"/>
  <c r="A85" i="26"/>
  <c r="N85" i="26" s="1"/>
  <c r="A84" i="26"/>
  <c r="N84" i="26" s="1"/>
  <c r="A83" i="26"/>
  <c r="N83" i="26" s="1"/>
  <c r="A82" i="26"/>
  <c r="N82" i="26" s="1"/>
  <c r="A81" i="26"/>
  <c r="N81" i="26" s="1"/>
  <c r="A80" i="26"/>
  <c r="N80" i="26" s="1"/>
  <c r="A79" i="26"/>
  <c r="N79" i="26" s="1"/>
  <c r="A78" i="26"/>
  <c r="N78" i="26" s="1"/>
  <c r="A77" i="26"/>
  <c r="N77" i="26" s="1"/>
  <c r="A76" i="26"/>
  <c r="N76" i="26" s="1"/>
  <c r="A75" i="26"/>
  <c r="N75" i="26" s="1"/>
  <c r="A74" i="26"/>
  <c r="N74" i="26" s="1"/>
  <c r="A73" i="26"/>
  <c r="N73" i="26" s="1"/>
  <c r="A72" i="26"/>
  <c r="N72" i="26" s="1"/>
  <c r="A71" i="26"/>
  <c r="N71" i="26" s="1"/>
  <c r="A70" i="26"/>
  <c r="N70" i="26" s="1"/>
  <c r="A69" i="26"/>
  <c r="N69" i="26" s="1"/>
  <c r="A68" i="26"/>
  <c r="N68" i="26" s="1"/>
  <c r="A67" i="26"/>
  <c r="N67" i="26" s="1"/>
  <c r="A66" i="26"/>
  <c r="N66" i="26" s="1"/>
  <c r="A65" i="26"/>
  <c r="N65" i="26" s="1"/>
  <c r="A64" i="26"/>
  <c r="N64" i="26" s="1"/>
  <c r="A63" i="26"/>
  <c r="N63" i="26" s="1"/>
  <c r="A62" i="26"/>
  <c r="N62" i="26" s="1"/>
  <c r="A61" i="26"/>
  <c r="N61" i="26" s="1"/>
  <c r="A60" i="26"/>
  <c r="N60" i="26" s="1"/>
  <c r="A59" i="26"/>
  <c r="N59" i="26" s="1"/>
  <c r="A58" i="26"/>
  <c r="N58" i="26" s="1"/>
  <c r="A57" i="26"/>
  <c r="N57" i="26" s="1"/>
  <c r="A56" i="26"/>
  <c r="N56" i="26" s="1"/>
  <c r="A55" i="26"/>
  <c r="N55" i="26" s="1"/>
  <c r="A54" i="26"/>
  <c r="N54" i="26" s="1"/>
  <c r="A53" i="26"/>
  <c r="N53" i="26" s="1"/>
  <c r="A52" i="26"/>
  <c r="N52" i="26" s="1"/>
  <c r="A51" i="26"/>
  <c r="N51" i="26" s="1"/>
  <c r="A50" i="26"/>
  <c r="N50" i="26" s="1"/>
  <c r="A49" i="26"/>
  <c r="N49" i="26" s="1"/>
  <c r="A48" i="26"/>
  <c r="N48" i="26" s="1"/>
  <c r="A47" i="26"/>
  <c r="N47" i="26" s="1"/>
  <c r="A46" i="26"/>
  <c r="N46" i="26" s="1"/>
  <c r="A45" i="26"/>
  <c r="N45" i="26" s="1"/>
  <c r="A44" i="26"/>
  <c r="N44" i="26" s="1"/>
  <c r="A43" i="26"/>
  <c r="N43" i="26" s="1"/>
  <c r="A42" i="26"/>
  <c r="N42" i="26" s="1"/>
  <c r="A41" i="26"/>
  <c r="N41" i="26" s="1"/>
  <c r="A40" i="26"/>
  <c r="N40" i="26" s="1"/>
  <c r="A39" i="26"/>
  <c r="N39" i="26" s="1"/>
  <c r="A38" i="26"/>
  <c r="N38" i="26" s="1"/>
  <c r="A37" i="26"/>
  <c r="N37" i="26" s="1"/>
  <c r="A36" i="26"/>
  <c r="N36" i="26" s="1"/>
  <c r="A35" i="26"/>
  <c r="N35" i="26" s="1"/>
  <c r="A34" i="26"/>
  <c r="N34" i="26" s="1"/>
  <c r="A33" i="26"/>
  <c r="N33" i="26" s="1"/>
  <c r="A32" i="26"/>
  <c r="N32" i="26" s="1"/>
  <c r="A31" i="26"/>
  <c r="N31" i="26" s="1"/>
  <c r="A30" i="26"/>
  <c r="N30" i="26" s="1"/>
  <c r="A29" i="26"/>
  <c r="N29" i="26" s="1"/>
  <c r="A28" i="26"/>
  <c r="N28" i="26" s="1"/>
  <c r="A27" i="26"/>
  <c r="N27" i="26" s="1"/>
  <c r="A26" i="26"/>
  <c r="N26" i="26" s="1"/>
  <c r="A25" i="26"/>
  <c r="N25" i="26" s="1"/>
  <c r="A24" i="26"/>
  <c r="N24" i="26" s="1"/>
  <c r="A23" i="26"/>
  <c r="N23" i="26" s="1"/>
  <c r="A22" i="26"/>
  <c r="N22" i="26" s="1"/>
  <c r="A21" i="26"/>
  <c r="N21" i="26" s="1"/>
  <c r="A20" i="26"/>
  <c r="N20" i="26" s="1"/>
  <c r="A19" i="26"/>
  <c r="N19" i="26" s="1"/>
  <c r="A18" i="26"/>
  <c r="N18" i="26" s="1"/>
  <c r="A17" i="26"/>
  <c r="N17" i="26" s="1"/>
  <c r="A16" i="26"/>
  <c r="N16" i="26" s="1"/>
  <c r="A15" i="26"/>
  <c r="N15" i="26" s="1"/>
  <c r="A14" i="26"/>
  <c r="N14" i="26" s="1"/>
  <c r="A13" i="26"/>
  <c r="N13" i="26" s="1"/>
  <c r="A12" i="26"/>
  <c r="N12" i="26" s="1"/>
  <c r="A11" i="26"/>
  <c r="N11" i="26" s="1"/>
  <c r="A10" i="26"/>
  <c r="N10" i="26" s="1"/>
  <c r="A9" i="26"/>
  <c r="N9" i="26" s="1"/>
  <c r="A8" i="26"/>
  <c r="N8" i="26" s="1"/>
  <c r="A7" i="26"/>
  <c r="N7" i="26" s="1"/>
  <c r="A6" i="26"/>
  <c r="N6" i="26" s="1"/>
  <c r="A5" i="26"/>
  <c r="N5" i="26" s="1"/>
  <c r="A4" i="26"/>
  <c r="N4" i="26" s="1"/>
  <c r="A3" i="26"/>
  <c r="N3" i="26" s="1"/>
  <c r="A728" i="25"/>
  <c r="N728" i="25" s="1"/>
  <c r="A727" i="25"/>
  <c r="N727" i="25" s="1"/>
  <c r="A726" i="25"/>
  <c r="N726" i="25" s="1"/>
  <c r="A725" i="25"/>
  <c r="N725" i="25" s="1"/>
  <c r="A724" i="25"/>
  <c r="N724" i="25" s="1"/>
  <c r="A723" i="25"/>
  <c r="N723" i="25" s="1"/>
  <c r="A722" i="25"/>
  <c r="N722" i="25" s="1"/>
  <c r="A721" i="25"/>
  <c r="N721" i="25" s="1"/>
  <c r="A720" i="25"/>
  <c r="N720" i="25" s="1"/>
  <c r="A719" i="25"/>
  <c r="N719" i="25" s="1"/>
  <c r="A718" i="25"/>
  <c r="N718" i="25" s="1"/>
  <c r="A717" i="25"/>
  <c r="N717" i="25" s="1"/>
  <c r="A716" i="25"/>
  <c r="N716" i="25" s="1"/>
  <c r="A715" i="25"/>
  <c r="N715" i="25" s="1"/>
  <c r="A714" i="25"/>
  <c r="N714" i="25" s="1"/>
  <c r="A713" i="25"/>
  <c r="N713" i="25" s="1"/>
  <c r="A712" i="25"/>
  <c r="N712" i="25" s="1"/>
  <c r="A711" i="25"/>
  <c r="N711" i="25" s="1"/>
  <c r="A710" i="25"/>
  <c r="N710" i="25" s="1"/>
  <c r="A709" i="25"/>
  <c r="N709" i="25" s="1"/>
  <c r="A708" i="25"/>
  <c r="N708" i="25" s="1"/>
  <c r="A707" i="25"/>
  <c r="N707" i="25" s="1"/>
  <c r="A706" i="25"/>
  <c r="N706" i="25" s="1"/>
  <c r="A705" i="25"/>
  <c r="N705" i="25" s="1"/>
  <c r="A704" i="25"/>
  <c r="N704" i="25" s="1"/>
  <c r="A703" i="25"/>
  <c r="N703" i="25" s="1"/>
  <c r="A702" i="25"/>
  <c r="N702" i="25" s="1"/>
  <c r="A701" i="25"/>
  <c r="N701" i="25" s="1"/>
  <c r="A700" i="25"/>
  <c r="N700" i="25" s="1"/>
  <c r="A699" i="25"/>
  <c r="N699" i="25" s="1"/>
  <c r="A698" i="25"/>
  <c r="N698" i="25" s="1"/>
  <c r="A697" i="25"/>
  <c r="N697" i="25" s="1"/>
  <c r="A696" i="25"/>
  <c r="N696" i="25" s="1"/>
  <c r="A695" i="25"/>
  <c r="N695" i="25" s="1"/>
  <c r="A694" i="25"/>
  <c r="N694" i="25" s="1"/>
  <c r="A693" i="25"/>
  <c r="N693" i="25" s="1"/>
  <c r="A692" i="25"/>
  <c r="N692" i="25" s="1"/>
  <c r="A691" i="25"/>
  <c r="N691" i="25" s="1"/>
  <c r="A690" i="25"/>
  <c r="N690" i="25" s="1"/>
  <c r="A689" i="25"/>
  <c r="N689" i="25" s="1"/>
  <c r="A688" i="25"/>
  <c r="N688" i="25" s="1"/>
  <c r="A687" i="25"/>
  <c r="N687" i="25" s="1"/>
  <c r="A686" i="25"/>
  <c r="N686" i="25" s="1"/>
  <c r="A685" i="25"/>
  <c r="N685" i="25" s="1"/>
  <c r="A684" i="25"/>
  <c r="N684" i="25" s="1"/>
  <c r="A683" i="25"/>
  <c r="N683" i="25" s="1"/>
  <c r="A682" i="25"/>
  <c r="N682" i="25" s="1"/>
  <c r="A681" i="25"/>
  <c r="N681" i="25" s="1"/>
  <c r="A680" i="25"/>
  <c r="N680" i="25" s="1"/>
  <c r="A679" i="25"/>
  <c r="N679" i="25" s="1"/>
  <c r="A678" i="25"/>
  <c r="N678" i="25" s="1"/>
  <c r="A677" i="25"/>
  <c r="N677" i="25" s="1"/>
  <c r="A676" i="25"/>
  <c r="N676" i="25" s="1"/>
  <c r="A675" i="25"/>
  <c r="N675" i="25" s="1"/>
  <c r="A674" i="25"/>
  <c r="N674" i="25" s="1"/>
  <c r="A673" i="25"/>
  <c r="N673" i="25" s="1"/>
  <c r="A672" i="25"/>
  <c r="N672" i="25" s="1"/>
  <c r="A671" i="25"/>
  <c r="N671" i="25" s="1"/>
  <c r="A670" i="25"/>
  <c r="N670" i="25" s="1"/>
  <c r="A669" i="25"/>
  <c r="N669" i="25" s="1"/>
  <c r="A668" i="25"/>
  <c r="N668" i="25" s="1"/>
  <c r="A667" i="25"/>
  <c r="N667" i="25" s="1"/>
  <c r="A666" i="25"/>
  <c r="N666" i="25" s="1"/>
  <c r="A665" i="25"/>
  <c r="N665" i="25" s="1"/>
  <c r="A664" i="25"/>
  <c r="N664" i="25" s="1"/>
  <c r="A663" i="25"/>
  <c r="N663" i="25" s="1"/>
  <c r="A662" i="25"/>
  <c r="N662" i="25" s="1"/>
  <c r="A661" i="25"/>
  <c r="N661" i="25" s="1"/>
  <c r="A660" i="25"/>
  <c r="N660" i="25" s="1"/>
  <c r="A659" i="25"/>
  <c r="N659" i="25" s="1"/>
  <c r="A658" i="25"/>
  <c r="N658" i="25" s="1"/>
  <c r="A657" i="25"/>
  <c r="N657" i="25" s="1"/>
  <c r="A656" i="25"/>
  <c r="N656" i="25" s="1"/>
  <c r="A655" i="25"/>
  <c r="N655" i="25" s="1"/>
  <c r="A654" i="25"/>
  <c r="N654" i="25" s="1"/>
  <c r="A653" i="25"/>
  <c r="N653" i="25" s="1"/>
  <c r="A652" i="25"/>
  <c r="N652" i="25" s="1"/>
  <c r="A651" i="25"/>
  <c r="N651" i="25" s="1"/>
  <c r="A650" i="25"/>
  <c r="N650" i="25" s="1"/>
  <c r="A649" i="25"/>
  <c r="N649" i="25" s="1"/>
  <c r="A648" i="25"/>
  <c r="N648" i="25" s="1"/>
  <c r="A647" i="25"/>
  <c r="N647" i="25" s="1"/>
  <c r="A646" i="25"/>
  <c r="N646" i="25" s="1"/>
  <c r="A645" i="25"/>
  <c r="N645" i="25" s="1"/>
  <c r="A644" i="25"/>
  <c r="N644" i="25" s="1"/>
  <c r="A643" i="25"/>
  <c r="N643" i="25" s="1"/>
  <c r="A642" i="25"/>
  <c r="N642" i="25" s="1"/>
  <c r="A641" i="25"/>
  <c r="N641" i="25" s="1"/>
  <c r="A640" i="25"/>
  <c r="N640" i="25" s="1"/>
  <c r="A639" i="25"/>
  <c r="N639" i="25" s="1"/>
  <c r="A638" i="25"/>
  <c r="N638" i="25" s="1"/>
  <c r="A637" i="25"/>
  <c r="N637" i="25" s="1"/>
  <c r="A636" i="25"/>
  <c r="N636" i="25" s="1"/>
  <c r="A635" i="25"/>
  <c r="N635" i="25" s="1"/>
  <c r="A634" i="25"/>
  <c r="N634" i="25" s="1"/>
  <c r="A633" i="25"/>
  <c r="N633" i="25" s="1"/>
  <c r="A632" i="25"/>
  <c r="N632" i="25" s="1"/>
  <c r="A631" i="25"/>
  <c r="N631" i="25" s="1"/>
  <c r="A630" i="25"/>
  <c r="N630" i="25" s="1"/>
  <c r="A629" i="25"/>
  <c r="N629" i="25" s="1"/>
  <c r="A628" i="25"/>
  <c r="N628" i="25" s="1"/>
  <c r="A627" i="25"/>
  <c r="N627" i="25" s="1"/>
  <c r="A626" i="25"/>
  <c r="N626" i="25" s="1"/>
  <c r="A625" i="25"/>
  <c r="N625" i="25" s="1"/>
  <c r="A624" i="25"/>
  <c r="N624" i="25" s="1"/>
  <c r="A623" i="25"/>
  <c r="N623" i="25" s="1"/>
  <c r="A622" i="25"/>
  <c r="N622" i="25" s="1"/>
  <c r="A621" i="25"/>
  <c r="N621" i="25" s="1"/>
  <c r="A620" i="25"/>
  <c r="N620" i="25" s="1"/>
  <c r="A619" i="25"/>
  <c r="N619" i="25" s="1"/>
  <c r="A618" i="25"/>
  <c r="N618" i="25" s="1"/>
  <c r="A617" i="25"/>
  <c r="N617" i="25" s="1"/>
  <c r="A616" i="25"/>
  <c r="N616" i="25" s="1"/>
  <c r="A615" i="25"/>
  <c r="N615" i="25" s="1"/>
  <c r="A614" i="25"/>
  <c r="N614" i="25" s="1"/>
  <c r="A613" i="25"/>
  <c r="N613" i="25" s="1"/>
  <c r="A612" i="25"/>
  <c r="N612" i="25" s="1"/>
  <c r="A611" i="25"/>
  <c r="N611" i="25" s="1"/>
  <c r="A610" i="25"/>
  <c r="N610" i="25" s="1"/>
  <c r="A609" i="25"/>
  <c r="N609" i="25" s="1"/>
  <c r="A608" i="25"/>
  <c r="N608" i="25" s="1"/>
  <c r="A607" i="25"/>
  <c r="N607" i="25" s="1"/>
  <c r="A606" i="25"/>
  <c r="N606" i="25" s="1"/>
  <c r="A605" i="25"/>
  <c r="N605" i="25" s="1"/>
  <c r="A604" i="25"/>
  <c r="N604" i="25" s="1"/>
  <c r="A603" i="25"/>
  <c r="N603" i="25" s="1"/>
  <c r="A602" i="25"/>
  <c r="N602" i="25" s="1"/>
  <c r="A601" i="25"/>
  <c r="N601" i="25" s="1"/>
  <c r="A600" i="25"/>
  <c r="N600" i="25" s="1"/>
  <c r="A599" i="25"/>
  <c r="N599" i="25" s="1"/>
  <c r="A598" i="25"/>
  <c r="N598" i="25" s="1"/>
  <c r="A597" i="25"/>
  <c r="N597" i="25" s="1"/>
  <c r="A596" i="25"/>
  <c r="N596" i="25" s="1"/>
  <c r="A595" i="25"/>
  <c r="N595" i="25" s="1"/>
  <c r="A594" i="25"/>
  <c r="N594" i="25" s="1"/>
  <c r="A593" i="25"/>
  <c r="N593" i="25" s="1"/>
  <c r="A592" i="25"/>
  <c r="N592" i="25" s="1"/>
  <c r="A591" i="25"/>
  <c r="N591" i="25" s="1"/>
  <c r="A590" i="25"/>
  <c r="N590" i="25" s="1"/>
  <c r="A589" i="25"/>
  <c r="N589" i="25" s="1"/>
  <c r="A588" i="25"/>
  <c r="N588" i="25" s="1"/>
  <c r="A587" i="25"/>
  <c r="N587" i="25" s="1"/>
  <c r="A586" i="25"/>
  <c r="N586" i="25" s="1"/>
  <c r="A585" i="25"/>
  <c r="N585" i="25" s="1"/>
  <c r="A584" i="25"/>
  <c r="N584" i="25" s="1"/>
  <c r="A583" i="25"/>
  <c r="N583" i="25" s="1"/>
  <c r="A582" i="25"/>
  <c r="N582" i="25" s="1"/>
  <c r="A581" i="25"/>
  <c r="N581" i="25" s="1"/>
  <c r="A580" i="25"/>
  <c r="N580" i="25" s="1"/>
  <c r="A579" i="25"/>
  <c r="N579" i="25" s="1"/>
  <c r="A578" i="25"/>
  <c r="N578" i="25" s="1"/>
  <c r="A577" i="25"/>
  <c r="N577" i="25" s="1"/>
  <c r="A576" i="25"/>
  <c r="N576" i="25" s="1"/>
  <c r="A575" i="25"/>
  <c r="N575" i="25" s="1"/>
  <c r="A574" i="25"/>
  <c r="N574" i="25" s="1"/>
  <c r="A573" i="25"/>
  <c r="N573" i="25" s="1"/>
  <c r="A572" i="25"/>
  <c r="N572" i="25" s="1"/>
  <c r="A571" i="25"/>
  <c r="N571" i="25" s="1"/>
  <c r="A570" i="25"/>
  <c r="N570" i="25" s="1"/>
  <c r="A569" i="25"/>
  <c r="N569" i="25" s="1"/>
  <c r="A568" i="25"/>
  <c r="N568" i="25" s="1"/>
  <c r="A567" i="25"/>
  <c r="N567" i="25" s="1"/>
  <c r="A566" i="25"/>
  <c r="N566" i="25" s="1"/>
  <c r="A565" i="25"/>
  <c r="N565" i="25" s="1"/>
  <c r="A564" i="25"/>
  <c r="N564" i="25" s="1"/>
  <c r="A563" i="25"/>
  <c r="N563" i="25" s="1"/>
  <c r="A562" i="25"/>
  <c r="N562" i="25" s="1"/>
  <c r="A561" i="25"/>
  <c r="N561" i="25" s="1"/>
  <c r="A560" i="25"/>
  <c r="N560" i="25" s="1"/>
  <c r="A559" i="25"/>
  <c r="N559" i="25" s="1"/>
  <c r="A558" i="25"/>
  <c r="N558" i="25" s="1"/>
  <c r="A557" i="25"/>
  <c r="N557" i="25" s="1"/>
  <c r="A556" i="25"/>
  <c r="N556" i="25" s="1"/>
  <c r="A555" i="25"/>
  <c r="N555" i="25" s="1"/>
  <c r="A554" i="25"/>
  <c r="N554" i="25" s="1"/>
  <c r="A553" i="25"/>
  <c r="N553" i="25" s="1"/>
  <c r="A552" i="25"/>
  <c r="N552" i="25" s="1"/>
  <c r="A551" i="25"/>
  <c r="N551" i="25" s="1"/>
  <c r="A550" i="25"/>
  <c r="N550" i="25" s="1"/>
  <c r="A549" i="25"/>
  <c r="N549" i="25" s="1"/>
  <c r="A548" i="25"/>
  <c r="N548" i="25" s="1"/>
  <c r="A547" i="25"/>
  <c r="N547" i="25" s="1"/>
  <c r="A546" i="25"/>
  <c r="N546" i="25" s="1"/>
  <c r="A545" i="25"/>
  <c r="N545" i="25" s="1"/>
  <c r="A544" i="25"/>
  <c r="N544" i="25" s="1"/>
  <c r="A543" i="25"/>
  <c r="N543" i="25" s="1"/>
  <c r="A542" i="25"/>
  <c r="N542" i="25" s="1"/>
  <c r="A541" i="25"/>
  <c r="N541" i="25" s="1"/>
  <c r="A540" i="25"/>
  <c r="N540" i="25" s="1"/>
  <c r="A539" i="25"/>
  <c r="N539" i="25" s="1"/>
  <c r="A538" i="25"/>
  <c r="N538" i="25" s="1"/>
  <c r="A537" i="25"/>
  <c r="N537" i="25" s="1"/>
  <c r="A536" i="25"/>
  <c r="N536" i="25" s="1"/>
  <c r="A535" i="25"/>
  <c r="N535" i="25" s="1"/>
  <c r="A534" i="25"/>
  <c r="N534" i="25" s="1"/>
  <c r="A533" i="25"/>
  <c r="N533" i="25" s="1"/>
  <c r="A532" i="25"/>
  <c r="N532" i="25" s="1"/>
  <c r="A531" i="25"/>
  <c r="N531" i="25" s="1"/>
  <c r="A530" i="25"/>
  <c r="N530" i="25" s="1"/>
  <c r="A529" i="25"/>
  <c r="N529" i="25" s="1"/>
  <c r="A528" i="25"/>
  <c r="N528" i="25" s="1"/>
  <c r="A527" i="25"/>
  <c r="N527" i="25" s="1"/>
  <c r="A526" i="25"/>
  <c r="N526" i="25" s="1"/>
  <c r="A525" i="25"/>
  <c r="N525" i="25" s="1"/>
  <c r="A524" i="25"/>
  <c r="N524" i="25" s="1"/>
  <c r="A523" i="25"/>
  <c r="N523" i="25" s="1"/>
  <c r="A522" i="25"/>
  <c r="N522" i="25" s="1"/>
  <c r="A521" i="25"/>
  <c r="N521" i="25" s="1"/>
  <c r="A520" i="25"/>
  <c r="N520" i="25" s="1"/>
  <c r="A519" i="25"/>
  <c r="N519" i="25" s="1"/>
  <c r="A518" i="25"/>
  <c r="N518" i="25" s="1"/>
  <c r="A517" i="25"/>
  <c r="N517" i="25" s="1"/>
  <c r="A516" i="25"/>
  <c r="N516" i="25" s="1"/>
  <c r="A515" i="25"/>
  <c r="N515" i="25" s="1"/>
  <c r="A514" i="25"/>
  <c r="N514" i="25" s="1"/>
  <c r="A513" i="25"/>
  <c r="N513" i="25" s="1"/>
  <c r="A512" i="25"/>
  <c r="N512" i="25" s="1"/>
  <c r="A511" i="25"/>
  <c r="N511" i="25" s="1"/>
  <c r="A510" i="25"/>
  <c r="N510" i="25" s="1"/>
  <c r="A509" i="25"/>
  <c r="N509" i="25" s="1"/>
  <c r="A508" i="25"/>
  <c r="N508" i="25" s="1"/>
  <c r="A507" i="25"/>
  <c r="N507" i="25" s="1"/>
  <c r="A506" i="25"/>
  <c r="N506" i="25" s="1"/>
  <c r="A505" i="25"/>
  <c r="N505" i="25" s="1"/>
  <c r="A504" i="25"/>
  <c r="N504" i="25" s="1"/>
  <c r="A503" i="25"/>
  <c r="N503" i="25" s="1"/>
  <c r="A502" i="25"/>
  <c r="N502" i="25" s="1"/>
  <c r="A501" i="25"/>
  <c r="N501" i="25" s="1"/>
  <c r="A500" i="25"/>
  <c r="N500" i="25" s="1"/>
  <c r="A499" i="25"/>
  <c r="N499" i="25" s="1"/>
  <c r="A498" i="25"/>
  <c r="N498" i="25" s="1"/>
  <c r="A497" i="25"/>
  <c r="N497" i="25" s="1"/>
  <c r="A496" i="25"/>
  <c r="N496" i="25" s="1"/>
  <c r="A495" i="25"/>
  <c r="N495" i="25" s="1"/>
  <c r="A494" i="25"/>
  <c r="N494" i="25" s="1"/>
  <c r="A493" i="25"/>
  <c r="N493" i="25" s="1"/>
  <c r="A492" i="25"/>
  <c r="N492" i="25" s="1"/>
  <c r="A491" i="25"/>
  <c r="N491" i="25" s="1"/>
  <c r="A490" i="25"/>
  <c r="N490" i="25" s="1"/>
  <c r="A489" i="25"/>
  <c r="N489" i="25" s="1"/>
  <c r="A488" i="25"/>
  <c r="N488" i="25" s="1"/>
  <c r="A487" i="25"/>
  <c r="N487" i="25" s="1"/>
  <c r="A486" i="25"/>
  <c r="N486" i="25" s="1"/>
  <c r="A485" i="25"/>
  <c r="N485" i="25" s="1"/>
  <c r="A484" i="25"/>
  <c r="N484" i="25" s="1"/>
  <c r="A483" i="25"/>
  <c r="N483" i="25" s="1"/>
  <c r="A482" i="25"/>
  <c r="N482" i="25" s="1"/>
  <c r="A481" i="25"/>
  <c r="N481" i="25" s="1"/>
  <c r="A480" i="25"/>
  <c r="N480" i="25" s="1"/>
  <c r="A479" i="25"/>
  <c r="N479" i="25" s="1"/>
  <c r="A478" i="25"/>
  <c r="N478" i="25" s="1"/>
  <c r="A477" i="25"/>
  <c r="N477" i="25" s="1"/>
  <c r="A476" i="25"/>
  <c r="N476" i="25" s="1"/>
  <c r="A475" i="25"/>
  <c r="N475" i="25" s="1"/>
  <c r="A474" i="25"/>
  <c r="N474" i="25" s="1"/>
  <c r="A473" i="25"/>
  <c r="N473" i="25" s="1"/>
  <c r="A472" i="25"/>
  <c r="N472" i="25" s="1"/>
  <c r="A471" i="25"/>
  <c r="N471" i="25" s="1"/>
  <c r="A470" i="25"/>
  <c r="N470" i="25" s="1"/>
  <c r="A469" i="25"/>
  <c r="N469" i="25" s="1"/>
  <c r="A468" i="25"/>
  <c r="N468" i="25" s="1"/>
  <c r="A467" i="25"/>
  <c r="N467" i="25" s="1"/>
  <c r="A466" i="25"/>
  <c r="N466" i="25" s="1"/>
  <c r="A465" i="25"/>
  <c r="N465" i="25" s="1"/>
  <c r="A464" i="25"/>
  <c r="N464" i="25" s="1"/>
  <c r="A463" i="25"/>
  <c r="N463" i="25" s="1"/>
  <c r="A462" i="25"/>
  <c r="N462" i="25" s="1"/>
  <c r="A461" i="25"/>
  <c r="N461" i="25" s="1"/>
  <c r="A460" i="25"/>
  <c r="N460" i="25" s="1"/>
  <c r="A459" i="25"/>
  <c r="N459" i="25" s="1"/>
  <c r="A458" i="25"/>
  <c r="N458" i="25" s="1"/>
  <c r="A457" i="25"/>
  <c r="N457" i="25" s="1"/>
  <c r="A456" i="25"/>
  <c r="N456" i="25" s="1"/>
  <c r="A455" i="25"/>
  <c r="N455" i="25" s="1"/>
  <c r="A454" i="25"/>
  <c r="N454" i="25" s="1"/>
  <c r="A453" i="25"/>
  <c r="N453" i="25" s="1"/>
  <c r="A452" i="25"/>
  <c r="N452" i="25" s="1"/>
  <c r="A451" i="25"/>
  <c r="N451" i="25" s="1"/>
  <c r="A450" i="25"/>
  <c r="N450" i="25" s="1"/>
  <c r="A449" i="25"/>
  <c r="N449" i="25" s="1"/>
  <c r="A448" i="25"/>
  <c r="N448" i="25" s="1"/>
  <c r="A447" i="25"/>
  <c r="N447" i="25" s="1"/>
  <c r="A446" i="25"/>
  <c r="N446" i="25" s="1"/>
  <c r="A445" i="25"/>
  <c r="N445" i="25" s="1"/>
  <c r="A444" i="25"/>
  <c r="N444" i="25" s="1"/>
  <c r="A443" i="25"/>
  <c r="N443" i="25" s="1"/>
  <c r="A442" i="25"/>
  <c r="N442" i="25" s="1"/>
  <c r="A441" i="25"/>
  <c r="N441" i="25" s="1"/>
  <c r="A440" i="25"/>
  <c r="N440" i="25" s="1"/>
  <c r="A439" i="25"/>
  <c r="N439" i="25" s="1"/>
  <c r="A438" i="25"/>
  <c r="N438" i="25" s="1"/>
  <c r="A437" i="25"/>
  <c r="N437" i="25" s="1"/>
  <c r="A436" i="25"/>
  <c r="N436" i="25" s="1"/>
  <c r="A435" i="25"/>
  <c r="N435" i="25" s="1"/>
  <c r="A434" i="25"/>
  <c r="N434" i="25" s="1"/>
  <c r="A433" i="25"/>
  <c r="N433" i="25" s="1"/>
  <c r="A432" i="25"/>
  <c r="N432" i="25" s="1"/>
  <c r="A431" i="25"/>
  <c r="N431" i="25" s="1"/>
  <c r="A430" i="25"/>
  <c r="N430" i="25" s="1"/>
  <c r="A429" i="25"/>
  <c r="N429" i="25" s="1"/>
  <c r="A428" i="25"/>
  <c r="N428" i="25" s="1"/>
  <c r="A427" i="25"/>
  <c r="N427" i="25" s="1"/>
  <c r="A426" i="25"/>
  <c r="N426" i="25" s="1"/>
  <c r="A425" i="25"/>
  <c r="N425" i="25" s="1"/>
  <c r="A424" i="25"/>
  <c r="N424" i="25" s="1"/>
  <c r="A423" i="25"/>
  <c r="N423" i="25" s="1"/>
  <c r="A422" i="25"/>
  <c r="N422" i="25" s="1"/>
  <c r="A421" i="25"/>
  <c r="N421" i="25" s="1"/>
  <c r="A420" i="25"/>
  <c r="N420" i="25" s="1"/>
  <c r="A419" i="25"/>
  <c r="N419" i="25" s="1"/>
  <c r="A418" i="25"/>
  <c r="N418" i="25" s="1"/>
  <c r="A417" i="25"/>
  <c r="N417" i="25" s="1"/>
  <c r="A416" i="25"/>
  <c r="N416" i="25" s="1"/>
  <c r="A415" i="25"/>
  <c r="N415" i="25" s="1"/>
  <c r="A414" i="25"/>
  <c r="N414" i="25" s="1"/>
  <c r="A413" i="25"/>
  <c r="N413" i="25" s="1"/>
  <c r="A412" i="25"/>
  <c r="N412" i="25" s="1"/>
  <c r="A411" i="25"/>
  <c r="N411" i="25" s="1"/>
  <c r="A410" i="25"/>
  <c r="N410" i="25" s="1"/>
  <c r="A409" i="25"/>
  <c r="N409" i="25" s="1"/>
  <c r="A408" i="25"/>
  <c r="N408" i="25" s="1"/>
  <c r="A407" i="25"/>
  <c r="N407" i="25" s="1"/>
  <c r="A406" i="25"/>
  <c r="N406" i="25" s="1"/>
  <c r="A405" i="25"/>
  <c r="N405" i="25" s="1"/>
  <c r="A404" i="25"/>
  <c r="N404" i="25" s="1"/>
  <c r="A403" i="25"/>
  <c r="N403" i="25" s="1"/>
  <c r="A402" i="25"/>
  <c r="N402" i="25" s="1"/>
  <c r="A401" i="25"/>
  <c r="N401" i="25" s="1"/>
  <c r="A400" i="25"/>
  <c r="N400" i="25" s="1"/>
  <c r="A399" i="25"/>
  <c r="N399" i="25" s="1"/>
  <c r="A398" i="25"/>
  <c r="N398" i="25" s="1"/>
  <c r="A397" i="25"/>
  <c r="N397" i="25" s="1"/>
  <c r="A396" i="25"/>
  <c r="N396" i="25" s="1"/>
  <c r="A395" i="25"/>
  <c r="N395" i="25" s="1"/>
  <c r="A394" i="25"/>
  <c r="N394" i="25" s="1"/>
  <c r="A393" i="25"/>
  <c r="N393" i="25" s="1"/>
  <c r="A392" i="25"/>
  <c r="N392" i="25" s="1"/>
  <c r="A391" i="25"/>
  <c r="N391" i="25" s="1"/>
  <c r="A390" i="25"/>
  <c r="N390" i="25" s="1"/>
  <c r="A389" i="25"/>
  <c r="N389" i="25" s="1"/>
  <c r="A388" i="25"/>
  <c r="N388" i="25" s="1"/>
  <c r="A387" i="25"/>
  <c r="N387" i="25" s="1"/>
  <c r="A386" i="25"/>
  <c r="N386" i="25" s="1"/>
  <c r="A385" i="25"/>
  <c r="N385" i="25" s="1"/>
  <c r="A384" i="25"/>
  <c r="N384" i="25" s="1"/>
  <c r="A383" i="25"/>
  <c r="N383" i="25" s="1"/>
  <c r="A382" i="25"/>
  <c r="N382" i="25" s="1"/>
  <c r="A381" i="25"/>
  <c r="N381" i="25" s="1"/>
  <c r="A380" i="25"/>
  <c r="N380" i="25" s="1"/>
  <c r="A379" i="25"/>
  <c r="N379" i="25" s="1"/>
  <c r="A378" i="25"/>
  <c r="N378" i="25" s="1"/>
  <c r="A377" i="25"/>
  <c r="N377" i="25" s="1"/>
  <c r="A376" i="25"/>
  <c r="N376" i="25" s="1"/>
  <c r="A375" i="25"/>
  <c r="N375" i="25" s="1"/>
  <c r="A374" i="25"/>
  <c r="N374" i="25" s="1"/>
  <c r="A373" i="25"/>
  <c r="N373" i="25" s="1"/>
  <c r="A372" i="25"/>
  <c r="N372" i="25" s="1"/>
  <c r="A371" i="25"/>
  <c r="N371" i="25" s="1"/>
  <c r="A370" i="25"/>
  <c r="N370" i="25" s="1"/>
  <c r="A369" i="25"/>
  <c r="N369" i="25" s="1"/>
  <c r="A368" i="25"/>
  <c r="N368" i="25" s="1"/>
  <c r="A367" i="25"/>
  <c r="N367" i="25" s="1"/>
  <c r="A366" i="25"/>
  <c r="N366" i="25" s="1"/>
  <c r="A365" i="25"/>
  <c r="N365" i="25" s="1"/>
  <c r="A364" i="25"/>
  <c r="N364" i="25" s="1"/>
  <c r="A363" i="25"/>
  <c r="N363" i="25" s="1"/>
  <c r="A362" i="25"/>
  <c r="N362" i="25" s="1"/>
  <c r="A361" i="25"/>
  <c r="N361" i="25" s="1"/>
  <c r="A360" i="25"/>
  <c r="N360" i="25" s="1"/>
  <c r="A359" i="25"/>
  <c r="N359" i="25" s="1"/>
  <c r="A358" i="25"/>
  <c r="N358" i="25" s="1"/>
  <c r="A357" i="25"/>
  <c r="N357" i="25" s="1"/>
  <c r="A356" i="25"/>
  <c r="N356" i="25" s="1"/>
  <c r="A355" i="25"/>
  <c r="N355" i="25" s="1"/>
  <c r="A354" i="25"/>
  <c r="N354" i="25" s="1"/>
  <c r="A353" i="25"/>
  <c r="N353" i="25" s="1"/>
  <c r="A352" i="25"/>
  <c r="N352" i="25" s="1"/>
  <c r="A351" i="25"/>
  <c r="N351" i="25" s="1"/>
  <c r="A350" i="25"/>
  <c r="N350" i="25" s="1"/>
  <c r="A349" i="25"/>
  <c r="N349" i="25" s="1"/>
  <c r="A348" i="25"/>
  <c r="N348" i="25" s="1"/>
  <c r="A347" i="25"/>
  <c r="N347" i="25" s="1"/>
  <c r="A346" i="25"/>
  <c r="N346" i="25" s="1"/>
  <c r="A345" i="25"/>
  <c r="N345" i="25" s="1"/>
  <c r="A344" i="25"/>
  <c r="N344" i="25" s="1"/>
  <c r="A343" i="25"/>
  <c r="N343" i="25" s="1"/>
  <c r="A342" i="25"/>
  <c r="N342" i="25" s="1"/>
  <c r="A341" i="25"/>
  <c r="N341" i="25" s="1"/>
  <c r="A340" i="25"/>
  <c r="N340" i="25" s="1"/>
  <c r="A339" i="25"/>
  <c r="N339" i="25" s="1"/>
  <c r="A338" i="25"/>
  <c r="N338" i="25" s="1"/>
  <c r="A337" i="25"/>
  <c r="N337" i="25" s="1"/>
  <c r="A336" i="25"/>
  <c r="N336" i="25" s="1"/>
  <c r="A335" i="25"/>
  <c r="N335" i="25" s="1"/>
  <c r="A334" i="25"/>
  <c r="N334" i="25" s="1"/>
  <c r="A333" i="25"/>
  <c r="N333" i="25" s="1"/>
  <c r="A332" i="25"/>
  <c r="N332" i="25" s="1"/>
  <c r="A331" i="25"/>
  <c r="N331" i="25" s="1"/>
  <c r="A330" i="25"/>
  <c r="N330" i="25" s="1"/>
  <c r="A329" i="25"/>
  <c r="N329" i="25" s="1"/>
  <c r="A328" i="25"/>
  <c r="N328" i="25" s="1"/>
  <c r="A327" i="25"/>
  <c r="N327" i="25" s="1"/>
  <c r="A326" i="25"/>
  <c r="N326" i="25" s="1"/>
  <c r="A325" i="25"/>
  <c r="N325" i="25" s="1"/>
  <c r="A324" i="25"/>
  <c r="N324" i="25" s="1"/>
  <c r="A323" i="25"/>
  <c r="N323" i="25" s="1"/>
  <c r="A322" i="25"/>
  <c r="N322" i="25" s="1"/>
  <c r="A321" i="25"/>
  <c r="N321" i="25" s="1"/>
  <c r="A320" i="25"/>
  <c r="N320" i="25" s="1"/>
  <c r="A319" i="25"/>
  <c r="N319" i="25" s="1"/>
  <c r="A318" i="25"/>
  <c r="N318" i="25" s="1"/>
  <c r="A317" i="25"/>
  <c r="N317" i="25" s="1"/>
  <c r="A316" i="25"/>
  <c r="N316" i="25" s="1"/>
  <c r="A315" i="25"/>
  <c r="N315" i="25" s="1"/>
  <c r="A314" i="25"/>
  <c r="N314" i="25" s="1"/>
  <c r="A313" i="25"/>
  <c r="N313" i="25" s="1"/>
  <c r="A312" i="25"/>
  <c r="N312" i="25" s="1"/>
  <c r="A311" i="25"/>
  <c r="N311" i="25" s="1"/>
  <c r="A310" i="25"/>
  <c r="N310" i="25" s="1"/>
  <c r="A309" i="25"/>
  <c r="N309" i="25" s="1"/>
  <c r="A308" i="25"/>
  <c r="N308" i="25" s="1"/>
  <c r="A307" i="25"/>
  <c r="N307" i="25" s="1"/>
  <c r="A306" i="25"/>
  <c r="N306" i="25" s="1"/>
  <c r="A305" i="25"/>
  <c r="N305" i="25" s="1"/>
  <c r="A304" i="25"/>
  <c r="N304" i="25" s="1"/>
  <c r="A303" i="25"/>
  <c r="N303" i="25" s="1"/>
  <c r="A302" i="25"/>
  <c r="N302" i="25" s="1"/>
  <c r="A301" i="25"/>
  <c r="N301" i="25" s="1"/>
  <c r="A300" i="25"/>
  <c r="N300" i="25" s="1"/>
  <c r="A299" i="25"/>
  <c r="N299" i="25" s="1"/>
  <c r="A298" i="25"/>
  <c r="N298" i="25" s="1"/>
  <c r="A297" i="25"/>
  <c r="N297" i="25" s="1"/>
  <c r="A296" i="25"/>
  <c r="N296" i="25" s="1"/>
  <c r="A295" i="25"/>
  <c r="N295" i="25" s="1"/>
  <c r="A294" i="25"/>
  <c r="N294" i="25" s="1"/>
  <c r="A293" i="25"/>
  <c r="N293" i="25" s="1"/>
  <c r="A292" i="25"/>
  <c r="N292" i="25" s="1"/>
  <c r="A291" i="25"/>
  <c r="N291" i="25" s="1"/>
  <c r="A290" i="25"/>
  <c r="N290" i="25" s="1"/>
  <c r="A289" i="25"/>
  <c r="N289" i="25" s="1"/>
  <c r="A288" i="25"/>
  <c r="N288" i="25" s="1"/>
  <c r="A287" i="25"/>
  <c r="N287" i="25" s="1"/>
  <c r="A286" i="25"/>
  <c r="N286" i="25" s="1"/>
  <c r="A285" i="25"/>
  <c r="N285" i="25" s="1"/>
  <c r="A284" i="25"/>
  <c r="N284" i="25" s="1"/>
  <c r="A283" i="25"/>
  <c r="N283" i="25" s="1"/>
  <c r="A282" i="25"/>
  <c r="N282" i="25" s="1"/>
  <c r="A281" i="25"/>
  <c r="N281" i="25" s="1"/>
  <c r="A280" i="25"/>
  <c r="N280" i="25" s="1"/>
  <c r="A279" i="25"/>
  <c r="N279" i="25" s="1"/>
  <c r="A278" i="25"/>
  <c r="N278" i="25" s="1"/>
  <c r="A277" i="25"/>
  <c r="N277" i="25" s="1"/>
  <c r="A276" i="25"/>
  <c r="N276" i="25" s="1"/>
  <c r="A275" i="25"/>
  <c r="N275" i="25" s="1"/>
  <c r="A274" i="25"/>
  <c r="N274" i="25" s="1"/>
  <c r="A273" i="25"/>
  <c r="N273" i="25" s="1"/>
  <c r="A272" i="25"/>
  <c r="N272" i="25" s="1"/>
  <c r="A271" i="25"/>
  <c r="N271" i="25" s="1"/>
  <c r="A270" i="25"/>
  <c r="N270" i="25" s="1"/>
  <c r="A269" i="25"/>
  <c r="N269" i="25" s="1"/>
  <c r="A268" i="25"/>
  <c r="N268" i="25" s="1"/>
  <c r="A267" i="25"/>
  <c r="N267" i="25" s="1"/>
  <c r="A266" i="25"/>
  <c r="N266" i="25" s="1"/>
  <c r="A265" i="25"/>
  <c r="N265" i="25" s="1"/>
  <c r="A264" i="25"/>
  <c r="N264" i="25" s="1"/>
  <c r="A263" i="25"/>
  <c r="N263" i="25" s="1"/>
  <c r="A262" i="25"/>
  <c r="N262" i="25" s="1"/>
  <c r="A261" i="25"/>
  <c r="N261" i="25" s="1"/>
  <c r="A260" i="25"/>
  <c r="N260" i="25" s="1"/>
  <c r="A259" i="25"/>
  <c r="N259" i="25" s="1"/>
  <c r="A258" i="25"/>
  <c r="N258" i="25" s="1"/>
  <c r="A257" i="25"/>
  <c r="N257" i="25" s="1"/>
  <c r="A256" i="25"/>
  <c r="N256" i="25" s="1"/>
  <c r="A255" i="25"/>
  <c r="N255" i="25" s="1"/>
  <c r="A254" i="25"/>
  <c r="N254" i="25" s="1"/>
  <c r="A253" i="25"/>
  <c r="N253" i="25" s="1"/>
  <c r="A252" i="25"/>
  <c r="N252" i="25" s="1"/>
  <c r="A251" i="25"/>
  <c r="N251" i="25" s="1"/>
  <c r="A250" i="25"/>
  <c r="N250" i="25" s="1"/>
  <c r="A249" i="25"/>
  <c r="N249" i="25" s="1"/>
  <c r="A248" i="25"/>
  <c r="N248" i="25" s="1"/>
  <c r="A247" i="25"/>
  <c r="N247" i="25" s="1"/>
  <c r="A246" i="25"/>
  <c r="N246" i="25" s="1"/>
  <c r="A245" i="25"/>
  <c r="N245" i="25" s="1"/>
  <c r="A244" i="25"/>
  <c r="N244" i="25" s="1"/>
  <c r="A243" i="25"/>
  <c r="N243" i="25" s="1"/>
  <c r="A242" i="25"/>
  <c r="N242" i="25" s="1"/>
  <c r="A241" i="25"/>
  <c r="N241" i="25" s="1"/>
  <c r="A240" i="25"/>
  <c r="N240" i="25" s="1"/>
  <c r="A239" i="25"/>
  <c r="N239" i="25" s="1"/>
  <c r="A238" i="25"/>
  <c r="N238" i="25" s="1"/>
  <c r="A237" i="25"/>
  <c r="N237" i="25" s="1"/>
  <c r="A236" i="25"/>
  <c r="N236" i="25" s="1"/>
  <c r="A235" i="25"/>
  <c r="N235" i="25" s="1"/>
  <c r="A234" i="25"/>
  <c r="N234" i="25" s="1"/>
  <c r="A233" i="25"/>
  <c r="N233" i="25" s="1"/>
  <c r="A232" i="25"/>
  <c r="N232" i="25" s="1"/>
  <c r="A231" i="25"/>
  <c r="N231" i="25" s="1"/>
  <c r="A230" i="25"/>
  <c r="N230" i="25" s="1"/>
  <c r="A229" i="25"/>
  <c r="N229" i="25" s="1"/>
  <c r="A228" i="25"/>
  <c r="N228" i="25" s="1"/>
  <c r="A227" i="25"/>
  <c r="N227" i="25" s="1"/>
  <c r="A226" i="25"/>
  <c r="N226" i="25" s="1"/>
  <c r="A225" i="25"/>
  <c r="N225" i="25" s="1"/>
  <c r="A224" i="25"/>
  <c r="N224" i="25" s="1"/>
  <c r="A223" i="25"/>
  <c r="N223" i="25" s="1"/>
  <c r="A222" i="25"/>
  <c r="N222" i="25" s="1"/>
  <c r="A221" i="25"/>
  <c r="N221" i="25" s="1"/>
  <c r="A220" i="25"/>
  <c r="N220" i="25" s="1"/>
  <c r="A219" i="25"/>
  <c r="N219" i="25" s="1"/>
  <c r="A218" i="25"/>
  <c r="N218" i="25" s="1"/>
  <c r="A217" i="25"/>
  <c r="N217" i="25" s="1"/>
  <c r="A216" i="25"/>
  <c r="N216" i="25" s="1"/>
  <c r="A215" i="25"/>
  <c r="N215" i="25" s="1"/>
  <c r="A214" i="25"/>
  <c r="N214" i="25" s="1"/>
  <c r="A213" i="25"/>
  <c r="N213" i="25" s="1"/>
  <c r="A212" i="25"/>
  <c r="N212" i="25" s="1"/>
  <c r="A211" i="25"/>
  <c r="N211" i="25" s="1"/>
  <c r="A210" i="25"/>
  <c r="N210" i="25" s="1"/>
  <c r="A209" i="25"/>
  <c r="N209" i="25" s="1"/>
  <c r="A208" i="25"/>
  <c r="N208" i="25" s="1"/>
  <c r="A207" i="25"/>
  <c r="N207" i="25" s="1"/>
  <c r="A206" i="25"/>
  <c r="N206" i="25" s="1"/>
  <c r="A205" i="25"/>
  <c r="N205" i="25" s="1"/>
  <c r="A204" i="25"/>
  <c r="N204" i="25" s="1"/>
  <c r="A203" i="25"/>
  <c r="N203" i="25" s="1"/>
  <c r="A202" i="25"/>
  <c r="N202" i="25" s="1"/>
  <c r="A201" i="25"/>
  <c r="N201" i="25" s="1"/>
  <c r="A200" i="25"/>
  <c r="N200" i="25" s="1"/>
  <c r="A199" i="25"/>
  <c r="N199" i="25" s="1"/>
  <c r="A198" i="25"/>
  <c r="N198" i="25" s="1"/>
  <c r="A197" i="25"/>
  <c r="N197" i="25" s="1"/>
  <c r="A196" i="25"/>
  <c r="N196" i="25" s="1"/>
  <c r="A195" i="25"/>
  <c r="N195" i="25" s="1"/>
  <c r="A194" i="25"/>
  <c r="N194" i="25" s="1"/>
  <c r="A193" i="25"/>
  <c r="N193" i="25" s="1"/>
  <c r="A192" i="25"/>
  <c r="N192" i="25" s="1"/>
  <c r="A191" i="25"/>
  <c r="N191" i="25" s="1"/>
  <c r="A190" i="25"/>
  <c r="N190" i="25" s="1"/>
  <c r="A189" i="25"/>
  <c r="N189" i="25" s="1"/>
  <c r="A188" i="25"/>
  <c r="N188" i="25" s="1"/>
  <c r="A187" i="25"/>
  <c r="N187" i="25" s="1"/>
  <c r="A186" i="25"/>
  <c r="N186" i="25" s="1"/>
  <c r="A185" i="25"/>
  <c r="N185" i="25" s="1"/>
  <c r="A184" i="25"/>
  <c r="N184" i="25" s="1"/>
  <c r="A183" i="25"/>
  <c r="N183" i="25" s="1"/>
  <c r="A182" i="25"/>
  <c r="N182" i="25" s="1"/>
  <c r="A181" i="25"/>
  <c r="N181" i="25" s="1"/>
  <c r="A180" i="25"/>
  <c r="N180" i="25" s="1"/>
  <c r="A179" i="25"/>
  <c r="N179" i="25" s="1"/>
  <c r="A178" i="25"/>
  <c r="N178" i="25" s="1"/>
  <c r="A177" i="25"/>
  <c r="N177" i="25" s="1"/>
  <c r="A176" i="25"/>
  <c r="N176" i="25" s="1"/>
  <c r="A175" i="25"/>
  <c r="N175" i="25" s="1"/>
  <c r="A174" i="25"/>
  <c r="N174" i="25" s="1"/>
  <c r="A173" i="25"/>
  <c r="N173" i="25" s="1"/>
  <c r="A172" i="25"/>
  <c r="N172" i="25" s="1"/>
  <c r="A171" i="25"/>
  <c r="N171" i="25" s="1"/>
  <c r="A170" i="25"/>
  <c r="N170" i="25" s="1"/>
  <c r="A169" i="25"/>
  <c r="N169" i="25" s="1"/>
  <c r="A168" i="25"/>
  <c r="N168" i="25" s="1"/>
  <c r="A167" i="25"/>
  <c r="N167" i="25" s="1"/>
  <c r="A166" i="25"/>
  <c r="N166" i="25" s="1"/>
  <c r="A165" i="25"/>
  <c r="N165" i="25" s="1"/>
  <c r="A164" i="25"/>
  <c r="N164" i="25" s="1"/>
  <c r="A163" i="25"/>
  <c r="N163" i="25" s="1"/>
  <c r="A162" i="25"/>
  <c r="N162" i="25" s="1"/>
  <c r="A161" i="25"/>
  <c r="N161" i="25" s="1"/>
  <c r="A160" i="25"/>
  <c r="N160" i="25" s="1"/>
  <c r="A159" i="25"/>
  <c r="N159" i="25" s="1"/>
  <c r="A158" i="25"/>
  <c r="N158" i="25" s="1"/>
  <c r="A157" i="25"/>
  <c r="N157" i="25" s="1"/>
  <c r="A156" i="25"/>
  <c r="N156" i="25" s="1"/>
  <c r="A155" i="25"/>
  <c r="N155" i="25" s="1"/>
  <c r="A154" i="25"/>
  <c r="N154" i="25" s="1"/>
  <c r="A153" i="25"/>
  <c r="N153" i="25" s="1"/>
  <c r="A152" i="25"/>
  <c r="N152" i="25" s="1"/>
  <c r="A151" i="25"/>
  <c r="N151" i="25" s="1"/>
  <c r="A150" i="25"/>
  <c r="N150" i="25" s="1"/>
  <c r="A149" i="25"/>
  <c r="N149" i="25" s="1"/>
  <c r="A148" i="25"/>
  <c r="N148" i="25" s="1"/>
  <c r="A147" i="25"/>
  <c r="N147" i="25" s="1"/>
  <c r="A146" i="25"/>
  <c r="N146" i="25" s="1"/>
  <c r="A145" i="25"/>
  <c r="N145" i="25" s="1"/>
  <c r="A144" i="25"/>
  <c r="N144" i="25" s="1"/>
  <c r="A143" i="25"/>
  <c r="N143" i="25" s="1"/>
  <c r="A142" i="25"/>
  <c r="N142" i="25" s="1"/>
  <c r="A141" i="25"/>
  <c r="N141" i="25" s="1"/>
  <c r="A140" i="25"/>
  <c r="N140" i="25" s="1"/>
  <c r="A139" i="25"/>
  <c r="N139" i="25" s="1"/>
  <c r="A138" i="25"/>
  <c r="N138" i="25" s="1"/>
  <c r="A137" i="25"/>
  <c r="N137" i="25" s="1"/>
  <c r="A136" i="25"/>
  <c r="N136" i="25" s="1"/>
  <c r="A135" i="25"/>
  <c r="N135" i="25" s="1"/>
  <c r="A134" i="25"/>
  <c r="N134" i="25" s="1"/>
  <c r="A133" i="25"/>
  <c r="N133" i="25" s="1"/>
  <c r="A132" i="25"/>
  <c r="N132" i="25" s="1"/>
  <c r="A131" i="25"/>
  <c r="N131" i="25" s="1"/>
  <c r="A130" i="25"/>
  <c r="N130" i="25" s="1"/>
  <c r="A129" i="25"/>
  <c r="N129" i="25" s="1"/>
  <c r="A128" i="25"/>
  <c r="N128" i="25" s="1"/>
  <c r="A127" i="25"/>
  <c r="N127" i="25" s="1"/>
  <c r="A126" i="25"/>
  <c r="N126" i="25" s="1"/>
  <c r="A125" i="25"/>
  <c r="N125" i="25" s="1"/>
  <c r="A124" i="25"/>
  <c r="N124" i="25" s="1"/>
  <c r="A123" i="25"/>
  <c r="N123" i="25" s="1"/>
  <c r="A122" i="25"/>
  <c r="N122" i="25" s="1"/>
  <c r="A121" i="25"/>
  <c r="N121" i="25" s="1"/>
  <c r="A120" i="25"/>
  <c r="N120" i="25" s="1"/>
  <c r="A119" i="25"/>
  <c r="N119" i="25" s="1"/>
  <c r="A118" i="25"/>
  <c r="N118" i="25" s="1"/>
  <c r="A117" i="25"/>
  <c r="N117" i="25" s="1"/>
  <c r="A116" i="25"/>
  <c r="N116" i="25" s="1"/>
  <c r="A115" i="25"/>
  <c r="N115" i="25" s="1"/>
  <c r="A114" i="25"/>
  <c r="N114" i="25" s="1"/>
  <c r="A113" i="25"/>
  <c r="N113" i="25" s="1"/>
  <c r="A112" i="25"/>
  <c r="N112" i="25" s="1"/>
  <c r="A111" i="25"/>
  <c r="N111" i="25" s="1"/>
  <c r="A110" i="25"/>
  <c r="N110" i="25" s="1"/>
  <c r="A109" i="25"/>
  <c r="N109" i="25" s="1"/>
  <c r="A108" i="25"/>
  <c r="N108" i="25" s="1"/>
  <c r="A107" i="25"/>
  <c r="N107" i="25" s="1"/>
  <c r="A106" i="25"/>
  <c r="N106" i="25" s="1"/>
  <c r="A105" i="25"/>
  <c r="N105" i="25" s="1"/>
  <c r="A104" i="25"/>
  <c r="N104" i="25" s="1"/>
  <c r="A103" i="25"/>
  <c r="N103" i="25" s="1"/>
  <c r="A102" i="25"/>
  <c r="N102" i="25" s="1"/>
  <c r="A101" i="25"/>
  <c r="N101" i="25" s="1"/>
  <c r="A100" i="25"/>
  <c r="N100" i="25" s="1"/>
  <c r="A99" i="25"/>
  <c r="N99" i="25" s="1"/>
  <c r="A98" i="25"/>
  <c r="N98" i="25" s="1"/>
  <c r="A97" i="25"/>
  <c r="N97" i="25" s="1"/>
  <c r="A96" i="25"/>
  <c r="N96" i="25" s="1"/>
  <c r="A95" i="25"/>
  <c r="N95" i="25" s="1"/>
  <c r="A94" i="25"/>
  <c r="N94" i="25" s="1"/>
  <c r="A93" i="25"/>
  <c r="N93" i="25" s="1"/>
  <c r="A92" i="25"/>
  <c r="N92" i="25" s="1"/>
  <c r="A91" i="25"/>
  <c r="N91" i="25" s="1"/>
  <c r="A90" i="25"/>
  <c r="N90" i="25" s="1"/>
  <c r="A89" i="25"/>
  <c r="N89" i="25" s="1"/>
  <c r="A88" i="25"/>
  <c r="N88" i="25" s="1"/>
  <c r="A87" i="25"/>
  <c r="N87" i="25" s="1"/>
  <c r="A86" i="25"/>
  <c r="N86" i="25" s="1"/>
  <c r="A85" i="25"/>
  <c r="N85" i="25" s="1"/>
  <c r="A84" i="25"/>
  <c r="N84" i="25" s="1"/>
  <c r="A83" i="25"/>
  <c r="N83" i="25" s="1"/>
  <c r="A82" i="25"/>
  <c r="N82" i="25" s="1"/>
  <c r="A81" i="25"/>
  <c r="N81" i="25" s="1"/>
  <c r="A80" i="25"/>
  <c r="N80" i="25" s="1"/>
  <c r="A79" i="25"/>
  <c r="N79" i="25" s="1"/>
  <c r="A78" i="25"/>
  <c r="N78" i="25" s="1"/>
  <c r="A77" i="25"/>
  <c r="N77" i="25" s="1"/>
  <c r="A76" i="25"/>
  <c r="N76" i="25" s="1"/>
  <c r="A75" i="25"/>
  <c r="N75" i="25" s="1"/>
  <c r="A74" i="25"/>
  <c r="N74" i="25" s="1"/>
  <c r="A73" i="25"/>
  <c r="N73" i="25" s="1"/>
  <c r="A72" i="25"/>
  <c r="N72" i="25" s="1"/>
  <c r="A71" i="25"/>
  <c r="N71" i="25" s="1"/>
  <c r="A70" i="25"/>
  <c r="N70" i="25" s="1"/>
  <c r="A69" i="25"/>
  <c r="N69" i="25" s="1"/>
  <c r="A68" i="25"/>
  <c r="N68" i="25" s="1"/>
  <c r="A67" i="25"/>
  <c r="N67" i="25" s="1"/>
  <c r="A66" i="25"/>
  <c r="N66" i="25" s="1"/>
  <c r="A65" i="25"/>
  <c r="N65" i="25" s="1"/>
  <c r="A64" i="25"/>
  <c r="N64" i="25" s="1"/>
  <c r="A63" i="25"/>
  <c r="N63" i="25" s="1"/>
  <c r="A62" i="25"/>
  <c r="N62" i="25" s="1"/>
  <c r="A61" i="25"/>
  <c r="N61" i="25" s="1"/>
  <c r="A60" i="25"/>
  <c r="N60" i="25" s="1"/>
  <c r="A59" i="25"/>
  <c r="N59" i="25" s="1"/>
  <c r="A58" i="25"/>
  <c r="N58" i="25" s="1"/>
  <c r="A57" i="25"/>
  <c r="N57" i="25" s="1"/>
  <c r="A56" i="25"/>
  <c r="N56" i="25" s="1"/>
  <c r="A55" i="25"/>
  <c r="N55" i="25" s="1"/>
  <c r="A54" i="25"/>
  <c r="N54" i="25" s="1"/>
  <c r="A53" i="25"/>
  <c r="N53" i="25" s="1"/>
  <c r="A52" i="25"/>
  <c r="N52" i="25" s="1"/>
  <c r="A51" i="25"/>
  <c r="N51" i="25" s="1"/>
  <c r="A50" i="25"/>
  <c r="N50" i="25" s="1"/>
  <c r="A49" i="25"/>
  <c r="N49" i="25" s="1"/>
  <c r="A48" i="25"/>
  <c r="N48" i="25" s="1"/>
  <c r="A47" i="25"/>
  <c r="N47" i="25" s="1"/>
  <c r="A46" i="25"/>
  <c r="N46" i="25" s="1"/>
  <c r="A45" i="25"/>
  <c r="N45" i="25" s="1"/>
  <c r="A44" i="25"/>
  <c r="N44" i="25" s="1"/>
  <c r="A43" i="25"/>
  <c r="N43" i="25" s="1"/>
  <c r="A42" i="25"/>
  <c r="N42" i="25" s="1"/>
  <c r="A41" i="25"/>
  <c r="N41" i="25" s="1"/>
  <c r="A40" i="25"/>
  <c r="N40" i="25" s="1"/>
  <c r="A39" i="25"/>
  <c r="N39" i="25" s="1"/>
  <c r="A38" i="25"/>
  <c r="N38" i="25" s="1"/>
  <c r="A37" i="25"/>
  <c r="N37" i="25" s="1"/>
  <c r="A36" i="25"/>
  <c r="N36" i="25" s="1"/>
  <c r="A35" i="25"/>
  <c r="N35" i="25" s="1"/>
  <c r="A34" i="25"/>
  <c r="N34" i="25" s="1"/>
  <c r="A33" i="25"/>
  <c r="N33" i="25" s="1"/>
  <c r="A32" i="25"/>
  <c r="N32" i="25" s="1"/>
  <c r="A31" i="25"/>
  <c r="N31" i="25" s="1"/>
  <c r="A30" i="25"/>
  <c r="N30" i="25" s="1"/>
  <c r="A29" i="25"/>
  <c r="N29" i="25" s="1"/>
  <c r="A28" i="25"/>
  <c r="N28" i="25" s="1"/>
  <c r="A27" i="25"/>
  <c r="N27" i="25" s="1"/>
  <c r="A26" i="25"/>
  <c r="N26" i="25" s="1"/>
  <c r="A25" i="25"/>
  <c r="N25" i="25" s="1"/>
  <c r="A24" i="25"/>
  <c r="N24" i="25" s="1"/>
  <c r="A23" i="25"/>
  <c r="N23" i="25" s="1"/>
  <c r="A22" i="25"/>
  <c r="N22" i="25" s="1"/>
  <c r="A21" i="25"/>
  <c r="N21" i="25" s="1"/>
  <c r="A20" i="25"/>
  <c r="N20" i="25" s="1"/>
  <c r="A19" i="25"/>
  <c r="N19" i="25" s="1"/>
  <c r="A18" i="25"/>
  <c r="N18" i="25" s="1"/>
  <c r="A17" i="25"/>
  <c r="N17" i="25" s="1"/>
  <c r="A16" i="25"/>
  <c r="N16" i="25" s="1"/>
  <c r="A15" i="25"/>
  <c r="N15" i="25" s="1"/>
  <c r="A14" i="25"/>
  <c r="N14" i="25" s="1"/>
  <c r="A13" i="25"/>
  <c r="N13" i="25" s="1"/>
  <c r="A12" i="25"/>
  <c r="N12" i="25" s="1"/>
  <c r="A11" i="25"/>
  <c r="N11" i="25" s="1"/>
  <c r="A10" i="25"/>
  <c r="N10" i="25" s="1"/>
  <c r="A9" i="25"/>
  <c r="N9" i="25" s="1"/>
  <c r="A8" i="25"/>
  <c r="N8" i="25" s="1"/>
  <c r="A7" i="25"/>
  <c r="N7" i="25" s="1"/>
  <c r="A6" i="25"/>
  <c r="N6" i="25" s="1"/>
  <c r="A5" i="25"/>
  <c r="N5" i="25" s="1"/>
  <c r="A4" i="25"/>
  <c r="N4" i="25" s="1"/>
  <c r="A3" i="25"/>
  <c r="N3" i="25" s="1"/>
  <c r="A728" i="24"/>
  <c r="N728" i="24" s="1"/>
  <c r="A727" i="24"/>
  <c r="N727" i="24" s="1"/>
  <c r="A726" i="24"/>
  <c r="N726" i="24" s="1"/>
  <c r="A725" i="24"/>
  <c r="N725" i="24" s="1"/>
  <c r="A724" i="24"/>
  <c r="N724" i="24" s="1"/>
  <c r="A723" i="24"/>
  <c r="N723" i="24" s="1"/>
  <c r="A722" i="24"/>
  <c r="N722" i="24" s="1"/>
  <c r="A721" i="24"/>
  <c r="N721" i="24" s="1"/>
  <c r="A720" i="24"/>
  <c r="N720" i="24" s="1"/>
  <c r="A719" i="24"/>
  <c r="N719" i="24" s="1"/>
  <c r="A718" i="24"/>
  <c r="N718" i="24" s="1"/>
  <c r="A717" i="24"/>
  <c r="N717" i="24" s="1"/>
  <c r="A716" i="24"/>
  <c r="N716" i="24" s="1"/>
  <c r="A715" i="24"/>
  <c r="N715" i="24" s="1"/>
  <c r="A714" i="24"/>
  <c r="N714" i="24" s="1"/>
  <c r="A713" i="24"/>
  <c r="N713" i="24" s="1"/>
  <c r="A712" i="24"/>
  <c r="N712" i="24" s="1"/>
  <c r="A711" i="24"/>
  <c r="N711" i="24" s="1"/>
  <c r="A710" i="24"/>
  <c r="N710" i="24" s="1"/>
  <c r="A709" i="24"/>
  <c r="N709" i="24" s="1"/>
  <c r="A708" i="24"/>
  <c r="N708" i="24" s="1"/>
  <c r="A707" i="24"/>
  <c r="N707" i="24" s="1"/>
  <c r="A706" i="24"/>
  <c r="N706" i="24" s="1"/>
  <c r="A705" i="24"/>
  <c r="N705" i="24" s="1"/>
  <c r="A704" i="24"/>
  <c r="N704" i="24" s="1"/>
  <c r="A703" i="24"/>
  <c r="N703" i="24" s="1"/>
  <c r="A702" i="24"/>
  <c r="N702" i="24" s="1"/>
  <c r="A701" i="24"/>
  <c r="N701" i="24" s="1"/>
  <c r="A700" i="24"/>
  <c r="N700" i="24" s="1"/>
  <c r="A699" i="24"/>
  <c r="N699" i="24" s="1"/>
  <c r="A698" i="24"/>
  <c r="N698" i="24" s="1"/>
  <c r="A697" i="24"/>
  <c r="N697" i="24" s="1"/>
  <c r="A696" i="24"/>
  <c r="N696" i="24" s="1"/>
  <c r="A695" i="24"/>
  <c r="N695" i="24" s="1"/>
  <c r="A694" i="24"/>
  <c r="N694" i="24" s="1"/>
  <c r="A693" i="24"/>
  <c r="N693" i="24" s="1"/>
  <c r="A692" i="24"/>
  <c r="N692" i="24" s="1"/>
  <c r="A691" i="24"/>
  <c r="N691" i="24" s="1"/>
  <c r="A690" i="24"/>
  <c r="N690" i="24" s="1"/>
  <c r="A689" i="24"/>
  <c r="N689" i="24" s="1"/>
  <c r="A688" i="24"/>
  <c r="N688" i="24" s="1"/>
  <c r="A687" i="24"/>
  <c r="N687" i="24" s="1"/>
  <c r="A686" i="24"/>
  <c r="N686" i="24" s="1"/>
  <c r="A685" i="24"/>
  <c r="N685" i="24" s="1"/>
  <c r="A684" i="24"/>
  <c r="N684" i="24" s="1"/>
  <c r="A683" i="24"/>
  <c r="N683" i="24" s="1"/>
  <c r="A682" i="24"/>
  <c r="N682" i="24" s="1"/>
  <c r="A681" i="24"/>
  <c r="N681" i="24" s="1"/>
  <c r="A680" i="24"/>
  <c r="N680" i="24" s="1"/>
  <c r="A679" i="24"/>
  <c r="N679" i="24" s="1"/>
  <c r="A678" i="24"/>
  <c r="N678" i="24" s="1"/>
  <c r="A677" i="24"/>
  <c r="N677" i="24" s="1"/>
  <c r="A676" i="24"/>
  <c r="N676" i="24" s="1"/>
  <c r="A675" i="24"/>
  <c r="N675" i="24" s="1"/>
  <c r="A674" i="24"/>
  <c r="N674" i="24" s="1"/>
  <c r="A673" i="24"/>
  <c r="N673" i="24" s="1"/>
  <c r="A672" i="24"/>
  <c r="N672" i="24" s="1"/>
  <c r="A671" i="24"/>
  <c r="N671" i="24" s="1"/>
  <c r="A670" i="24"/>
  <c r="N670" i="24" s="1"/>
  <c r="A669" i="24"/>
  <c r="N669" i="24" s="1"/>
  <c r="A668" i="24"/>
  <c r="N668" i="24" s="1"/>
  <c r="A667" i="24"/>
  <c r="N667" i="24" s="1"/>
  <c r="A666" i="24"/>
  <c r="N666" i="24" s="1"/>
  <c r="A665" i="24"/>
  <c r="N665" i="24" s="1"/>
  <c r="A664" i="24"/>
  <c r="N664" i="24" s="1"/>
  <c r="A663" i="24"/>
  <c r="N663" i="24" s="1"/>
  <c r="A662" i="24"/>
  <c r="N662" i="24" s="1"/>
  <c r="A661" i="24"/>
  <c r="N661" i="24" s="1"/>
  <c r="A660" i="24"/>
  <c r="N660" i="24" s="1"/>
  <c r="A659" i="24"/>
  <c r="N659" i="24" s="1"/>
  <c r="A658" i="24"/>
  <c r="N658" i="24" s="1"/>
  <c r="A657" i="24"/>
  <c r="N657" i="24" s="1"/>
  <c r="A656" i="24"/>
  <c r="N656" i="24" s="1"/>
  <c r="A655" i="24"/>
  <c r="N655" i="24" s="1"/>
  <c r="A654" i="24"/>
  <c r="N654" i="24" s="1"/>
  <c r="A653" i="24"/>
  <c r="N653" i="24" s="1"/>
  <c r="A652" i="24"/>
  <c r="N652" i="24" s="1"/>
  <c r="A651" i="24"/>
  <c r="N651" i="24" s="1"/>
  <c r="A650" i="24"/>
  <c r="N650" i="24" s="1"/>
  <c r="A649" i="24"/>
  <c r="N649" i="24" s="1"/>
  <c r="A648" i="24"/>
  <c r="N648" i="24" s="1"/>
  <c r="A647" i="24"/>
  <c r="N647" i="24" s="1"/>
  <c r="A646" i="24"/>
  <c r="N646" i="24" s="1"/>
  <c r="A645" i="24"/>
  <c r="N645" i="24" s="1"/>
  <c r="A644" i="24"/>
  <c r="N644" i="24" s="1"/>
  <c r="A643" i="24"/>
  <c r="N643" i="24" s="1"/>
  <c r="A642" i="24"/>
  <c r="N642" i="24" s="1"/>
  <c r="A641" i="24"/>
  <c r="N641" i="24" s="1"/>
  <c r="A640" i="24"/>
  <c r="N640" i="24" s="1"/>
  <c r="A639" i="24"/>
  <c r="N639" i="24" s="1"/>
  <c r="A638" i="24"/>
  <c r="N638" i="24" s="1"/>
  <c r="A637" i="24"/>
  <c r="N637" i="24" s="1"/>
  <c r="A636" i="24"/>
  <c r="N636" i="24" s="1"/>
  <c r="A635" i="24"/>
  <c r="N635" i="24" s="1"/>
  <c r="A634" i="24"/>
  <c r="N634" i="24" s="1"/>
  <c r="A633" i="24"/>
  <c r="N633" i="24" s="1"/>
  <c r="A632" i="24"/>
  <c r="N632" i="24" s="1"/>
  <c r="A631" i="24"/>
  <c r="N631" i="24" s="1"/>
  <c r="A630" i="24"/>
  <c r="N630" i="24" s="1"/>
  <c r="A629" i="24"/>
  <c r="N629" i="24" s="1"/>
  <c r="A628" i="24"/>
  <c r="N628" i="24" s="1"/>
  <c r="A627" i="24"/>
  <c r="N627" i="24" s="1"/>
  <c r="A626" i="24"/>
  <c r="N626" i="24" s="1"/>
  <c r="A625" i="24"/>
  <c r="N625" i="24" s="1"/>
  <c r="A624" i="24"/>
  <c r="N624" i="24" s="1"/>
  <c r="A623" i="24"/>
  <c r="N623" i="24" s="1"/>
  <c r="A622" i="24"/>
  <c r="N622" i="24" s="1"/>
  <c r="A621" i="24"/>
  <c r="N621" i="24" s="1"/>
  <c r="A620" i="24"/>
  <c r="N620" i="24" s="1"/>
  <c r="A619" i="24"/>
  <c r="N619" i="24" s="1"/>
  <c r="A618" i="24"/>
  <c r="N618" i="24" s="1"/>
  <c r="A617" i="24"/>
  <c r="N617" i="24" s="1"/>
  <c r="A616" i="24"/>
  <c r="N616" i="24" s="1"/>
  <c r="A615" i="24"/>
  <c r="N615" i="24" s="1"/>
  <c r="A614" i="24"/>
  <c r="N614" i="24" s="1"/>
  <c r="A613" i="24"/>
  <c r="N613" i="24" s="1"/>
  <c r="A612" i="24"/>
  <c r="N612" i="24" s="1"/>
  <c r="A611" i="24"/>
  <c r="N611" i="24" s="1"/>
  <c r="A610" i="24"/>
  <c r="N610" i="24" s="1"/>
  <c r="A609" i="24"/>
  <c r="N609" i="24" s="1"/>
  <c r="A608" i="24"/>
  <c r="N608" i="24" s="1"/>
  <c r="A607" i="24"/>
  <c r="N607" i="24" s="1"/>
  <c r="A606" i="24"/>
  <c r="N606" i="24" s="1"/>
  <c r="A605" i="24"/>
  <c r="N605" i="24" s="1"/>
  <c r="A604" i="24"/>
  <c r="N604" i="24" s="1"/>
  <c r="A603" i="24"/>
  <c r="N603" i="24" s="1"/>
  <c r="A602" i="24"/>
  <c r="N602" i="24" s="1"/>
  <c r="A601" i="24"/>
  <c r="N601" i="24" s="1"/>
  <c r="A600" i="24"/>
  <c r="N600" i="24" s="1"/>
  <c r="A599" i="24"/>
  <c r="N599" i="24" s="1"/>
  <c r="A598" i="24"/>
  <c r="N598" i="24" s="1"/>
  <c r="A597" i="24"/>
  <c r="N597" i="24" s="1"/>
  <c r="A596" i="24"/>
  <c r="N596" i="24" s="1"/>
  <c r="A595" i="24"/>
  <c r="N595" i="24" s="1"/>
  <c r="A594" i="24"/>
  <c r="N594" i="24" s="1"/>
  <c r="A593" i="24"/>
  <c r="N593" i="24" s="1"/>
  <c r="A592" i="24"/>
  <c r="N592" i="24" s="1"/>
  <c r="A591" i="24"/>
  <c r="N591" i="24" s="1"/>
  <c r="A590" i="24"/>
  <c r="N590" i="24" s="1"/>
  <c r="A589" i="24"/>
  <c r="N589" i="24" s="1"/>
  <c r="A588" i="24"/>
  <c r="N588" i="24" s="1"/>
  <c r="A587" i="24"/>
  <c r="N587" i="24" s="1"/>
  <c r="A586" i="24"/>
  <c r="N586" i="24" s="1"/>
  <c r="A585" i="24"/>
  <c r="N585" i="24" s="1"/>
  <c r="A584" i="24"/>
  <c r="N584" i="24" s="1"/>
  <c r="A583" i="24"/>
  <c r="N583" i="24" s="1"/>
  <c r="A582" i="24"/>
  <c r="N582" i="24" s="1"/>
  <c r="A581" i="24"/>
  <c r="N581" i="24" s="1"/>
  <c r="A580" i="24"/>
  <c r="N580" i="24" s="1"/>
  <c r="A579" i="24"/>
  <c r="N579" i="24" s="1"/>
  <c r="A578" i="24"/>
  <c r="N578" i="24" s="1"/>
  <c r="A577" i="24"/>
  <c r="N577" i="24" s="1"/>
  <c r="A576" i="24"/>
  <c r="N576" i="24" s="1"/>
  <c r="A575" i="24"/>
  <c r="N575" i="24" s="1"/>
  <c r="A574" i="24"/>
  <c r="N574" i="24" s="1"/>
  <c r="A573" i="24"/>
  <c r="N573" i="24" s="1"/>
  <c r="A572" i="24"/>
  <c r="N572" i="24" s="1"/>
  <c r="A571" i="24"/>
  <c r="N571" i="24" s="1"/>
  <c r="A570" i="24"/>
  <c r="N570" i="24" s="1"/>
  <c r="A569" i="24"/>
  <c r="N569" i="24" s="1"/>
  <c r="A568" i="24"/>
  <c r="N568" i="24" s="1"/>
  <c r="A567" i="24"/>
  <c r="N567" i="24" s="1"/>
  <c r="A566" i="24"/>
  <c r="N566" i="24" s="1"/>
  <c r="A565" i="24"/>
  <c r="N565" i="24" s="1"/>
  <c r="A564" i="24"/>
  <c r="N564" i="24" s="1"/>
  <c r="A563" i="24"/>
  <c r="N563" i="24" s="1"/>
  <c r="A562" i="24"/>
  <c r="N562" i="24" s="1"/>
  <c r="A561" i="24"/>
  <c r="N561" i="24" s="1"/>
  <c r="A560" i="24"/>
  <c r="N560" i="24" s="1"/>
  <c r="A559" i="24"/>
  <c r="N559" i="24" s="1"/>
  <c r="A558" i="24"/>
  <c r="N558" i="24" s="1"/>
  <c r="A557" i="24"/>
  <c r="N557" i="24" s="1"/>
  <c r="A556" i="24"/>
  <c r="N556" i="24" s="1"/>
  <c r="A555" i="24"/>
  <c r="N555" i="24" s="1"/>
  <c r="A554" i="24"/>
  <c r="N554" i="24" s="1"/>
  <c r="A553" i="24"/>
  <c r="N553" i="24" s="1"/>
  <c r="A552" i="24"/>
  <c r="N552" i="24" s="1"/>
  <c r="A551" i="24"/>
  <c r="N551" i="24" s="1"/>
  <c r="A550" i="24"/>
  <c r="N550" i="24" s="1"/>
  <c r="A549" i="24"/>
  <c r="N549" i="24" s="1"/>
  <c r="A548" i="24"/>
  <c r="N548" i="24" s="1"/>
  <c r="A547" i="24"/>
  <c r="N547" i="24" s="1"/>
  <c r="A546" i="24"/>
  <c r="N546" i="24" s="1"/>
  <c r="A545" i="24"/>
  <c r="N545" i="24" s="1"/>
  <c r="A544" i="24"/>
  <c r="N544" i="24" s="1"/>
  <c r="A543" i="24"/>
  <c r="N543" i="24" s="1"/>
  <c r="A542" i="24"/>
  <c r="N542" i="24" s="1"/>
  <c r="A541" i="24"/>
  <c r="N541" i="24" s="1"/>
  <c r="A540" i="24"/>
  <c r="N540" i="24" s="1"/>
  <c r="A539" i="24"/>
  <c r="N539" i="24" s="1"/>
  <c r="A538" i="24"/>
  <c r="N538" i="24" s="1"/>
  <c r="A537" i="24"/>
  <c r="N537" i="24" s="1"/>
  <c r="A536" i="24"/>
  <c r="N536" i="24" s="1"/>
  <c r="A535" i="24"/>
  <c r="N535" i="24" s="1"/>
  <c r="A534" i="24"/>
  <c r="N534" i="24" s="1"/>
  <c r="A533" i="24"/>
  <c r="N533" i="24" s="1"/>
  <c r="A532" i="24"/>
  <c r="N532" i="24" s="1"/>
  <c r="A531" i="24"/>
  <c r="N531" i="24" s="1"/>
  <c r="A530" i="24"/>
  <c r="N530" i="24" s="1"/>
  <c r="A529" i="24"/>
  <c r="N529" i="24" s="1"/>
  <c r="A528" i="24"/>
  <c r="N528" i="24" s="1"/>
  <c r="A527" i="24"/>
  <c r="N527" i="24" s="1"/>
  <c r="A526" i="24"/>
  <c r="N526" i="24" s="1"/>
  <c r="A525" i="24"/>
  <c r="N525" i="24" s="1"/>
  <c r="A524" i="24"/>
  <c r="N524" i="24" s="1"/>
  <c r="A523" i="24"/>
  <c r="N523" i="24" s="1"/>
  <c r="A522" i="24"/>
  <c r="N522" i="24" s="1"/>
  <c r="A521" i="24"/>
  <c r="N521" i="24" s="1"/>
  <c r="A520" i="24"/>
  <c r="N520" i="24" s="1"/>
  <c r="A519" i="24"/>
  <c r="N519" i="24" s="1"/>
  <c r="A518" i="24"/>
  <c r="N518" i="24" s="1"/>
  <c r="A517" i="24"/>
  <c r="N517" i="24" s="1"/>
  <c r="A516" i="24"/>
  <c r="N516" i="24" s="1"/>
  <c r="A515" i="24"/>
  <c r="N515" i="24" s="1"/>
  <c r="A514" i="24"/>
  <c r="N514" i="24" s="1"/>
  <c r="A513" i="24"/>
  <c r="N513" i="24" s="1"/>
  <c r="A512" i="24"/>
  <c r="N512" i="24" s="1"/>
  <c r="A511" i="24"/>
  <c r="N511" i="24" s="1"/>
  <c r="A510" i="24"/>
  <c r="N510" i="24" s="1"/>
  <c r="A509" i="24"/>
  <c r="N509" i="24" s="1"/>
  <c r="A508" i="24"/>
  <c r="N508" i="24" s="1"/>
  <c r="A507" i="24"/>
  <c r="N507" i="24" s="1"/>
  <c r="A506" i="24"/>
  <c r="N506" i="24" s="1"/>
  <c r="A505" i="24"/>
  <c r="N505" i="24" s="1"/>
  <c r="A504" i="24"/>
  <c r="N504" i="24" s="1"/>
  <c r="A503" i="24"/>
  <c r="N503" i="24" s="1"/>
  <c r="A502" i="24"/>
  <c r="N502" i="24" s="1"/>
  <c r="A501" i="24"/>
  <c r="N501" i="24" s="1"/>
  <c r="A500" i="24"/>
  <c r="N500" i="24" s="1"/>
  <c r="A499" i="24"/>
  <c r="N499" i="24" s="1"/>
  <c r="A498" i="24"/>
  <c r="N498" i="24" s="1"/>
  <c r="A497" i="24"/>
  <c r="N497" i="24" s="1"/>
  <c r="A496" i="24"/>
  <c r="N496" i="24" s="1"/>
  <c r="A495" i="24"/>
  <c r="N495" i="24" s="1"/>
  <c r="A494" i="24"/>
  <c r="N494" i="24" s="1"/>
  <c r="A493" i="24"/>
  <c r="N493" i="24" s="1"/>
  <c r="A492" i="24"/>
  <c r="N492" i="24" s="1"/>
  <c r="A491" i="24"/>
  <c r="N491" i="24" s="1"/>
  <c r="A490" i="24"/>
  <c r="N490" i="24" s="1"/>
  <c r="A489" i="24"/>
  <c r="N489" i="24" s="1"/>
  <c r="A488" i="24"/>
  <c r="N488" i="24" s="1"/>
  <c r="A487" i="24"/>
  <c r="N487" i="24" s="1"/>
  <c r="A486" i="24"/>
  <c r="N486" i="24" s="1"/>
  <c r="A485" i="24"/>
  <c r="N485" i="24" s="1"/>
  <c r="A484" i="24"/>
  <c r="N484" i="24" s="1"/>
  <c r="A483" i="24"/>
  <c r="N483" i="24" s="1"/>
  <c r="A482" i="24"/>
  <c r="N482" i="24" s="1"/>
  <c r="A481" i="24"/>
  <c r="N481" i="24" s="1"/>
  <c r="A480" i="24"/>
  <c r="N480" i="24" s="1"/>
  <c r="A479" i="24"/>
  <c r="N479" i="24" s="1"/>
  <c r="A478" i="24"/>
  <c r="N478" i="24" s="1"/>
  <c r="A477" i="24"/>
  <c r="N477" i="24" s="1"/>
  <c r="A476" i="24"/>
  <c r="N476" i="24" s="1"/>
  <c r="A475" i="24"/>
  <c r="N475" i="24" s="1"/>
  <c r="A474" i="24"/>
  <c r="N474" i="24" s="1"/>
  <c r="A473" i="24"/>
  <c r="N473" i="24" s="1"/>
  <c r="A472" i="24"/>
  <c r="N472" i="24" s="1"/>
  <c r="A471" i="24"/>
  <c r="N471" i="24" s="1"/>
  <c r="A470" i="24"/>
  <c r="N470" i="24" s="1"/>
  <c r="A469" i="24"/>
  <c r="N469" i="24" s="1"/>
  <c r="A468" i="24"/>
  <c r="N468" i="24" s="1"/>
  <c r="A467" i="24"/>
  <c r="N467" i="24" s="1"/>
  <c r="A466" i="24"/>
  <c r="N466" i="24" s="1"/>
  <c r="A465" i="24"/>
  <c r="N465" i="24" s="1"/>
  <c r="A464" i="24"/>
  <c r="N464" i="24" s="1"/>
  <c r="A463" i="24"/>
  <c r="N463" i="24" s="1"/>
  <c r="A462" i="24"/>
  <c r="N462" i="24" s="1"/>
  <c r="A461" i="24"/>
  <c r="N461" i="24" s="1"/>
  <c r="A460" i="24"/>
  <c r="N460" i="24" s="1"/>
  <c r="A459" i="24"/>
  <c r="N459" i="24" s="1"/>
  <c r="A458" i="24"/>
  <c r="N458" i="24" s="1"/>
  <c r="A457" i="24"/>
  <c r="N457" i="24" s="1"/>
  <c r="A456" i="24"/>
  <c r="N456" i="24" s="1"/>
  <c r="A455" i="24"/>
  <c r="N455" i="24" s="1"/>
  <c r="A454" i="24"/>
  <c r="N454" i="24" s="1"/>
  <c r="A453" i="24"/>
  <c r="N453" i="24" s="1"/>
  <c r="A452" i="24"/>
  <c r="N452" i="24" s="1"/>
  <c r="A451" i="24"/>
  <c r="N451" i="24" s="1"/>
  <c r="A450" i="24"/>
  <c r="N450" i="24" s="1"/>
  <c r="A449" i="24"/>
  <c r="N449" i="24" s="1"/>
  <c r="A448" i="24"/>
  <c r="N448" i="24" s="1"/>
  <c r="A447" i="24"/>
  <c r="N447" i="24" s="1"/>
  <c r="A446" i="24"/>
  <c r="N446" i="24" s="1"/>
  <c r="A445" i="24"/>
  <c r="N445" i="24" s="1"/>
  <c r="A444" i="24"/>
  <c r="N444" i="24" s="1"/>
  <c r="A443" i="24"/>
  <c r="N443" i="24" s="1"/>
  <c r="A442" i="24"/>
  <c r="N442" i="24" s="1"/>
  <c r="A441" i="24"/>
  <c r="N441" i="24" s="1"/>
  <c r="A440" i="24"/>
  <c r="N440" i="24" s="1"/>
  <c r="A439" i="24"/>
  <c r="N439" i="24" s="1"/>
  <c r="A438" i="24"/>
  <c r="N438" i="24" s="1"/>
  <c r="A437" i="24"/>
  <c r="N437" i="24" s="1"/>
  <c r="A436" i="24"/>
  <c r="N436" i="24" s="1"/>
  <c r="A435" i="24"/>
  <c r="N435" i="24" s="1"/>
  <c r="A434" i="24"/>
  <c r="N434" i="24" s="1"/>
  <c r="A433" i="24"/>
  <c r="N433" i="24" s="1"/>
  <c r="A432" i="24"/>
  <c r="N432" i="24" s="1"/>
  <c r="A431" i="24"/>
  <c r="N431" i="24" s="1"/>
  <c r="A430" i="24"/>
  <c r="N430" i="24" s="1"/>
  <c r="A429" i="24"/>
  <c r="N429" i="24" s="1"/>
  <c r="A428" i="24"/>
  <c r="N428" i="24" s="1"/>
  <c r="A427" i="24"/>
  <c r="N427" i="24" s="1"/>
  <c r="A426" i="24"/>
  <c r="N426" i="24" s="1"/>
  <c r="A425" i="24"/>
  <c r="N425" i="24" s="1"/>
  <c r="A424" i="24"/>
  <c r="N424" i="24" s="1"/>
  <c r="A423" i="24"/>
  <c r="N423" i="24" s="1"/>
  <c r="A422" i="24"/>
  <c r="N422" i="24" s="1"/>
  <c r="A421" i="24"/>
  <c r="N421" i="24" s="1"/>
  <c r="A420" i="24"/>
  <c r="N420" i="24" s="1"/>
  <c r="A419" i="24"/>
  <c r="N419" i="24" s="1"/>
  <c r="A418" i="24"/>
  <c r="N418" i="24" s="1"/>
  <c r="A417" i="24"/>
  <c r="N417" i="24" s="1"/>
  <c r="A416" i="24"/>
  <c r="N416" i="24" s="1"/>
  <c r="A415" i="24"/>
  <c r="N415" i="24" s="1"/>
  <c r="A414" i="24"/>
  <c r="N414" i="24" s="1"/>
  <c r="A413" i="24"/>
  <c r="N413" i="24" s="1"/>
  <c r="A412" i="24"/>
  <c r="N412" i="24" s="1"/>
  <c r="A411" i="24"/>
  <c r="N411" i="24" s="1"/>
  <c r="A410" i="24"/>
  <c r="N410" i="24" s="1"/>
  <c r="A409" i="24"/>
  <c r="N409" i="24" s="1"/>
  <c r="A408" i="24"/>
  <c r="N408" i="24" s="1"/>
  <c r="A407" i="24"/>
  <c r="N407" i="24" s="1"/>
  <c r="A406" i="24"/>
  <c r="N406" i="24" s="1"/>
  <c r="A405" i="24"/>
  <c r="N405" i="24" s="1"/>
  <c r="A404" i="24"/>
  <c r="N404" i="24" s="1"/>
  <c r="A403" i="24"/>
  <c r="N403" i="24" s="1"/>
  <c r="A402" i="24"/>
  <c r="N402" i="24" s="1"/>
  <c r="A401" i="24"/>
  <c r="N401" i="24" s="1"/>
  <c r="A400" i="24"/>
  <c r="N400" i="24" s="1"/>
  <c r="A399" i="24"/>
  <c r="N399" i="24" s="1"/>
  <c r="A398" i="24"/>
  <c r="N398" i="24" s="1"/>
  <c r="A397" i="24"/>
  <c r="N397" i="24" s="1"/>
  <c r="A396" i="24"/>
  <c r="N396" i="24" s="1"/>
  <c r="A395" i="24"/>
  <c r="N395" i="24" s="1"/>
  <c r="A394" i="24"/>
  <c r="N394" i="24" s="1"/>
  <c r="A393" i="24"/>
  <c r="N393" i="24" s="1"/>
  <c r="A392" i="24"/>
  <c r="N392" i="24" s="1"/>
  <c r="A391" i="24"/>
  <c r="N391" i="24" s="1"/>
  <c r="A390" i="24"/>
  <c r="N390" i="24" s="1"/>
  <c r="A389" i="24"/>
  <c r="N389" i="24" s="1"/>
  <c r="A388" i="24"/>
  <c r="N388" i="24" s="1"/>
  <c r="A387" i="24"/>
  <c r="N387" i="24" s="1"/>
  <c r="A386" i="24"/>
  <c r="N386" i="24" s="1"/>
  <c r="A385" i="24"/>
  <c r="N385" i="24" s="1"/>
  <c r="A384" i="24"/>
  <c r="N384" i="24" s="1"/>
  <c r="A383" i="24"/>
  <c r="N383" i="24" s="1"/>
  <c r="A382" i="24"/>
  <c r="N382" i="24" s="1"/>
  <c r="A381" i="24"/>
  <c r="N381" i="24" s="1"/>
  <c r="A380" i="24"/>
  <c r="N380" i="24" s="1"/>
  <c r="A379" i="24"/>
  <c r="N379" i="24" s="1"/>
  <c r="A378" i="24"/>
  <c r="N378" i="24" s="1"/>
  <c r="A377" i="24"/>
  <c r="N377" i="24" s="1"/>
  <c r="A376" i="24"/>
  <c r="N376" i="24" s="1"/>
  <c r="A375" i="24"/>
  <c r="N375" i="24" s="1"/>
  <c r="A374" i="24"/>
  <c r="N374" i="24" s="1"/>
  <c r="A373" i="24"/>
  <c r="N373" i="24" s="1"/>
  <c r="A372" i="24"/>
  <c r="N372" i="24" s="1"/>
  <c r="A371" i="24"/>
  <c r="N371" i="24" s="1"/>
  <c r="A370" i="24"/>
  <c r="N370" i="24" s="1"/>
  <c r="A369" i="24"/>
  <c r="N369" i="24" s="1"/>
  <c r="A368" i="24"/>
  <c r="N368" i="24" s="1"/>
  <c r="A367" i="24"/>
  <c r="N367" i="24" s="1"/>
  <c r="A366" i="24"/>
  <c r="N366" i="24" s="1"/>
  <c r="A365" i="24"/>
  <c r="N365" i="24" s="1"/>
  <c r="A364" i="24"/>
  <c r="N364" i="24" s="1"/>
  <c r="A363" i="24"/>
  <c r="N363" i="24" s="1"/>
  <c r="A362" i="24"/>
  <c r="N362" i="24" s="1"/>
  <c r="A361" i="24"/>
  <c r="N361" i="24" s="1"/>
  <c r="A360" i="24"/>
  <c r="N360" i="24" s="1"/>
  <c r="A359" i="24"/>
  <c r="N359" i="24" s="1"/>
  <c r="A358" i="24"/>
  <c r="N358" i="24" s="1"/>
  <c r="A357" i="24"/>
  <c r="N357" i="24" s="1"/>
  <c r="A356" i="24"/>
  <c r="N356" i="24" s="1"/>
  <c r="A355" i="24"/>
  <c r="N355" i="24" s="1"/>
  <c r="A354" i="24"/>
  <c r="N354" i="24" s="1"/>
  <c r="A353" i="24"/>
  <c r="N353" i="24" s="1"/>
  <c r="A352" i="24"/>
  <c r="N352" i="24" s="1"/>
  <c r="A351" i="24"/>
  <c r="N351" i="24" s="1"/>
  <c r="A350" i="24"/>
  <c r="N350" i="24" s="1"/>
  <c r="A349" i="24"/>
  <c r="N349" i="24" s="1"/>
  <c r="A348" i="24"/>
  <c r="N348" i="24" s="1"/>
  <c r="A347" i="24"/>
  <c r="N347" i="24" s="1"/>
  <c r="A346" i="24"/>
  <c r="N346" i="24" s="1"/>
  <c r="A345" i="24"/>
  <c r="N345" i="24" s="1"/>
  <c r="A344" i="24"/>
  <c r="N344" i="24" s="1"/>
  <c r="A343" i="24"/>
  <c r="N343" i="24" s="1"/>
  <c r="A342" i="24"/>
  <c r="N342" i="24" s="1"/>
  <c r="A341" i="24"/>
  <c r="N341" i="24" s="1"/>
  <c r="A340" i="24"/>
  <c r="N340" i="24" s="1"/>
  <c r="A339" i="24"/>
  <c r="N339" i="24" s="1"/>
  <c r="A338" i="24"/>
  <c r="N338" i="24" s="1"/>
  <c r="A337" i="24"/>
  <c r="N337" i="24" s="1"/>
  <c r="A336" i="24"/>
  <c r="N336" i="24" s="1"/>
  <c r="A335" i="24"/>
  <c r="N335" i="24" s="1"/>
  <c r="A334" i="24"/>
  <c r="N334" i="24" s="1"/>
  <c r="A333" i="24"/>
  <c r="N333" i="24" s="1"/>
  <c r="A332" i="24"/>
  <c r="N332" i="24" s="1"/>
  <c r="A331" i="24"/>
  <c r="N331" i="24" s="1"/>
  <c r="A330" i="24"/>
  <c r="N330" i="24" s="1"/>
  <c r="A329" i="24"/>
  <c r="N329" i="24" s="1"/>
  <c r="A328" i="24"/>
  <c r="N328" i="24" s="1"/>
  <c r="A327" i="24"/>
  <c r="N327" i="24" s="1"/>
  <c r="A326" i="24"/>
  <c r="N326" i="24" s="1"/>
  <c r="A325" i="24"/>
  <c r="N325" i="24" s="1"/>
  <c r="A324" i="24"/>
  <c r="N324" i="24" s="1"/>
  <c r="A323" i="24"/>
  <c r="N323" i="24" s="1"/>
  <c r="A322" i="24"/>
  <c r="N322" i="24" s="1"/>
  <c r="A321" i="24"/>
  <c r="N321" i="24" s="1"/>
  <c r="A320" i="24"/>
  <c r="N320" i="24" s="1"/>
  <c r="A319" i="24"/>
  <c r="N319" i="24" s="1"/>
  <c r="A318" i="24"/>
  <c r="N318" i="24" s="1"/>
  <c r="A317" i="24"/>
  <c r="N317" i="24" s="1"/>
  <c r="A316" i="24"/>
  <c r="N316" i="24" s="1"/>
  <c r="A315" i="24"/>
  <c r="N315" i="24" s="1"/>
  <c r="A314" i="24"/>
  <c r="N314" i="24" s="1"/>
  <c r="A313" i="24"/>
  <c r="N313" i="24" s="1"/>
  <c r="A312" i="24"/>
  <c r="N312" i="24" s="1"/>
  <c r="A311" i="24"/>
  <c r="N311" i="24" s="1"/>
  <c r="A310" i="24"/>
  <c r="N310" i="24" s="1"/>
  <c r="A309" i="24"/>
  <c r="N309" i="24" s="1"/>
  <c r="A308" i="24"/>
  <c r="N308" i="24" s="1"/>
  <c r="A307" i="24"/>
  <c r="N307" i="24" s="1"/>
  <c r="A306" i="24"/>
  <c r="N306" i="24" s="1"/>
  <c r="A305" i="24"/>
  <c r="N305" i="24" s="1"/>
  <c r="A304" i="24"/>
  <c r="N304" i="24" s="1"/>
  <c r="A303" i="24"/>
  <c r="N303" i="24" s="1"/>
  <c r="A302" i="24"/>
  <c r="N302" i="24" s="1"/>
  <c r="A301" i="24"/>
  <c r="N301" i="24" s="1"/>
  <c r="A300" i="24"/>
  <c r="N300" i="24" s="1"/>
  <c r="A299" i="24"/>
  <c r="N299" i="24" s="1"/>
  <c r="A298" i="24"/>
  <c r="N298" i="24" s="1"/>
  <c r="A297" i="24"/>
  <c r="N297" i="24" s="1"/>
  <c r="A296" i="24"/>
  <c r="N296" i="24" s="1"/>
  <c r="A295" i="24"/>
  <c r="N295" i="24" s="1"/>
  <c r="A294" i="24"/>
  <c r="N294" i="24" s="1"/>
  <c r="A293" i="24"/>
  <c r="N293" i="24" s="1"/>
  <c r="A292" i="24"/>
  <c r="N292" i="24" s="1"/>
  <c r="C36" i="15" s="1"/>
  <c r="A291" i="24"/>
  <c r="N291" i="24" s="1"/>
  <c r="A290" i="24"/>
  <c r="N290" i="24" s="1"/>
  <c r="A289" i="24"/>
  <c r="N289" i="24" s="1"/>
  <c r="A288" i="24"/>
  <c r="N288" i="24" s="1"/>
  <c r="A287" i="24"/>
  <c r="N287" i="24" s="1"/>
  <c r="C34" i="15" s="1"/>
  <c r="A286" i="24"/>
  <c r="N286" i="24" s="1"/>
  <c r="A285" i="24"/>
  <c r="N285" i="24" s="1"/>
  <c r="A284" i="24"/>
  <c r="N284" i="24" s="1"/>
  <c r="A283" i="24"/>
  <c r="N283" i="24" s="1"/>
  <c r="A282" i="24"/>
  <c r="N282" i="24" s="1"/>
  <c r="A281" i="24"/>
  <c r="N281" i="24" s="1"/>
  <c r="A280" i="24"/>
  <c r="N280" i="24" s="1"/>
  <c r="A279" i="24"/>
  <c r="N279" i="24" s="1"/>
  <c r="A278" i="24"/>
  <c r="N278" i="24" s="1"/>
  <c r="A277" i="24"/>
  <c r="N277" i="24" s="1"/>
  <c r="A276" i="24"/>
  <c r="N276" i="24" s="1"/>
  <c r="A275" i="24"/>
  <c r="N275" i="24" s="1"/>
  <c r="A274" i="24"/>
  <c r="N274" i="24" s="1"/>
  <c r="A273" i="24"/>
  <c r="N273" i="24" s="1"/>
  <c r="A272" i="24"/>
  <c r="N272" i="24" s="1"/>
  <c r="A271" i="24"/>
  <c r="N271" i="24" s="1"/>
  <c r="A270" i="24"/>
  <c r="N270" i="24" s="1"/>
  <c r="A269" i="24"/>
  <c r="N269" i="24" s="1"/>
  <c r="A268" i="24"/>
  <c r="N268" i="24" s="1"/>
  <c r="A267" i="24"/>
  <c r="N267" i="24" s="1"/>
  <c r="A266" i="24"/>
  <c r="N266" i="24" s="1"/>
  <c r="A265" i="24"/>
  <c r="N265" i="24" s="1"/>
  <c r="A264" i="24"/>
  <c r="N264" i="24" s="1"/>
  <c r="A263" i="24"/>
  <c r="N263" i="24" s="1"/>
  <c r="A262" i="24"/>
  <c r="N262" i="24" s="1"/>
  <c r="A261" i="24"/>
  <c r="N261" i="24" s="1"/>
  <c r="A260" i="24"/>
  <c r="N260" i="24" s="1"/>
  <c r="A259" i="24"/>
  <c r="N259" i="24" s="1"/>
  <c r="A258" i="24"/>
  <c r="N258" i="24" s="1"/>
  <c r="A257" i="24"/>
  <c r="N257" i="24" s="1"/>
  <c r="A256" i="24"/>
  <c r="N256" i="24" s="1"/>
  <c r="A255" i="24"/>
  <c r="N255" i="24" s="1"/>
  <c r="A254" i="24"/>
  <c r="N254" i="24" s="1"/>
  <c r="A253" i="24"/>
  <c r="N253" i="24" s="1"/>
  <c r="A252" i="24"/>
  <c r="N252" i="24" s="1"/>
  <c r="A251" i="24"/>
  <c r="N251" i="24" s="1"/>
  <c r="A250" i="24"/>
  <c r="N250" i="24" s="1"/>
  <c r="A249" i="24"/>
  <c r="N249" i="24" s="1"/>
  <c r="A248" i="24"/>
  <c r="N248" i="24" s="1"/>
  <c r="A247" i="24"/>
  <c r="N247" i="24" s="1"/>
  <c r="A246" i="24"/>
  <c r="N246" i="24" s="1"/>
  <c r="A245" i="24"/>
  <c r="N245" i="24" s="1"/>
  <c r="A244" i="24"/>
  <c r="N244" i="24" s="1"/>
  <c r="A243" i="24"/>
  <c r="N243" i="24" s="1"/>
  <c r="A242" i="24"/>
  <c r="N242" i="24" s="1"/>
  <c r="A241" i="24"/>
  <c r="N241" i="24" s="1"/>
  <c r="A240" i="24"/>
  <c r="N240" i="24" s="1"/>
  <c r="A239" i="24"/>
  <c r="N239" i="24" s="1"/>
  <c r="A238" i="24"/>
  <c r="N238" i="24" s="1"/>
  <c r="A237" i="24"/>
  <c r="N237" i="24" s="1"/>
  <c r="A236" i="24"/>
  <c r="N236" i="24" s="1"/>
  <c r="A235" i="24"/>
  <c r="N235" i="24" s="1"/>
  <c r="A234" i="24"/>
  <c r="N234" i="24" s="1"/>
  <c r="A233" i="24"/>
  <c r="N233" i="24" s="1"/>
  <c r="A232" i="24"/>
  <c r="N232" i="24" s="1"/>
  <c r="A231" i="24"/>
  <c r="N231" i="24" s="1"/>
  <c r="A230" i="24"/>
  <c r="N230" i="24" s="1"/>
  <c r="A229" i="24"/>
  <c r="N229" i="24" s="1"/>
  <c r="A228" i="24"/>
  <c r="N228" i="24" s="1"/>
  <c r="A227" i="24"/>
  <c r="N227" i="24" s="1"/>
  <c r="A226" i="24"/>
  <c r="N226" i="24" s="1"/>
  <c r="A225" i="24"/>
  <c r="N225" i="24" s="1"/>
  <c r="A224" i="24"/>
  <c r="N224" i="24" s="1"/>
  <c r="A223" i="24"/>
  <c r="N223" i="24" s="1"/>
  <c r="A222" i="24"/>
  <c r="N222" i="24" s="1"/>
  <c r="A221" i="24"/>
  <c r="N221" i="24" s="1"/>
  <c r="A220" i="24"/>
  <c r="N220" i="24" s="1"/>
  <c r="A219" i="24"/>
  <c r="N219" i="24" s="1"/>
  <c r="A218" i="24"/>
  <c r="N218" i="24" s="1"/>
  <c r="A217" i="24"/>
  <c r="N217" i="24" s="1"/>
  <c r="A216" i="24"/>
  <c r="N216" i="24" s="1"/>
  <c r="A215" i="24"/>
  <c r="N215" i="24" s="1"/>
  <c r="A214" i="24"/>
  <c r="N214" i="24" s="1"/>
  <c r="A213" i="24"/>
  <c r="N213" i="24" s="1"/>
  <c r="A212" i="24"/>
  <c r="N212" i="24" s="1"/>
  <c r="A211" i="24"/>
  <c r="N211" i="24" s="1"/>
  <c r="A210" i="24"/>
  <c r="N210" i="24" s="1"/>
  <c r="A209" i="24"/>
  <c r="N209" i="24" s="1"/>
  <c r="A208" i="24"/>
  <c r="N208" i="24" s="1"/>
  <c r="A207" i="24"/>
  <c r="N207" i="24" s="1"/>
  <c r="A206" i="24"/>
  <c r="N206" i="24" s="1"/>
  <c r="A205" i="24"/>
  <c r="N205" i="24" s="1"/>
  <c r="A204" i="24"/>
  <c r="N204" i="24" s="1"/>
  <c r="A203" i="24"/>
  <c r="N203" i="24" s="1"/>
  <c r="A202" i="24"/>
  <c r="N202" i="24" s="1"/>
  <c r="A201" i="24"/>
  <c r="N201" i="24" s="1"/>
  <c r="A200" i="24"/>
  <c r="N200" i="24" s="1"/>
  <c r="A199" i="24"/>
  <c r="N199" i="24" s="1"/>
  <c r="A198" i="24"/>
  <c r="N198" i="24" s="1"/>
  <c r="A197" i="24"/>
  <c r="N197" i="24" s="1"/>
  <c r="A196" i="24"/>
  <c r="N196" i="24" s="1"/>
  <c r="A195" i="24"/>
  <c r="N195" i="24" s="1"/>
  <c r="A194" i="24"/>
  <c r="N194" i="24" s="1"/>
  <c r="A193" i="24"/>
  <c r="N193" i="24" s="1"/>
  <c r="A192" i="24"/>
  <c r="N192" i="24" s="1"/>
  <c r="A191" i="24"/>
  <c r="N191" i="24" s="1"/>
  <c r="A190" i="24"/>
  <c r="N190" i="24" s="1"/>
  <c r="A189" i="24"/>
  <c r="N189" i="24" s="1"/>
  <c r="A188" i="24"/>
  <c r="N188" i="24" s="1"/>
  <c r="A187" i="24"/>
  <c r="N187" i="24" s="1"/>
  <c r="A186" i="24"/>
  <c r="N186" i="24" s="1"/>
  <c r="A185" i="24"/>
  <c r="N185" i="24" s="1"/>
  <c r="A184" i="24"/>
  <c r="N184" i="24" s="1"/>
  <c r="A183" i="24"/>
  <c r="N183" i="24" s="1"/>
  <c r="A182" i="24"/>
  <c r="N182" i="24" s="1"/>
  <c r="C26" i="15" s="1"/>
  <c r="A181" i="24"/>
  <c r="N181" i="24" s="1"/>
  <c r="A180" i="24"/>
  <c r="N180" i="24" s="1"/>
  <c r="A179" i="24"/>
  <c r="N179" i="24" s="1"/>
  <c r="A178" i="24"/>
  <c r="N178" i="24" s="1"/>
  <c r="A177" i="24"/>
  <c r="N177" i="24" s="1"/>
  <c r="A176" i="24"/>
  <c r="N176" i="24" s="1"/>
  <c r="A175" i="24"/>
  <c r="N175" i="24" s="1"/>
  <c r="A174" i="24"/>
  <c r="N174" i="24" s="1"/>
  <c r="A173" i="24"/>
  <c r="N173" i="24" s="1"/>
  <c r="A172" i="24"/>
  <c r="N172" i="24" s="1"/>
  <c r="A171" i="24"/>
  <c r="N171" i="24" s="1"/>
  <c r="A170" i="24"/>
  <c r="N170" i="24" s="1"/>
  <c r="A169" i="24"/>
  <c r="N169" i="24" s="1"/>
  <c r="A168" i="24"/>
  <c r="N168" i="24" s="1"/>
  <c r="A167" i="24"/>
  <c r="N167" i="24" s="1"/>
  <c r="A166" i="24"/>
  <c r="N166" i="24" s="1"/>
  <c r="A165" i="24"/>
  <c r="N165" i="24" s="1"/>
  <c r="A164" i="24"/>
  <c r="N164" i="24" s="1"/>
  <c r="A163" i="24"/>
  <c r="N163" i="24" s="1"/>
  <c r="A162" i="24"/>
  <c r="N162" i="24" s="1"/>
  <c r="A161" i="24"/>
  <c r="N161" i="24" s="1"/>
  <c r="A160" i="24"/>
  <c r="N160" i="24" s="1"/>
  <c r="A159" i="24"/>
  <c r="N159" i="24" s="1"/>
  <c r="A158" i="24"/>
  <c r="N158" i="24" s="1"/>
  <c r="A157" i="24"/>
  <c r="N157" i="24" s="1"/>
  <c r="A156" i="24"/>
  <c r="N156" i="24" s="1"/>
  <c r="A155" i="24"/>
  <c r="N155" i="24" s="1"/>
  <c r="A154" i="24"/>
  <c r="N154" i="24" s="1"/>
  <c r="A153" i="24"/>
  <c r="N153" i="24" s="1"/>
  <c r="A152" i="24"/>
  <c r="N152" i="24" s="1"/>
  <c r="A151" i="24"/>
  <c r="N151" i="24" s="1"/>
  <c r="A150" i="24"/>
  <c r="N150" i="24" s="1"/>
  <c r="A149" i="24"/>
  <c r="N149" i="24" s="1"/>
  <c r="A148" i="24"/>
  <c r="N148" i="24" s="1"/>
  <c r="A147" i="24"/>
  <c r="N147" i="24" s="1"/>
  <c r="A146" i="24"/>
  <c r="N146" i="24" s="1"/>
  <c r="A145" i="24"/>
  <c r="N145" i="24" s="1"/>
  <c r="A144" i="24"/>
  <c r="N144" i="24" s="1"/>
  <c r="A143" i="24"/>
  <c r="N143" i="24" s="1"/>
  <c r="A142" i="24"/>
  <c r="N142" i="24" s="1"/>
  <c r="A141" i="24"/>
  <c r="N141" i="24" s="1"/>
  <c r="A140" i="24"/>
  <c r="N140" i="24" s="1"/>
  <c r="A139" i="24"/>
  <c r="N139" i="24" s="1"/>
  <c r="A138" i="24"/>
  <c r="N138" i="24" s="1"/>
  <c r="A137" i="24"/>
  <c r="N137" i="24" s="1"/>
  <c r="A136" i="24"/>
  <c r="N136" i="24" s="1"/>
  <c r="A135" i="24"/>
  <c r="N135" i="24" s="1"/>
  <c r="A134" i="24"/>
  <c r="N134" i="24" s="1"/>
  <c r="A133" i="24"/>
  <c r="N133" i="24" s="1"/>
  <c r="A132" i="24"/>
  <c r="N132" i="24" s="1"/>
  <c r="A131" i="24"/>
  <c r="N131" i="24" s="1"/>
  <c r="A130" i="24"/>
  <c r="N130" i="24" s="1"/>
  <c r="A129" i="24"/>
  <c r="N129" i="24" s="1"/>
  <c r="A128" i="24"/>
  <c r="N128" i="24" s="1"/>
  <c r="A127" i="24"/>
  <c r="N127" i="24" s="1"/>
  <c r="A126" i="24"/>
  <c r="N126" i="24" s="1"/>
  <c r="A125" i="24"/>
  <c r="N125" i="24" s="1"/>
  <c r="A124" i="24"/>
  <c r="N124" i="24" s="1"/>
  <c r="A123" i="24"/>
  <c r="N123" i="24" s="1"/>
  <c r="A122" i="24"/>
  <c r="N122" i="24" s="1"/>
  <c r="A121" i="24"/>
  <c r="N121" i="24" s="1"/>
  <c r="A120" i="24"/>
  <c r="N120" i="24" s="1"/>
  <c r="A119" i="24"/>
  <c r="N119" i="24" s="1"/>
  <c r="A118" i="24"/>
  <c r="N118" i="24" s="1"/>
  <c r="A117" i="24"/>
  <c r="N117" i="24" s="1"/>
  <c r="A116" i="24"/>
  <c r="N116" i="24" s="1"/>
  <c r="A115" i="24"/>
  <c r="N115" i="24" s="1"/>
  <c r="A114" i="24"/>
  <c r="N114" i="24" s="1"/>
  <c r="A113" i="24"/>
  <c r="N113" i="24" s="1"/>
  <c r="A112" i="24"/>
  <c r="N112" i="24" s="1"/>
  <c r="A111" i="24"/>
  <c r="N111" i="24" s="1"/>
  <c r="A110" i="24"/>
  <c r="N110" i="24" s="1"/>
  <c r="A109" i="24"/>
  <c r="N109" i="24" s="1"/>
  <c r="A108" i="24"/>
  <c r="N108" i="24" s="1"/>
  <c r="H19" i="15" s="1"/>
  <c r="A107" i="24"/>
  <c r="N107" i="24" s="1"/>
  <c r="A106" i="24"/>
  <c r="N106" i="24" s="1"/>
  <c r="A105" i="24"/>
  <c r="N105" i="24" s="1"/>
  <c r="A104" i="24"/>
  <c r="N104" i="24" s="1"/>
  <c r="A103" i="24"/>
  <c r="N103" i="24" s="1"/>
  <c r="A102" i="24"/>
  <c r="N102" i="24" s="1"/>
  <c r="A101" i="24"/>
  <c r="N101" i="24" s="1"/>
  <c r="A100" i="24"/>
  <c r="N100" i="24" s="1"/>
  <c r="A99" i="24"/>
  <c r="N99" i="24" s="1"/>
  <c r="A98" i="24"/>
  <c r="N98" i="24" s="1"/>
  <c r="A97" i="24"/>
  <c r="N97" i="24" s="1"/>
  <c r="A96" i="24"/>
  <c r="N96" i="24" s="1"/>
  <c r="A95" i="24"/>
  <c r="N95" i="24" s="1"/>
  <c r="A94" i="24"/>
  <c r="N94" i="24" s="1"/>
  <c r="A93" i="24"/>
  <c r="N93" i="24" s="1"/>
  <c r="A92" i="24"/>
  <c r="N92" i="24" s="1"/>
  <c r="A91" i="24"/>
  <c r="N91" i="24" s="1"/>
  <c r="A90" i="24"/>
  <c r="N90" i="24" s="1"/>
  <c r="A89" i="24"/>
  <c r="N89" i="24" s="1"/>
  <c r="A88" i="24"/>
  <c r="N88" i="24" s="1"/>
  <c r="A87" i="24"/>
  <c r="N87" i="24" s="1"/>
  <c r="A86" i="24"/>
  <c r="N86" i="24" s="1"/>
  <c r="A85" i="24"/>
  <c r="N85" i="24" s="1"/>
  <c r="A84" i="24"/>
  <c r="N84" i="24" s="1"/>
  <c r="A83" i="24"/>
  <c r="N83" i="24" s="1"/>
  <c r="A82" i="24"/>
  <c r="N82" i="24" s="1"/>
  <c r="A81" i="24"/>
  <c r="N81" i="24" s="1"/>
  <c r="A80" i="24"/>
  <c r="N80" i="24" s="1"/>
  <c r="A79" i="24"/>
  <c r="N79" i="24" s="1"/>
  <c r="A78" i="24"/>
  <c r="N78" i="24" s="1"/>
  <c r="A77" i="24"/>
  <c r="N77" i="24" s="1"/>
  <c r="A76" i="24"/>
  <c r="N76" i="24" s="1"/>
  <c r="A75" i="24"/>
  <c r="N75" i="24" s="1"/>
  <c r="A74" i="24"/>
  <c r="N74" i="24" s="1"/>
  <c r="A73" i="24"/>
  <c r="N73" i="24" s="1"/>
  <c r="A72" i="24"/>
  <c r="N72" i="24" s="1"/>
  <c r="A71" i="24"/>
  <c r="N71" i="24" s="1"/>
  <c r="A70" i="24"/>
  <c r="N70" i="24" s="1"/>
  <c r="A69" i="24"/>
  <c r="N69" i="24" s="1"/>
  <c r="A68" i="24"/>
  <c r="N68" i="24" s="1"/>
  <c r="A67" i="24"/>
  <c r="N67" i="24" s="1"/>
  <c r="A66" i="24"/>
  <c r="N66" i="24" s="1"/>
  <c r="A65" i="24"/>
  <c r="N65" i="24" s="1"/>
  <c r="A64" i="24"/>
  <c r="N64" i="24" s="1"/>
  <c r="A63" i="24"/>
  <c r="N63" i="24" s="1"/>
  <c r="A62" i="24"/>
  <c r="N62" i="24" s="1"/>
  <c r="A61" i="24"/>
  <c r="N61" i="24" s="1"/>
  <c r="A60" i="24"/>
  <c r="N60" i="24" s="1"/>
  <c r="A59" i="24"/>
  <c r="N59" i="24" s="1"/>
  <c r="A58" i="24"/>
  <c r="N58" i="24" s="1"/>
  <c r="A57" i="24"/>
  <c r="N57" i="24" s="1"/>
  <c r="A56" i="24"/>
  <c r="N56" i="24" s="1"/>
  <c r="A55" i="24"/>
  <c r="N55" i="24" s="1"/>
  <c r="A54" i="24"/>
  <c r="N54" i="24" s="1"/>
  <c r="A53" i="24"/>
  <c r="N53" i="24" s="1"/>
  <c r="A52" i="24"/>
  <c r="N52" i="24" s="1"/>
  <c r="A51" i="24"/>
  <c r="N51" i="24" s="1"/>
  <c r="A50" i="24"/>
  <c r="N50" i="24" s="1"/>
  <c r="A49" i="24"/>
  <c r="N49" i="24" s="1"/>
  <c r="A48" i="24"/>
  <c r="N48" i="24" s="1"/>
  <c r="A47" i="24"/>
  <c r="N47" i="24" s="1"/>
  <c r="A46" i="24"/>
  <c r="N46" i="24" s="1"/>
  <c r="A45" i="24"/>
  <c r="N45" i="24" s="1"/>
  <c r="C19" i="15" s="1"/>
  <c r="A44" i="24"/>
  <c r="N44" i="24" s="1"/>
  <c r="A43" i="24"/>
  <c r="N43" i="24" s="1"/>
  <c r="A42" i="24"/>
  <c r="N42" i="24" s="1"/>
  <c r="A41" i="24"/>
  <c r="N41" i="24" s="1"/>
  <c r="A40" i="24"/>
  <c r="N40" i="24" s="1"/>
  <c r="A39" i="24"/>
  <c r="N39" i="24" s="1"/>
  <c r="A38" i="24"/>
  <c r="N38" i="24" s="1"/>
  <c r="A37" i="24"/>
  <c r="N37" i="24" s="1"/>
  <c r="A36" i="24"/>
  <c r="N36" i="24" s="1"/>
  <c r="A35" i="24"/>
  <c r="N35" i="24" s="1"/>
  <c r="A34" i="24"/>
  <c r="N34" i="24" s="1"/>
  <c r="A33" i="24"/>
  <c r="N33" i="24" s="1"/>
  <c r="A32" i="24"/>
  <c r="N32" i="24" s="1"/>
  <c r="A31" i="24"/>
  <c r="N31" i="24" s="1"/>
  <c r="A30" i="24"/>
  <c r="N30" i="24" s="1"/>
  <c r="A29" i="24"/>
  <c r="N29" i="24" s="1"/>
  <c r="A28" i="24"/>
  <c r="N28" i="24" s="1"/>
  <c r="A27" i="24"/>
  <c r="N27" i="24" s="1"/>
  <c r="A26" i="24"/>
  <c r="N26" i="24" s="1"/>
  <c r="A25" i="24"/>
  <c r="N25" i="24" s="1"/>
  <c r="A24" i="24"/>
  <c r="N24" i="24" s="1"/>
  <c r="A23" i="24"/>
  <c r="N23" i="24" s="1"/>
  <c r="A22" i="24"/>
  <c r="N22" i="24" s="1"/>
  <c r="C32" i="15" s="1"/>
  <c r="A21" i="24"/>
  <c r="N21" i="24" s="1"/>
  <c r="A20" i="24"/>
  <c r="N20" i="24" s="1"/>
  <c r="A19" i="24"/>
  <c r="N19" i="24" s="1"/>
  <c r="A18" i="24"/>
  <c r="N18" i="24" s="1"/>
  <c r="A17" i="24"/>
  <c r="N17" i="24" s="1"/>
  <c r="A16" i="24"/>
  <c r="N16" i="24" s="1"/>
  <c r="A15" i="24"/>
  <c r="N15" i="24" s="1"/>
  <c r="A14" i="24"/>
  <c r="N14" i="24" s="1"/>
  <c r="A13" i="24"/>
  <c r="N13" i="24" s="1"/>
  <c r="A12" i="24"/>
  <c r="N12" i="24" s="1"/>
  <c r="A11" i="24"/>
  <c r="N11" i="24" s="1"/>
  <c r="A10" i="24"/>
  <c r="N10" i="24" s="1"/>
  <c r="A9" i="24"/>
  <c r="N9" i="24" s="1"/>
  <c r="A8" i="24"/>
  <c r="N8" i="24" s="1"/>
  <c r="A7" i="24"/>
  <c r="N7" i="24" s="1"/>
  <c r="A6" i="24"/>
  <c r="N6" i="24" s="1"/>
  <c r="A5" i="24"/>
  <c r="N5" i="24" s="1"/>
  <c r="A4" i="24"/>
  <c r="N4" i="24" s="1"/>
  <c r="A3" i="24"/>
  <c r="N3" i="24" s="1"/>
  <c r="A721" i="23"/>
  <c r="N721" i="23" s="1"/>
  <c r="A720" i="23"/>
  <c r="N720" i="23" s="1"/>
  <c r="A719" i="23"/>
  <c r="N719" i="23" s="1"/>
  <c r="A718" i="23"/>
  <c r="N718" i="23" s="1"/>
  <c r="A717" i="23"/>
  <c r="N717" i="23" s="1"/>
  <c r="A716" i="23"/>
  <c r="N716" i="23" s="1"/>
  <c r="A715" i="23"/>
  <c r="N715" i="23" s="1"/>
  <c r="A714" i="23"/>
  <c r="N714" i="23" s="1"/>
  <c r="A713" i="23"/>
  <c r="N713" i="23" s="1"/>
  <c r="A712" i="23"/>
  <c r="N712" i="23" s="1"/>
  <c r="A711" i="23"/>
  <c r="N711" i="23" s="1"/>
  <c r="A710" i="23"/>
  <c r="N710" i="23" s="1"/>
  <c r="A709" i="23"/>
  <c r="N709" i="23" s="1"/>
  <c r="A708" i="23"/>
  <c r="N708" i="23" s="1"/>
  <c r="A707" i="23"/>
  <c r="N707" i="23" s="1"/>
  <c r="A706" i="23"/>
  <c r="N706" i="23" s="1"/>
  <c r="A705" i="23"/>
  <c r="N705" i="23" s="1"/>
  <c r="A704" i="23"/>
  <c r="N704" i="23" s="1"/>
  <c r="A703" i="23"/>
  <c r="N703" i="23" s="1"/>
  <c r="A702" i="23"/>
  <c r="N702" i="23" s="1"/>
  <c r="A701" i="23"/>
  <c r="N701" i="23" s="1"/>
  <c r="A700" i="23"/>
  <c r="N700" i="23" s="1"/>
  <c r="A699" i="23"/>
  <c r="N699" i="23" s="1"/>
  <c r="A698" i="23"/>
  <c r="N698" i="23" s="1"/>
  <c r="A697" i="23"/>
  <c r="N697" i="23" s="1"/>
  <c r="A696" i="23"/>
  <c r="N696" i="23" s="1"/>
  <c r="A695" i="23"/>
  <c r="N695" i="23" s="1"/>
  <c r="A694" i="23"/>
  <c r="N694" i="23" s="1"/>
  <c r="A693" i="23"/>
  <c r="N693" i="23" s="1"/>
  <c r="A692" i="23"/>
  <c r="N692" i="23" s="1"/>
  <c r="A691" i="23"/>
  <c r="N691" i="23" s="1"/>
  <c r="A690" i="23"/>
  <c r="N690" i="23" s="1"/>
  <c r="A689" i="23"/>
  <c r="N689" i="23" s="1"/>
  <c r="A688" i="23"/>
  <c r="N688" i="23" s="1"/>
  <c r="A687" i="23"/>
  <c r="N687" i="23" s="1"/>
  <c r="A686" i="23"/>
  <c r="N686" i="23" s="1"/>
  <c r="A685" i="23"/>
  <c r="N685" i="23" s="1"/>
  <c r="A684" i="23"/>
  <c r="N684" i="23" s="1"/>
  <c r="A683" i="23"/>
  <c r="N683" i="23" s="1"/>
  <c r="A682" i="23"/>
  <c r="N682" i="23" s="1"/>
  <c r="A681" i="23"/>
  <c r="N681" i="23" s="1"/>
  <c r="A680" i="23"/>
  <c r="N680" i="23" s="1"/>
  <c r="A679" i="23"/>
  <c r="N679" i="23" s="1"/>
  <c r="A678" i="23"/>
  <c r="N678" i="23" s="1"/>
  <c r="A677" i="23"/>
  <c r="N677" i="23" s="1"/>
  <c r="A676" i="23"/>
  <c r="N676" i="23" s="1"/>
  <c r="A675" i="23"/>
  <c r="N675" i="23" s="1"/>
  <c r="A674" i="23"/>
  <c r="N674" i="23" s="1"/>
  <c r="A673" i="23"/>
  <c r="N673" i="23" s="1"/>
  <c r="A672" i="23"/>
  <c r="N672" i="23" s="1"/>
  <c r="A671" i="23"/>
  <c r="N671" i="23" s="1"/>
  <c r="A670" i="23"/>
  <c r="N670" i="23" s="1"/>
  <c r="A669" i="23"/>
  <c r="N669" i="23" s="1"/>
  <c r="A668" i="23"/>
  <c r="N668" i="23" s="1"/>
  <c r="A667" i="23"/>
  <c r="N667" i="23" s="1"/>
  <c r="A666" i="23"/>
  <c r="N666" i="23" s="1"/>
  <c r="A665" i="23"/>
  <c r="N665" i="23" s="1"/>
  <c r="A664" i="23"/>
  <c r="N664" i="23" s="1"/>
  <c r="A663" i="23"/>
  <c r="N663" i="23" s="1"/>
  <c r="A662" i="23"/>
  <c r="N662" i="23" s="1"/>
  <c r="A661" i="23"/>
  <c r="N661" i="23" s="1"/>
  <c r="A660" i="23"/>
  <c r="N660" i="23" s="1"/>
  <c r="A659" i="23"/>
  <c r="N659" i="23" s="1"/>
  <c r="A658" i="23"/>
  <c r="N658" i="23" s="1"/>
  <c r="A657" i="23"/>
  <c r="N657" i="23" s="1"/>
  <c r="A656" i="23"/>
  <c r="N656" i="23" s="1"/>
  <c r="A655" i="23"/>
  <c r="N655" i="23" s="1"/>
  <c r="A654" i="23"/>
  <c r="N654" i="23" s="1"/>
  <c r="A653" i="23"/>
  <c r="N653" i="23" s="1"/>
  <c r="A652" i="23"/>
  <c r="N652" i="23" s="1"/>
  <c r="A651" i="23"/>
  <c r="N651" i="23" s="1"/>
  <c r="A650" i="23"/>
  <c r="N650" i="23" s="1"/>
  <c r="A649" i="23"/>
  <c r="N649" i="23" s="1"/>
  <c r="A648" i="23"/>
  <c r="N648" i="23" s="1"/>
  <c r="A647" i="23"/>
  <c r="N647" i="23" s="1"/>
  <c r="A646" i="23"/>
  <c r="N646" i="23" s="1"/>
  <c r="A645" i="23"/>
  <c r="N645" i="23" s="1"/>
  <c r="A644" i="23"/>
  <c r="N644" i="23" s="1"/>
  <c r="A643" i="23"/>
  <c r="N643" i="23" s="1"/>
  <c r="A642" i="23"/>
  <c r="N642" i="23" s="1"/>
  <c r="A641" i="23"/>
  <c r="N641" i="23" s="1"/>
  <c r="A640" i="23"/>
  <c r="N640" i="23" s="1"/>
  <c r="A639" i="23"/>
  <c r="N639" i="23" s="1"/>
  <c r="A638" i="23"/>
  <c r="N638" i="23" s="1"/>
  <c r="A637" i="23"/>
  <c r="N637" i="23" s="1"/>
  <c r="A636" i="23"/>
  <c r="N636" i="23" s="1"/>
  <c r="A635" i="23"/>
  <c r="N635" i="23" s="1"/>
  <c r="A634" i="23"/>
  <c r="N634" i="23" s="1"/>
  <c r="A633" i="23"/>
  <c r="N633" i="23" s="1"/>
  <c r="A632" i="23"/>
  <c r="N632" i="23" s="1"/>
  <c r="A631" i="23"/>
  <c r="N631" i="23" s="1"/>
  <c r="A630" i="23"/>
  <c r="N630" i="23" s="1"/>
  <c r="A629" i="23"/>
  <c r="N629" i="23" s="1"/>
  <c r="A628" i="23"/>
  <c r="N628" i="23" s="1"/>
  <c r="A627" i="23"/>
  <c r="N627" i="23" s="1"/>
  <c r="A626" i="23"/>
  <c r="N626" i="23" s="1"/>
  <c r="A625" i="23"/>
  <c r="N625" i="23" s="1"/>
  <c r="A624" i="23"/>
  <c r="N624" i="23" s="1"/>
  <c r="A623" i="23"/>
  <c r="N623" i="23" s="1"/>
  <c r="A622" i="23"/>
  <c r="N622" i="23" s="1"/>
  <c r="A621" i="23"/>
  <c r="N621" i="23" s="1"/>
  <c r="A620" i="23"/>
  <c r="N620" i="23" s="1"/>
  <c r="A619" i="23"/>
  <c r="N619" i="23" s="1"/>
  <c r="A618" i="23"/>
  <c r="N618" i="23" s="1"/>
  <c r="A617" i="23"/>
  <c r="N617" i="23" s="1"/>
  <c r="A616" i="23"/>
  <c r="N616" i="23" s="1"/>
  <c r="A615" i="23"/>
  <c r="N615" i="23" s="1"/>
  <c r="A614" i="23"/>
  <c r="N614" i="23" s="1"/>
  <c r="A613" i="23"/>
  <c r="N613" i="23" s="1"/>
  <c r="A612" i="23"/>
  <c r="N612" i="23" s="1"/>
  <c r="A611" i="23"/>
  <c r="N611" i="23" s="1"/>
  <c r="A610" i="23"/>
  <c r="N610" i="23" s="1"/>
  <c r="A609" i="23"/>
  <c r="N609" i="23" s="1"/>
  <c r="A608" i="23"/>
  <c r="N608" i="23" s="1"/>
  <c r="A607" i="23"/>
  <c r="N607" i="23" s="1"/>
  <c r="A606" i="23"/>
  <c r="N606" i="23" s="1"/>
  <c r="A605" i="23"/>
  <c r="N605" i="23" s="1"/>
  <c r="A604" i="23"/>
  <c r="N604" i="23" s="1"/>
  <c r="A603" i="23"/>
  <c r="N603" i="23" s="1"/>
  <c r="A602" i="23"/>
  <c r="N602" i="23" s="1"/>
  <c r="A601" i="23"/>
  <c r="N601" i="23" s="1"/>
  <c r="A600" i="23"/>
  <c r="N600" i="23" s="1"/>
  <c r="A599" i="23"/>
  <c r="N599" i="23" s="1"/>
  <c r="A598" i="23"/>
  <c r="N598" i="23" s="1"/>
  <c r="A597" i="23"/>
  <c r="N597" i="23" s="1"/>
  <c r="A596" i="23"/>
  <c r="N596" i="23" s="1"/>
  <c r="A595" i="23"/>
  <c r="N595" i="23" s="1"/>
  <c r="A594" i="23"/>
  <c r="N594" i="23" s="1"/>
  <c r="A593" i="23"/>
  <c r="N593" i="23" s="1"/>
  <c r="A592" i="23"/>
  <c r="N592" i="23" s="1"/>
  <c r="A591" i="23"/>
  <c r="N591" i="23" s="1"/>
  <c r="A590" i="23"/>
  <c r="N590" i="23" s="1"/>
  <c r="A589" i="23"/>
  <c r="N589" i="23" s="1"/>
  <c r="A588" i="23"/>
  <c r="N588" i="23" s="1"/>
  <c r="A587" i="23"/>
  <c r="N587" i="23" s="1"/>
  <c r="A586" i="23"/>
  <c r="N586" i="23" s="1"/>
  <c r="A585" i="23"/>
  <c r="N585" i="23" s="1"/>
  <c r="A584" i="23"/>
  <c r="N584" i="23" s="1"/>
  <c r="A583" i="23"/>
  <c r="N583" i="23" s="1"/>
  <c r="A582" i="23"/>
  <c r="N582" i="23" s="1"/>
  <c r="A581" i="23"/>
  <c r="N581" i="23" s="1"/>
  <c r="A580" i="23"/>
  <c r="N580" i="23" s="1"/>
  <c r="A579" i="23"/>
  <c r="N579" i="23" s="1"/>
  <c r="A578" i="23"/>
  <c r="N578" i="23" s="1"/>
  <c r="A577" i="23"/>
  <c r="N577" i="23" s="1"/>
  <c r="A576" i="23"/>
  <c r="N576" i="23" s="1"/>
  <c r="A575" i="23"/>
  <c r="N575" i="23" s="1"/>
  <c r="A574" i="23"/>
  <c r="N574" i="23" s="1"/>
  <c r="A573" i="23"/>
  <c r="N573" i="23" s="1"/>
  <c r="A572" i="23"/>
  <c r="N572" i="23" s="1"/>
  <c r="A571" i="23"/>
  <c r="N571" i="23" s="1"/>
  <c r="A570" i="23"/>
  <c r="N570" i="23" s="1"/>
  <c r="A569" i="23"/>
  <c r="N569" i="23" s="1"/>
  <c r="A568" i="23"/>
  <c r="N568" i="23" s="1"/>
  <c r="A567" i="23"/>
  <c r="N567" i="23" s="1"/>
  <c r="A566" i="23"/>
  <c r="N566" i="23" s="1"/>
  <c r="A565" i="23"/>
  <c r="N565" i="23" s="1"/>
  <c r="A564" i="23"/>
  <c r="N564" i="23" s="1"/>
  <c r="A563" i="23"/>
  <c r="N563" i="23" s="1"/>
  <c r="A562" i="23"/>
  <c r="N562" i="23" s="1"/>
  <c r="A561" i="23"/>
  <c r="N561" i="23" s="1"/>
  <c r="A560" i="23"/>
  <c r="N560" i="23" s="1"/>
  <c r="A559" i="23"/>
  <c r="N559" i="23" s="1"/>
  <c r="A558" i="23"/>
  <c r="N558" i="23" s="1"/>
  <c r="A557" i="23"/>
  <c r="N557" i="23" s="1"/>
  <c r="A556" i="23"/>
  <c r="N556" i="23" s="1"/>
  <c r="A555" i="23"/>
  <c r="N555" i="23" s="1"/>
  <c r="A554" i="23"/>
  <c r="N554" i="23" s="1"/>
  <c r="A553" i="23"/>
  <c r="N553" i="23" s="1"/>
  <c r="A552" i="23"/>
  <c r="N552" i="23" s="1"/>
  <c r="A551" i="23"/>
  <c r="N551" i="23" s="1"/>
  <c r="A550" i="23"/>
  <c r="N550" i="23" s="1"/>
  <c r="A549" i="23"/>
  <c r="N549" i="23" s="1"/>
  <c r="A548" i="23"/>
  <c r="N548" i="23" s="1"/>
  <c r="A547" i="23"/>
  <c r="N547" i="23" s="1"/>
  <c r="A546" i="23"/>
  <c r="N546" i="23" s="1"/>
  <c r="A545" i="23"/>
  <c r="N545" i="23" s="1"/>
  <c r="A544" i="23"/>
  <c r="N544" i="23" s="1"/>
  <c r="A543" i="23"/>
  <c r="N543" i="23" s="1"/>
  <c r="A542" i="23"/>
  <c r="N542" i="23" s="1"/>
  <c r="A541" i="23"/>
  <c r="N541" i="23" s="1"/>
  <c r="A540" i="23"/>
  <c r="N540" i="23" s="1"/>
  <c r="A539" i="23"/>
  <c r="N539" i="23" s="1"/>
  <c r="A538" i="23"/>
  <c r="N538" i="23" s="1"/>
  <c r="A537" i="23"/>
  <c r="N537" i="23" s="1"/>
  <c r="A536" i="23"/>
  <c r="N536" i="23" s="1"/>
  <c r="A535" i="23"/>
  <c r="N535" i="23" s="1"/>
  <c r="A534" i="23"/>
  <c r="N534" i="23" s="1"/>
  <c r="A533" i="23"/>
  <c r="N533" i="23" s="1"/>
  <c r="A532" i="23"/>
  <c r="N532" i="23" s="1"/>
  <c r="A531" i="23"/>
  <c r="N531" i="23" s="1"/>
  <c r="A530" i="23"/>
  <c r="N530" i="23" s="1"/>
  <c r="A529" i="23"/>
  <c r="N529" i="23" s="1"/>
  <c r="A528" i="23"/>
  <c r="N528" i="23" s="1"/>
  <c r="A527" i="23"/>
  <c r="N527" i="23" s="1"/>
  <c r="A526" i="23"/>
  <c r="N526" i="23" s="1"/>
  <c r="A525" i="23"/>
  <c r="N525" i="23" s="1"/>
  <c r="A524" i="23"/>
  <c r="N524" i="23" s="1"/>
  <c r="A523" i="23"/>
  <c r="N523" i="23" s="1"/>
  <c r="A522" i="23"/>
  <c r="N522" i="23" s="1"/>
  <c r="A521" i="23"/>
  <c r="N521" i="23" s="1"/>
  <c r="A520" i="23"/>
  <c r="N520" i="23" s="1"/>
  <c r="A519" i="23"/>
  <c r="N519" i="23" s="1"/>
  <c r="A518" i="23"/>
  <c r="N518" i="23" s="1"/>
  <c r="A517" i="23"/>
  <c r="N517" i="23" s="1"/>
  <c r="A516" i="23"/>
  <c r="N516" i="23" s="1"/>
  <c r="A515" i="23"/>
  <c r="N515" i="23" s="1"/>
  <c r="A514" i="23"/>
  <c r="N514" i="23" s="1"/>
  <c r="A513" i="23"/>
  <c r="N513" i="23" s="1"/>
  <c r="A512" i="23"/>
  <c r="N512" i="23" s="1"/>
  <c r="A511" i="23"/>
  <c r="N511" i="23" s="1"/>
  <c r="A510" i="23"/>
  <c r="N510" i="23" s="1"/>
  <c r="A509" i="23"/>
  <c r="N509" i="23" s="1"/>
  <c r="A508" i="23"/>
  <c r="N508" i="23" s="1"/>
  <c r="A507" i="23"/>
  <c r="N507" i="23" s="1"/>
  <c r="A506" i="23"/>
  <c r="N506" i="23" s="1"/>
  <c r="A505" i="23"/>
  <c r="N505" i="23" s="1"/>
  <c r="A504" i="23"/>
  <c r="N504" i="23" s="1"/>
  <c r="A503" i="23"/>
  <c r="N503" i="23" s="1"/>
  <c r="A502" i="23"/>
  <c r="N502" i="23" s="1"/>
  <c r="A501" i="23"/>
  <c r="N501" i="23" s="1"/>
  <c r="A500" i="23"/>
  <c r="N500" i="23" s="1"/>
  <c r="A499" i="23"/>
  <c r="N499" i="23" s="1"/>
  <c r="A498" i="23"/>
  <c r="N498" i="23" s="1"/>
  <c r="A497" i="23"/>
  <c r="N497" i="23" s="1"/>
  <c r="A496" i="23"/>
  <c r="N496" i="23" s="1"/>
  <c r="A495" i="23"/>
  <c r="N495" i="23" s="1"/>
  <c r="A494" i="23"/>
  <c r="N494" i="23" s="1"/>
  <c r="A493" i="23"/>
  <c r="N493" i="23" s="1"/>
  <c r="A492" i="23"/>
  <c r="N492" i="23" s="1"/>
  <c r="A491" i="23"/>
  <c r="N491" i="23" s="1"/>
  <c r="A490" i="23"/>
  <c r="N490" i="23" s="1"/>
  <c r="A489" i="23"/>
  <c r="N489" i="23" s="1"/>
  <c r="A488" i="23"/>
  <c r="N488" i="23" s="1"/>
  <c r="A487" i="23"/>
  <c r="N487" i="23" s="1"/>
  <c r="A486" i="23"/>
  <c r="N486" i="23" s="1"/>
  <c r="A485" i="23"/>
  <c r="N485" i="23" s="1"/>
  <c r="A484" i="23"/>
  <c r="N484" i="23" s="1"/>
  <c r="A483" i="23"/>
  <c r="N483" i="23" s="1"/>
  <c r="A482" i="23"/>
  <c r="N482" i="23" s="1"/>
  <c r="A481" i="23"/>
  <c r="N481" i="23" s="1"/>
  <c r="A480" i="23"/>
  <c r="N480" i="23" s="1"/>
  <c r="A479" i="23"/>
  <c r="N479" i="23" s="1"/>
  <c r="A478" i="23"/>
  <c r="N478" i="23" s="1"/>
  <c r="A477" i="23"/>
  <c r="N477" i="23" s="1"/>
  <c r="A476" i="23"/>
  <c r="N476" i="23" s="1"/>
  <c r="A475" i="23"/>
  <c r="N475" i="23" s="1"/>
  <c r="A474" i="23"/>
  <c r="N474" i="23" s="1"/>
  <c r="A473" i="23"/>
  <c r="N473" i="23" s="1"/>
  <c r="A472" i="23"/>
  <c r="N472" i="23" s="1"/>
  <c r="A471" i="23"/>
  <c r="N471" i="23" s="1"/>
  <c r="A470" i="23"/>
  <c r="N470" i="23" s="1"/>
  <c r="A469" i="23"/>
  <c r="N469" i="23" s="1"/>
  <c r="A468" i="23"/>
  <c r="N468" i="23" s="1"/>
  <c r="A467" i="23"/>
  <c r="N467" i="23" s="1"/>
  <c r="A466" i="23"/>
  <c r="N466" i="23" s="1"/>
  <c r="A465" i="23"/>
  <c r="N465" i="23" s="1"/>
  <c r="A464" i="23"/>
  <c r="N464" i="23" s="1"/>
  <c r="A463" i="23"/>
  <c r="N463" i="23" s="1"/>
  <c r="A462" i="23"/>
  <c r="N462" i="23" s="1"/>
  <c r="A461" i="23"/>
  <c r="N461" i="23" s="1"/>
  <c r="A460" i="23"/>
  <c r="N460" i="23" s="1"/>
  <c r="A459" i="23"/>
  <c r="N459" i="23" s="1"/>
  <c r="A458" i="23"/>
  <c r="N458" i="23" s="1"/>
  <c r="A457" i="23"/>
  <c r="N457" i="23" s="1"/>
  <c r="A456" i="23"/>
  <c r="N456" i="23" s="1"/>
  <c r="A455" i="23"/>
  <c r="N455" i="23" s="1"/>
  <c r="A454" i="23"/>
  <c r="N454" i="23" s="1"/>
  <c r="A453" i="23"/>
  <c r="N453" i="23" s="1"/>
  <c r="A452" i="23"/>
  <c r="N452" i="23" s="1"/>
  <c r="A451" i="23"/>
  <c r="N451" i="23" s="1"/>
  <c r="A450" i="23"/>
  <c r="N450" i="23" s="1"/>
  <c r="A449" i="23"/>
  <c r="N449" i="23" s="1"/>
  <c r="A448" i="23"/>
  <c r="N448" i="23" s="1"/>
  <c r="A447" i="23"/>
  <c r="N447" i="23" s="1"/>
  <c r="A446" i="23"/>
  <c r="N446" i="23" s="1"/>
  <c r="A445" i="23"/>
  <c r="N445" i="23" s="1"/>
  <c r="A444" i="23"/>
  <c r="N444" i="23" s="1"/>
  <c r="A443" i="23"/>
  <c r="N443" i="23" s="1"/>
  <c r="A442" i="23"/>
  <c r="N442" i="23" s="1"/>
  <c r="A441" i="23"/>
  <c r="N441" i="23" s="1"/>
  <c r="A440" i="23"/>
  <c r="N440" i="23" s="1"/>
  <c r="A439" i="23"/>
  <c r="N439" i="23" s="1"/>
  <c r="A438" i="23"/>
  <c r="N438" i="23" s="1"/>
  <c r="A437" i="23"/>
  <c r="N437" i="23" s="1"/>
  <c r="A436" i="23"/>
  <c r="N436" i="23" s="1"/>
  <c r="A435" i="23"/>
  <c r="N435" i="23" s="1"/>
  <c r="A434" i="23"/>
  <c r="N434" i="23" s="1"/>
  <c r="A433" i="23"/>
  <c r="N433" i="23" s="1"/>
  <c r="A432" i="23"/>
  <c r="N432" i="23" s="1"/>
  <c r="A431" i="23"/>
  <c r="N431" i="23" s="1"/>
  <c r="A430" i="23"/>
  <c r="N430" i="23" s="1"/>
  <c r="A429" i="23"/>
  <c r="N429" i="23" s="1"/>
  <c r="A428" i="23"/>
  <c r="N428" i="23" s="1"/>
  <c r="A427" i="23"/>
  <c r="N427" i="23" s="1"/>
  <c r="H22" i="14" s="1"/>
  <c r="A426" i="23"/>
  <c r="N426" i="23" s="1"/>
  <c r="A425" i="23"/>
  <c r="N425" i="23" s="1"/>
  <c r="A424" i="23"/>
  <c r="N424" i="23" s="1"/>
  <c r="A423" i="23"/>
  <c r="N423" i="23" s="1"/>
  <c r="A422" i="23"/>
  <c r="N422" i="23" s="1"/>
  <c r="A421" i="23"/>
  <c r="N421" i="23" s="1"/>
  <c r="A420" i="23"/>
  <c r="N420" i="23" s="1"/>
  <c r="A419" i="23"/>
  <c r="N419" i="23" s="1"/>
  <c r="A418" i="23"/>
  <c r="N418" i="23" s="1"/>
  <c r="A417" i="23"/>
  <c r="N417" i="23" s="1"/>
  <c r="A416" i="23"/>
  <c r="N416" i="23" s="1"/>
  <c r="A415" i="23"/>
  <c r="N415" i="23" s="1"/>
  <c r="A414" i="23"/>
  <c r="N414" i="23" s="1"/>
  <c r="A413" i="23"/>
  <c r="N413" i="23" s="1"/>
  <c r="A412" i="23"/>
  <c r="N412" i="23" s="1"/>
  <c r="A411" i="23"/>
  <c r="N411" i="23" s="1"/>
  <c r="A410" i="23"/>
  <c r="N410" i="23" s="1"/>
  <c r="A409" i="23"/>
  <c r="N409" i="23" s="1"/>
  <c r="A408" i="23"/>
  <c r="N408" i="23" s="1"/>
  <c r="A407" i="23"/>
  <c r="N407" i="23" s="1"/>
  <c r="A406" i="23"/>
  <c r="N406" i="23" s="1"/>
  <c r="A405" i="23"/>
  <c r="N405" i="23" s="1"/>
  <c r="A404" i="23"/>
  <c r="N404" i="23" s="1"/>
  <c r="A403" i="23"/>
  <c r="N403" i="23" s="1"/>
  <c r="A402" i="23"/>
  <c r="N402" i="23" s="1"/>
  <c r="A401" i="23"/>
  <c r="N401" i="23" s="1"/>
  <c r="A400" i="23"/>
  <c r="N400" i="23" s="1"/>
  <c r="A399" i="23"/>
  <c r="N399" i="23" s="1"/>
  <c r="A398" i="23"/>
  <c r="N398" i="23" s="1"/>
  <c r="A397" i="23"/>
  <c r="N397" i="23" s="1"/>
  <c r="A396" i="23"/>
  <c r="N396" i="23" s="1"/>
  <c r="A395" i="23"/>
  <c r="N395" i="23" s="1"/>
  <c r="A394" i="23"/>
  <c r="N394" i="23" s="1"/>
  <c r="A393" i="23"/>
  <c r="N393" i="23" s="1"/>
  <c r="A392" i="23"/>
  <c r="N392" i="23" s="1"/>
  <c r="A391" i="23"/>
  <c r="N391" i="23" s="1"/>
  <c r="A390" i="23"/>
  <c r="N390" i="23" s="1"/>
  <c r="A389" i="23"/>
  <c r="N389" i="23" s="1"/>
  <c r="A388" i="23"/>
  <c r="N388" i="23" s="1"/>
  <c r="A387" i="23"/>
  <c r="N387" i="23" s="1"/>
  <c r="A386" i="23"/>
  <c r="N386" i="23" s="1"/>
  <c r="A385" i="23"/>
  <c r="N385" i="23" s="1"/>
  <c r="A384" i="23"/>
  <c r="N384" i="23" s="1"/>
  <c r="A383" i="23"/>
  <c r="N383" i="23" s="1"/>
  <c r="A382" i="23"/>
  <c r="N382" i="23" s="1"/>
  <c r="A381" i="23"/>
  <c r="N381" i="23" s="1"/>
  <c r="A380" i="23"/>
  <c r="N380" i="23" s="1"/>
  <c r="A379" i="23"/>
  <c r="N379" i="23" s="1"/>
  <c r="A378" i="23"/>
  <c r="N378" i="23" s="1"/>
  <c r="A377" i="23"/>
  <c r="N377" i="23" s="1"/>
  <c r="A376" i="23"/>
  <c r="N376" i="23" s="1"/>
  <c r="A375" i="23"/>
  <c r="N375" i="23" s="1"/>
  <c r="A374" i="23"/>
  <c r="N374" i="23" s="1"/>
  <c r="A373" i="23"/>
  <c r="N373" i="23" s="1"/>
  <c r="A372" i="23"/>
  <c r="N372" i="23" s="1"/>
  <c r="A371" i="23"/>
  <c r="N371" i="23" s="1"/>
  <c r="A370" i="23"/>
  <c r="N370" i="23" s="1"/>
  <c r="A369" i="23"/>
  <c r="N369" i="23" s="1"/>
  <c r="A368" i="23"/>
  <c r="N368" i="23" s="1"/>
  <c r="A367" i="23"/>
  <c r="N367" i="23" s="1"/>
  <c r="A366" i="23"/>
  <c r="N366" i="23" s="1"/>
  <c r="A365" i="23"/>
  <c r="N365" i="23" s="1"/>
  <c r="A364" i="23"/>
  <c r="N364" i="23" s="1"/>
  <c r="A363" i="23"/>
  <c r="N363" i="23" s="1"/>
  <c r="A362" i="23"/>
  <c r="N362" i="23" s="1"/>
  <c r="A361" i="23"/>
  <c r="N361" i="23" s="1"/>
  <c r="A360" i="23"/>
  <c r="N360" i="23" s="1"/>
  <c r="A359" i="23"/>
  <c r="N359" i="23" s="1"/>
  <c r="A358" i="23"/>
  <c r="N358" i="23" s="1"/>
  <c r="A357" i="23"/>
  <c r="N357" i="23" s="1"/>
  <c r="A356" i="23"/>
  <c r="N356" i="23" s="1"/>
  <c r="A355" i="23"/>
  <c r="N355" i="23" s="1"/>
  <c r="A354" i="23"/>
  <c r="N354" i="23" s="1"/>
  <c r="A353" i="23"/>
  <c r="N353" i="23" s="1"/>
  <c r="A352" i="23"/>
  <c r="N352" i="23" s="1"/>
  <c r="A351" i="23"/>
  <c r="N351" i="23" s="1"/>
  <c r="A350" i="23"/>
  <c r="N350" i="23" s="1"/>
  <c r="A349" i="23"/>
  <c r="N349" i="23" s="1"/>
  <c r="A348" i="23"/>
  <c r="N348" i="23" s="1"/>
  <c r="A347" i="23"/>
  <c r="N347" i="23" s="1"/>
  <c r="A346" i="23"/>
  <c r="N346" i="23" s="1"/>
  <c r="A345" i="23"/>
  <c r="N345" i="23" s="1"/>
  <c r="A344" i="23"/>
  <c r="N344" i="23" s="1"/>
  <c r="A343" i="23"/>
  <c r="N343" i="23" s="1"/>
  <c r="A342" i="23"/>
  <c r="N342" i="23" s="1"/>
  <c r="A341" i="23"/>
  <c r="N341" i="23" s="1"/>
  <c r="A340" i="23"/>
  <c r="N340" i="23" s="1"/>
  <c r="A339" i="23"/>
  <c r="N339" i="23" s="1"/>
  <c r="A338" i="23"/>
  <c r="N338" i="23" s="1"/>
  <c r="A337" i="23"/>
  <c r="N337" i="23" s="1"/>
  <c r="A336" i="23"/>
  <c r="N336" i="23" s="1"/>
  <c r="A335" i="23"/>
  <c r="N335" i="23" s="1"/>
  <c r="A334" i="23"/>
  <c r="N334" i="23" s="1"/>
  <c r="A333" i="23"/>
  <c r="N333" i="23" s="1"/>
  <c r="A332" i="23"/>
  <c r="N332" i="23" s="1"/>
  <c r="A331" i="23"/>
  <c r="N331" i="23" s="1"/>
  <c r="A330" i="23"/>
  <c r="N330" i="23" s="1"/>
  <c r="A329" i="23"/>
  <c r="N329" i="23" s="1"/>
  <c r="A328" i="23"/>
  <c r="N328" i="23" s="1"/>
  <c r="A327" i="23"/>
  <c r="N327" i="23" s="1"/>
  <c r="A326" i="23"/>
  <c r="N326" i="23" s="1"/>
  <c r="A325" i="23"/>
  <c r="N325" i="23" s="1"/>
  <c r="A324" i="23"/>
  <c r="N324" i="23" s="1"/>
  <c r="A323" i="23"/>
  <c r="N323" i="23" s="1"/>
  <c r="A322" i="23"/>
  <c r="N322" i="23" s="1"/>
  <c r="A321" i="23"/>
  <c r="N321" i="23" s="1"/>
  <c r="A320" i="23"/>
  <c r="N320" i="23" s="1"/>
  <c r="A319" i="23"/>
  <c r="N319" i="23" s="1"/>
  <c r="A318" i="23"/>
  <c r="N318" i="23" s="1"/>
  <c r="A317" i="23"/>
  <c r="N317" i="23" s="1"/>
  <c r="A316" i="23"/>
  <c r="N316" i="23" s="1"/>
  <c r="A315" i="23"/>
  <c r="N315" i="23" s="1"/>
  <c r="A314" i="23"/>
  <c r="N314" i="23" s="1"/>
  <c r="A313" i="23"/>
  <c r="N313" i="23" s="1"/>
  <c r="A312" i="23"/>
  <c r="N312" i="23" s="1"/>
  <c r="A311" i="23"/>
  <c r="N311" i="23" s="1"/>
  <c r="A310" i="23"/>
  <c r="N310" i="23" s="1"/>
  <c r="A309" i="23"/>
  <c r="N309" i="23" s="1"/>
  <c r="A308" i="23"/>
  <c r="N308" i="23" s="1"/>
  <c r="A307" i="23"/>
  <c r="N307" i="23" s="1"/>
  <c r="A306" i="23"/>
  <c r="N306" i="23" s="1"/>
  <c r="A305" i="23"/>
  <c r="N305" i="23" s="1"/>
  <c r="A304" i="23"/>
  <c r="N304" i="23" s="1"/>
  <c r="A303" i="23"/>
  <c r="N303" i="23" s="1"/>
  <c r="A302" i="23"/>
  <c r="N302" i="23" s="1"/>
  <c r="A301" i="23"/>
  <c r="N301" i="23" s="1"/>
  <c r="A300" i="23"/>
  <c r="N300" i="23" s="1"/>
  <c r="A299" i="23"/>
  <c r="N299" i="23" s="1"/>
  <c r="A298" i="23"/>
  <c r="N298" i="23" s="1"/>
  <c r="A297" i="23"/>
  <c r="N297" i="23" s="1"/>
  <c r="A296" i="23"/>
  <c r="N296" i="23" s="1"/>
  <c r="A295" i="23"/>
  <c r="N295" i="23" s="1"/>
  <c r="A294" i="23"/>
  <c r="N294" i="23" s="1"/>
  <c r="A293" i="23"/>
  <c r="N293" i="23" s="1"/>
  <c r="A292" i="23"/>
  <c r="N292" i="23" s="1"/>
  <c r="A291" i="23"/>
  <c r="N291" i="23" s="1"/>
  <c r="A290" i="23"/>
  <c r="N290" i="23" s="1"/>
  <c r="A289" i="23"/>
  <c r="N289" i="23" s="1"/>
  <c r="A288" i="23"/>
  <c r="N288" i="23" s="1"/>
  <c r="A287" i="23"/>
  <c r="N287" i="23" s="1"/>
  <c r="A286" i="23"/>
  <c r="N286" i="23" s="1"/>
  <c r="A285" i="23"/>
  <c r="N285" i="23" s="1"/>
  <c r="A284" i="23"/>
  <c r="N284" i="23" s="1"/>
  <c r="A283" i="23"/>
  <c r="N283" i="23" s="1"/>
  <c r="A282" i="23"/>
  <c r="N282" i="23" s="1"/>
  <c r="A281" i="23"/>
  <c r="N281" i="23" s="1"/>
  <c r="A280" i="23"/>
  <c r="N280" i="23" s="1"/>
  <c r="A279" i="23"/>
  <c r="N279" i="23" s="1"/>
  <c r="A278" i="23"/>
  <c r="N278" i="23" s="1"/>
  <c r="A277" i="23"/>
  <c r="N277" i="23" s="1"/>
  <c r="A276" i="23"/>
  <c r="N276" i="23" s="1"/>
  <c r="A275" i="23"/>
  <c r="N275" i="23" s="1"/>
  <c r="A274" i="23"/>
  <c r="N274" i="23" s="1"/>
  <c r="A273" i="23"/>
  <c r="N273" i="23" s="1"/>
  <c r="A272" i="23"/>
  <c r="N272" i="23" s="1"/>
  <c r="A271" i="23"/>
  <c r="N271" i="23" s="1"/>
  <c r="A270" i="23"/>
  <c r="N270" i="23" s="1"/>
  <c r="A269" i="23"/>
  <c r="N269" i="23" s="1"/>
  <c r="A268" i="23"/>
  <c r="N268" i="23" s="1"/>
  <c r="A267" i="23"/>
  <c r="N267" i="23" s="1"/>
  <c r="A266" i="23"/>
  <c r="N266" i="23" s="1"/>
  <c r="A265" i="23"/>
  <c r="N265" i="23" s="1"/>
  <c r="A264" i="23"/>
  <c r="N264" i="23" s="1"/>
  <c r="A263" i="23"/>
  <c r="N263" i="23" s="1"/>
  <c r="A262" i="23"/>
  <c r="N262" i="23" s="1"/>
  <c r="A261" i="23"/>
  <c r="N261" i="23" s="1"/>
  <c r="A260" i="23"/>
  <c r="N260" i="23" s="1"/>
  <c r="A259" i="23"/>
  <c r="N259" i="23" s="1"/>
  <c r="A258" i="23"/>
  <c r="N258" i="23" s="1"/>
  <c r="A257" i="23"/>
  <c r="N257" i="23" s="1"/>
  <c r="A256" i="23"/>
  <c r="N256" i="23" s="1"/>
  <c r="A255" i="23"/>
  <c r="N255" i="23" s="1"/>
  <c r="A254" i="23"/>
  <c r="N254" i="23" s="1"/>
  <c r="A253" i="23"/>
  <c r="N253" i="23" s="1"/>
  <c r="A252" i="23"/>
  <c r="N252" i="23" s="1"/>
  <c r="A251" i="23"/>
  <c r="N251" i="23" s="1"/>
  <c r="A250" i="23"/>
  <c r="N250" i="23" s="1"/>
  <c r="A249" i="23"/>
  <c r="N249" i="23" s="1"/>
  <c r="A248" i="23"/>
  <c r="N248" i="23" s="1"/>
  <c r="A247" i="23"/>
  <c r="N247" i="23" s="1"/>
  <c r="A246" i="23"/>
  <c r="N246" i="23" s="1"/>
  <c r="A245" i="23"/>
  <c r="N245" i="23" s="1"/>
  <c r="A244" i="23"/>
  <c r="N244" i="23" s="1"/>
  <c r="A243" i="23"/>
  <c r="N243" i="23" s="1"/>
  <c r="A242" i="23"/>
  <c r="N242" i="23" s="1"/>
  <c r="A241" i="23"/>
  <c r="N241" i="23" s="1"/>
  <c r="A240" i="23"/>
  <c r="N240" i="23" s="1"/>
  <c r="A239" i="23"/>
  <c r="N239" i="23" s="1"/>
  <c r="A238" i="23"/>
  <c r="N238" i="23" s="1"/>
  <c r="A237" i="23"/>
  <c r="N237" i="23" s="1"/>
  <c r="A236" i="23"/>
  <c r="N236" i="23" s="1"/>
  <c r="A235" i="23"/>
  <c r="N235" i="23" s="1"/>
  <c r="A234" i="23"/>
  <c r="N234" i="23" s="1"/>
  <c r="A233" i="23"/>
  <c r="N233" i="23" s="1"/>
  <c r="A232" i="23"/>
  <c r="N232" i="23" s="1"/>
  <c r="A231" i="23"/>
  <c r="N231" i="23" s="1"/>
  <c r="A230" i="23"/>
  <c r="N230" i="23" s="1"/>
  <c r="A229" i="23"/>
  <c r="N229" i="23" s="1"/>
  <c r="A228" i="23"/>
  <c r="N228" i="23" s="1"/>
  <c r="A227" i="23"/>
  <c r="N227" i="23" s="1"/>
  <c r="A226" i="23"/>
  <c r="N226" i="23" s="1"/>
  <c r="A225" i="23"/>
  <c r="N225" i="23" s="1"/>
  <c r="A224" i="23"/>
  <c r="N224" i="23" s="1"/>
  <c r="A223" i="23"/>
  <c r="N223" i="23" s="1"/>
  <c r="A222" i="23"/>
  <c r="N222" i="23" s="1"/>
  <c r="A221" i="23"/>
  <c r="N221" i="23" s="1"/>
  <c r="A220" i="23"/>
  <c r="N220" i="23" s="1"/>
  <c r="A219" i="23"/>
  <c r="N219" i="23" s="1"/>
  <c r="A218" i="23"/>
  <c r="N218" i="23" s="1"/>
  <c r="A217" i="23"/>
  <c r="N217" i="23" s="1"/>
  <c r="A216" i="23"/>
  <c r="N216" i="23" s="1"/>
  <c r="A215" i="23"/>
  <c r="N215" i="23" s="1"/>
  <c r="A214" i="23"/>
  <c r="N214" i="23" s="1"/>
  <c r="A213" i="23"/>
  <c r="N213" i="23" s="1"/>
  <c r="A212" i="23"/>
  <c r="N212" i="23" s="1"/>
  <c r="A211" i="23"/>
  <c r="N211" i="23" s="1"/>
  <c r="A210" i="23"/>
  <c r="N210" i="23" s="1"/>
  <c r="A209" i="23"/>
  <c r="N209" i="23" s="1"/>
  <c r="A208" i="23"/>
  <c r="N208" i="23" s="1"/>
  <c r="A207" i="23"/>
  <c r="N207" i="23" s="1"/>
  <c r="A206" i="23"/>
  <c r="N206" i="23" s="1"/>
  <c r="A205" i="23"/>
  <c r="N205" i="23" s="1"/>
  <c r="A204" i="23"/>
  <c r="N204" i="23" s="1"/>
  <c r="A203" i="23"/>
  <c r="N203" i="23" s="1"/>
  <c r="A202" i="23"/>
  <c r="N202" i="23" s="1"/>
  <c r="A201" i="23"/>
  <c r="N201" i="23" s="1"/>
  <c r="A200" i="23"/>
  <c r="N200" i="23" s="1"/>
  <c r="A199" i="23"/>
  <c r="N199" i="23" s="1"/>
  <c r="A198" i="23"/>
  <c r="N198" i="23" s="1"/>
  <c r="A197" i="23"/>
  <c r="N197" i="23" s="1"/>
  <c r="A196" i="23"/>
  <c r="N196" i="23" s="1"/>
  <c r="A195" i="23"/>
  <c r="N195" i="23" s="1"/>
  <c r="A194" i="23"/>
  <c r="N194" i="23" s="1"/>
  <c r="A193" i="23"/>
  <c r="N193" i="23" s="1"/>
  <c r="A192" i="23"/>
  <c r="N192" i="23" s="1"/>
  <c r="A191" i="23"/>
  <c r="N191" i="23" s="1"/>
  <c r="A190" i="23"/>
  <c r="N190" i="23" s="1"/>
  <c r="A189" i="23"/>
  <c r="N189" i="23" s="1"/>
  <c r="A188" i="23"/>
  <c r="N188" i="23" s="1"/>
  <c r="A187" i="23"/>
  <c r="N187" i="23" s="1"/>
  <c r="A186" i="23"/>
  <c r="N186" i="23" s="1"/>
  <c r="A185" i="23"/>
  <c r="N185" i="23" s="1"/>
  <c r="A184" i="23"/>
  <c r="N184" i="23" s="1"/>
  <c r="A183" i="23"/>
  <c r="N183" i="23" s="1"/>
  <c r="A182" i="23"/>
  <c r="N182" i="23" s="1"/>
  <c r="A181" i="23"/>
  <c r="N181" i="23" s="1"/>
  <c r="A180" i="23"/>
  <c r="N180" i="23" s="1"/>
  <c r="A179" i="23"/>
  <c r="N179" i="23" s="1"/>
  <c r="A178" i="23"/>
  <c r="N178" i="23" s="1"/>
  <c r="A177" i="23"/>
  <c r="N177" i="23" s="1"/>
  <c r="A176" i="23"/>
  <c r="N176" i="23" s="1"/>
  <c r="A175" i="23"/>
  <c r="N175" i="23" s="1"/>
  <c r="A174" i="23"/>
  <c r="N174" i="23" s="1"/>
  <c r="A173" i="23"/>
  <c r="N173" i="23" s="1"/>
  <c r="A172" i="23"/>
  <c r="N172" i="23" s="1"/>
  <c r="A171" i="23"/>
  <c r="N171" i="23" s="1"/>
  <c r="A170" i="23"/>
  <c r="N170" i="23" s="1"/>
  <c r="A169" i="23"/>
  <c r="N169" i="23" s="1"/>
  <c r="A168" i="23"/>
  <c r="N168" i="23" s="1"/>
  <c r="A167" i="23"/>
  <c r="N167" i="23" s="1"/>
  <c r="A166" i="23"/>
  <c r="N166" i="23" s="1"/>
  <c r="A165" i="23"/>
  <c r="N165" i="23" s="1"/>
  <c r="A164" i="23"/>
  <c r="N164" i="23" s="1"/>
  <c r="A163" i="23"/>
  <c r="N163" i="23" s="1"/>
  <c r="A162" i="23"/>
  <c r="N162" i="23" s="1"/>
  <c r="A161" i="23"/>
  <c r="N161" i="23" s="1"/>
  <c r="A160" i="23"/>
  <c r="N160" i="23" s="1"/>
  <c r="A159" i="23"/>
  <c r="N159" i="23" s="1"/>
  <c r="A158" i="23"/>
  <c r="N158" i="23" s="1"/>
  <c r="A157" i="23"/>
  <c r="N157" i="23" s="1"/>
  <c r="A156" i="23"/>
  <c r="N156" i="23" s="1"/>
  <c r="A155" i="23"/>
  <c r="N155" i="23" s="1"/>
  <c r="A154" i="23"/>
  <c r="N154" i="23" s="1"/>
  <c r="A153" i="23"/>
  <c r="N153" i="23" s="1"/>
  <c r="A152" i="23"/>
  <c r="N152" i="23" s="1"/>
  <c r="A151" i="23"/>
  <c r="N151" i="23" s="1"/>
  <c r="A150" i="23"/>
  <c r="N150" i="23" s="1"/>
  <c r="A149" i="23"/>
  <c r="N149" i="23" s="1"/>
  <c r="A148" i="23"/>
  <c r="N148" i="23" s="1"/>
  <c r="A147" i="23"/>
  <c r="N147" i="23" s="1"/>
  <c r="A146" i="23"/>
  <c r="N146" i="23" s="1"/>
  <c r="A145" i="23"/>
  <c r="N145" i="23" s="1"/>
  <c r="A144" i="23"/>
  <c r="N144" i="23" s="1"/>
  <c r="A143" i="23"/>
  <c r="N143" i="23" s="1"/>
  <c r="A142" i="23"/>
  <c r="N142" i="23" s="1"/>
  <c r="A141" i="23"/>
  <c r="N141" i="23" s="1"/>
  <c r="A140" i="23"/>
  <c r="N140" i="23" s="1"/>
  <c r="A139" i="23"/>
  <c r="N139" i="23" s="1"/>
  <c r="A138" i="23"/>
  <c r="N138" i="23" s="1"/>
  <c r="A137" i="23"/>
  <c r="N137" i="23" s="1"/>
  <c r="A136" i="23"/>
  <c r="N136" i="23" s="1"/>
  <c r="A135" i="23"/>
  <c r="N135" i="23" s="1"/>
  <c r="A134" i="23"/>
  <c r="N134" i="23" s="1"/>
  <c r="A133" i="23"/>
  <c r="N133" i="23" s="1"/>
  <c r="A132" i="23"/>
  <c r="N132" i="23" s="1"/>
  <c r="A131" i="23"/>
  <c r="N131" i="23" s="1"/>
  <c r="A130" i="23"/>
  <c r="N130" i="23" s="1"/>
  <c r="A129" i="23"/>
  <c r="N129" i="23" s="1"/>
  <c r="A128" i="23"/>
  <c r="N128" i="23" s="1"/>
  <c r="A127" i="23"/>
  <c r="N127" i="23" s="1"/>
  <c r="A126" i="23"/>
  <c r="N126" i="23" s="1"/>
  <c r="A125" i="23"/>
  <c r="N125" i="23" s="1"/>
  <c r="A124" i="23"/>
  <c r="N124" i="23" s="1"/>
  <c r="A123" i="23"/>
  <c r="N123" i="23" s="1"/>
  <c r="A122" i="23"/>
  <c r="N122" i="23" s="1"/>
  <c r="A121" i="23"/>
  <c r="N121" i="23" s="1"/>
  <c r="A120" i="23"/>
  <c r="N120" i="23" s="1"/>
  <c r="A119" i="23"/>
  <c r="N119" i="23" s="1"/>
  <c r="A118" i="23"/>
  <c r="N118" i="23" s="1"/>
  <c r="A117" i="23"/>
  <c r="N117" i="23" s="1"/>
  <c r="A116" i="23"/>
  <c r="N116" i="23" s="1"/>
  <c r="A115" i="23"/>
  <c r="N115" i="23" s="1"/>
  <c r="A114" i="23"/>
  <c r="N114" i="23" s="1"/>
  <c r="A113" i="23"/>
  <c r="N113" i="23" s="1"/>
  <c r="A112" i="23"/>
  <c r="N112" i="23" s="1"/>
  <c r="A111" i="23"/>
  <c r="N111" i="23" s="1"/>
  <c r="A110" i="23"/>
  <c r="N110" i="23" s="1"/>
  <c r="A109" i="23"/>
  <c r="N109" i="23" s="1"/>
  <c r="A108" i="23"/>
  <c r="N108" i="23" s="1"/>
  <c r="A107" i="23"/>
  <c r="N107" i="23" s="1"/>
  <c r="A106" i="23"/>
  <c r="N106" i="23" s="1"/>
  <c r="A105" i="23"/>
  <c r="N105" i="23" s="1"/>
  <c r="A104" i="23"/>
  <c r="N104" i="23" s="1"/>
  <c r="A103" i="23"/>
  <c r="N103" i="23" s="1"/>
  <c r="A102" i="23"/>
  <c r="N102" i="23" s="1"/>
  <c r="A101" i="23"/>
  <c r="N101" i="23" s="1"/>
  <c r="A100" i="23"/>
  <c r="N100" i="23" s="1"/>
  <c r="A99" i="23"/>
  <c r="N99" i="23" s="1"/>
  <c r="A98" i="23"/>
  <c r="N98" i="23" s="1"/>
  <c r="A97" i="23"/>
  <c r="N97" i="23" s="1"/>
  <c r="A96" i="23"/>
  <c r="N96" i="23" s="1"/>
  <c r="A95" i="23"/>
  <c r="N95" i="23" s="1"/>
  <c r="A94" i="23"/>
  <c r="N94" i="23" s="1"/>
  <c r="A93" i="23"/>
  <c r="N93" i="23" s="1"/>
  <c r="A92" i="23"/>
  <c r="N92" i="23" s="1"/>
  <c r="A91" i="23"/>
  <c r="N91" i="23" s="1"/>
  <c r="A90" i="23"/>
  <c r="N90" i="23" s="1"/>
  <c r="A89" i="23"/>
  <c r="N89" i="23" s="1"/>
  <c r="A88" i="23"/>
  <c r="N88" i="23" s="1"/>
  <c r="A87" i="23"/>
  <c r="N87" i="23" s="1"/>
  <c r="A86" i="23"/>
  <c r="N86" i="23" s="1"/>
  <c r="A85" i="23"/>
  <c r="N85" i="23" s="1"/>
  <c r="A84" i="23"/>
  <c r="N84" i="23" s="1"/>
  <c r="A83" i="23"/>
  <c r="N83" i="23" s="1"/>
  <c r="A82" i="23"/>
  <c r="N82" i="23" s="1"/>
  <c r="A81" i="23"/>
  <c r="N81" i="23" s="1"/>
  <c r="A80" i="23"/>
  <c r="N80" i="23" s="1"/>
  <c r="A79" i="23"/>
  <c r="N79" i="23" s="1"/>
  <c r="A78" i="23"/>
  <c r="N78" i="23" s="1"/>
  <c r="A77" i="23"/>
  <c r="N77" i="23" s="1"/>
  <c r="A76" i="23"/>
  <c r="N76" i="23" s="1"/>
  <c r="A75" i="23"/>
  <c r="N75" i="23" s="1"/>
  <c r="A74" i="23"/>
  <c r="N74" i="23" s="1"/>
  <c r="A73" i="23"/>
  <c r="N73" i="23" s="1"/>
  <c r="A72" i="23"/>
  <c r="N72" i="23" s="1"/>
  <c r="A71" i="23"/>
  <c r="N71" i="23" s="1"/>
  <c r="A70" i="23"/>
  <c r="N70" i="23" s="1"/>
  <c r="A69" i="23"/>
  <c r="N69" i="23" s="1"/>
  <c r="A68" i="23"/>
  <c r="N68" i="23" s="1"/>
  <c r="A67" i="23"/>
  <c r="N67" i="23" s="1"/>
  <c r="A66" i="23"/>
  <c r="N66" i="23" s="1"/>
  <c r="A65" i="23"/>
  <c r="N65" i="23" s="1"/>
  <c r="A64" i="23"/>
  <c r="N64" i="23" s="1"/>
  <c r="A63" i="23"/>
  <c r="N63" i="23" s="1"/>
  <c r="A62" i="23"/>
  <c r="N62" i="23" s="1"/>
  <c r="A61" i="23"/>
  <c r="N61" i="23" s="1"/>
  <c r="A60" i="23"/>
  <c r="N60" i="23" s="1"/>
  <c r="A59" i="23"/>
  <c r="N59" i="23" s="1"/>
  <c r="A58" i="23"/>
  <c r="N58" i="23" s="1"/>
  <c r="A57" i="23"/>
  <c r="N57" i="23" s="1"/>
  <c r="A56" i="23"/>
  <c r="N56" i="23" s="1"/>
  <c r="A55" i="23"/>
  <c r="N55" i="23" s="1"/>
  <c r="A54" i="23"/>
  <c r="N54" i="23" s="1"/>
  <c r="A53" i="23"/>
  <c r="N53" i="23" s="1"/>
  <c r="A52" i="23"/>
  <c r="N52" i="23" s="1"/>
  <c r="A51" i="23"/>
  <c r="N51" i="23" s="1"/>
  <c r="A50" i="23"/>
  <c r="N50" i="23" s="1"/>
  <c r="A49" i="23"/>
  <c r="N49" i="23" s="1"/>
  <c r="A48" i="23"/>
  <c r="N48" i="23" s="1"/>
  <c r="A47" i="23"/>
  <c r="N47" i="23" s="1"/>
  <c r="A46" i="23"/>
  <c r="N46" i="23" s="1"/>
  <c r="A45" i="23"/>
  <c r="N45" i="23" s="1"/>
  <c r="A44" i="23"/>
  <c r="N44" i="23" s="1"/>
  <c r="A43" i="23"/>
  <c r="N43" i="23" s="1"/>
  <c r="A42" i="23"/>
  <c r="N42" i="23" s="1"/>
  <c r="A41" i="23"/>
  <c r="N41" i="23" s="1"/>
  <c r="A40" i="23"/>
  <c r="N40" i="23" s="1"/>
  <c r="A39" i="23"/>
  <c r="N39" i="23" s="1"/>
  <c r="A38" i="23"/>
  <c r="N38" i="23" s="1"/>
  <c r="A37" i="23"/>
  <c r="N37" i="23" s="1"/>
  <c r="A36" i="23"/>
  <c r="N36" i="23" s="1"/>
  <c r="A35" i="23"/>
  <c r="N35" i="23" s="1"/>
  <c r="A34" i="23"/>
  <c r="N34" i="23" s="1"/>
  <c r="A33" i="23"/>
  <c r="N33" i="23" s="1"/>
  <c r="A32" i="23"/>
  <c r="N32" i="23" s="1"/>
  <c r="A31" i="23"/>
  <c r="N31" i="23" s="1"/>
  <c r="A30" i="23"/>
  <c r="N30" i="23" s="1"/>
  <c r="A29" i="23"/>
  <c r="N29" i="23" s="1"/>
  <c r="A28" i="23"/>
  <c r="N28" i="23" s="1"/>
  <c r="A27" i="23"/>
  <c r="N27" i="23" s="1"/>
  <c r="A26" i="23"/>
  <c r="N26" i="23" s="1"/>
  <c r="A25" i="23"/>
  <c r="N25" i="23" s="1"/>
  <c r="A24" i="23"/>
  <c r="N24" i="23" s="1"/>
  <c r="A23" i="23"/>
  <c r="N23" i="23" s="1"/>
  <c r="A22" i="23"/>
  <c r="N22" i="23" s="1"/>
  <c r="A21" i="23"/>
  <c r="N21" i="23" s="1"/>
  <c r="A20" i="23"/>
  <c r="N20" i="23" s="1"/>
  <c r="A19" i="23"/>
  <c r="N19" i="23" s="1"/>
  <c r="A18" i="23"/>
  <c r="N18" i="23" s="1"/>
  <c r="A17" i="23"/>
  <c r="N17" i="23" s="1"/>
  <c r="A16" i="23"/>
  <c r="N16" i="23" s="1"/>
  <c r="A15" i="23"/>
  <c r="N15" i="23" s="1"/>
  <c r="A14" i="23"/>
  <c r="N14" i="23" s="1"/>
  <c r="A13" i="23"/>
  <c r="N13" i="23" s="1"/>
  <c r="A12" i="23"/>
  <c r="N12" i="23" s="1"/>
  <c r="A11" i="23"/>
  <c r="N11" i="23" s="1"/>
  <c r="A10" i="23"/>
  <c r="N10" i="23" s="1"/>
  <c r="A9" i="23"/>
  <c r="N9" i="23" s="1"/>
  <c r="A8" i="23"/>
  <c r="N8" i="23" s="1"/>
  <c r="A7" i="23"/>
  <c r="N7" i="23" s="1"/>
  <c r="A6" i="23"/>
  <c r="N6" i="23" s="1"/>
  <c r="A5" i="23"/>
  <c r="N5" i="23" s="1"/>
  <c r="A4" i="23"/>
  <c r="N4" i="23" s="1"/>
  <c r="A3" i="23"/>
  <c r="N3" i="23" s="1"/>
  <c r="A717" i="22"/>
  <c r="N717" i="22" s="1"/>
  <c r="A716" i="22"/>
  <c r="N716" i="22" s="1"/>
  <c r="A715" i="22"/>
  <c r="N715" i="22" s="1"/>
  <c r="A714" i="22"/>
  <c r="N714" i="22" s="1"/>
  <c r="A713" i="22"/>
  <c r="N713" i="22" s="1"/>
  <c r="A712" i="22"/>
  <c r="N712" i="22" s="1"/>
  <c r="A711" i="22"/>
  <c r="N711" i="22" s="1"/>
  <c r="A710" i="22"/>
  <c r="N710" i="22" s="1"/>
  <c r="A709" i="22"/>
  <c r="N709" i="22" s="1"/>
  <c r="A708" i="22"/>
  <c r="N708" i="22" s="1"/>
  <c r="A707" i="22"/>
  <c r="N707" i="22" s="1"/>
  <c r="A706" i="22"/>
  <c r="N706" i="22" s="1"/>
  <c r="A705" i="22"/>
  <c r="N705" i="22" s="1"/>
  <c r="A704" i="22"/>
  <c r="N704" i="22" s="1"/>
  <c r="A703" i="22"/>
  <c r="N703" i="22" s="1"/>
  <c r="A702" i="22"/>
  <c r="N702" i="22" s="1"/>
  <c r="A701" i="22"/>
  <c r="N701" i="22" s="1"/>
  <c r="A700" i="22"/>
  <c r="N700" i="22" s="1"/>
  <c r="A699" i="22"/>
  <c r="N699" i="22" s="1"/>
  <c r="A698" i="22"/>
  <c r="N698" i="22" s="1"/>
  <c r="A697" i="22"/>
  <c r="N697" i="22" s="1"/>
  <c r="A696" i="22"/>
  <c r="N696" i="22" s="1"/>
  <c r="A695" i="22"/>
  <c r="N695" i="22" s="1"/>
  <c r="A694" i="22"/>
  <c r="N694" i="22" s="1"/>
  <c r="A693" i="22"/>
  <c r="N693" i="22" s="1"/>
  <c r="A692" i="22"/>
  <c r="N692" i="22" s="1"/>
  <c r="A691" i="22"/>
  <c r="N691" i="22" s="1"/>
  <c r="A690" i="22"/>
  <c r="N690" i="22" s="1"/>
  <c r="A689" i="22"/>
  <c r="N689" i="22" s="1"/>
  <c r="A688" i="22"/>
  <c r="N688" i="22" s="1"/>
  <c r="A687" i="22"/>
  <c r="N687" i="22" s="1"/>
  <c r="A686" i="22"/>
  <c r="N686" i="22" s="1"/>
  <c r="A685" i="22"/>
  <c r="N685" i="22" s="1"/>
  <c r="A684" i="22"/>
  <c r="N684" i="22" s="1"/>
  <c r="A683" i="22"/>
  <c r="N683" i="22" s="1"/>
  <c r="A682" i="22"/>
  <c r="N682" i="22" s="1"/>
  <c r="A681" i="22"/>
  <c r="N681" i="22" s="1"/>
  <c r="A680" i="22"/>
  <c r="N680" i="22" s="1"/>
  <c r="A679" i="22"/>
  <c r="N679" i="22" s="1"/>
  <c r="A678" i="22"/>
  <c r="N678" i="22" s="1"/>
  <c r="A677" i="22"/>
  <c r="N677" i="22" s="1"/>
  <c r="A676" i="22"/>
  <c r="N676" i="22" s="1"/>
  <c r="A675" i="22"/>
  <c r="N675" i="22" s="1"/>
  <c r="A674" i="22"/>
  <c r="N674" i="22" s="1"/>
  <c r="A673" i="22"/>
  <c r="N673" i="22" s="1"/>
  <c r="A672" i="22"/>
  <c r="N672" i="22" s="1"/>
  <c r="A671" i="22"/>
  <c r="N671" i="22" s="1"/>
  <c r="A670" i="22"/>
  <c r="N670" i="22" s="1"/>
  <c r="A669" i="22"/>
  <c r="N669" i="22" s="1"/>
  <c r="A668" i="22"/>
  <c r="N668" i="22" s="1"/>
  <c r="A667" i="22"/>
  <c r="N667" i="22" s="1"/>
  <c r="A666" i="22"/>
  <c r="N666" i="22" s="1"/>
  <c r="A665" i="22"/>
  <c r="N665" i="22" s="1"/>
  <c r="A664" i="22"/>
  <c r="N664" i="22" s="1"/>
  <c r="A663" i="22"/>
  <c r="N663" i="22" s="1"/>
  <c r="A662" i="22"/>
  <c r="N662" i="22" s="1"/>
  <c r="A661" i="22"/>
  <c r="N661" i="22" s="1"/>
  <c r="A660" i="22"/>
  <c r="N660" i="22" s="1"/>
  <c r="A659" i="22"/>
  <c r="N659" i="22" s="1"/>
  <c r="A658" i="22"/>
  <c r="N658" i="22" s="1"/>
  <c r="A657" i="22"/>
  <c r="N657" i="22" s="1"/>
  <c r="A656" i="22"/>
  <c r="N656" i="22" s="1"/>
  <c r="A655" i="22"/>
  <c r="N655" i="22" s="1"/>
  <c r="A654" i="22"/>
  <c r="N654" i="22" s="1"/>
  <c r="A653" i="22"/>
  <c r="N653" i="22" s="1"/>
  <c r="A652" i="22"/>
  <c r="N652" i="22" s="1"/>
  <c r="A651" i="22"/>
  <c r="N651" i="22" s="1"/>
  <c r="A650" i="22"/>
  <c r="N650" i="22" s="1"/>
  <c r="A649" i="22"/>
  <c r="N649" i="22" s="1"/>
  <c r="A648" i="22"/>
  <c r="N648" i="22" s="1"/>
  <c r="A647" i="22"/>
  <c r="N647" i="22" s="1"/>
  <c r="A646" i="22"/>
  <c r="N646" i="22" s="1"/>
  <c r="A645" i="22"/>
  <c r="N645" i="22" s="1"/>
  <c r="A644" i="22"/>
  <c r="N644" i="22" s="1"/>
  <c r="A643" i="22"/>
  <c r="N643" i="22" s="1"/>
  <c r="A642" i="22"/>
  <c r="N642" i="22" s="1"/>
  <c r="A641" i="22"/>
  <c r="N641" i="22" s="1"/>
  <c r="A640" i="22"/>
  <c r="N640" i="22" s="1"/>
  <c r="A639" i="22"/>
  <c r="N639" i="22" s="1"/>
  <c r="A638" i="22"/>
  <c r="N638" i="22" s="1"/>
  <c r="A637" i="22"/>
  <c r="N637" i="22" s="1"/>
  <c r="A636" i="22"/>
  <c r="N636" i="22" s="1"/>
  <c r="A635" i="22"/>
  <c r="N635" i="22" s="1"/>
  <c r="A634" i="22"/>
  <c r="N634" i="22" s="1"/>
  <c r="A633" i="22"/>
  <c r="N633" i="22" s="1"/>
  <c r="A632" i="22"/>
  <c r="N632" i="22" s="1"/>
  <c r="A631" i="22"/>
  <c r="N631" i="22" s="1"/>
  <c r="A630" i="22"/>
  <c r="N630" i="22" s="1"/>
  <c r="A629" i="22"/>
  <c r="N629" i="22" s="1"/>
  <c r="A628" i="22"/>
  <c r="N628" i="22" s="1"/>
  <c r="A627" i="22"/>
  <c r="N627" i="22" s="1"/>
  <c r="A626" i="22"/>
  <c r="N626" i="22" s="1"/>
  <c r="A625" i="22"/>
  <c r="N625" i="22" s="1"/>
  <c r="A624" i="22"/>
  <c r="N624" i="22" s="1"/>
  <c r="A623" i="22"/>
  <c r="N623" i="22" s="1"/>
  <c r="A622" i="22"/>
  <c r="N622" i="22" s="1"/>
  <c r="A621" i="22"/>
  <c r="N621" i="22" s="1"/>
  <c r="A620" i="22"/>
  <c r="N620" i="22" s="1"/>
  <c r="A619" i="22"/>
  <c r="N619" i="22" s="1"/>
  <c r="A618" i="22"/>
  <c r="N618" i="22" s="1"/>
  <c r="A617" i="22"/>
  <c r="N617" i="22" s="1"/>
  <c r="A616" i="22"/>
  <c r="N616" i="22" s="1"/>
  <c r="A615" i="22"/>
  <c r="N615" i="22" s="1"/>
  <c r="A614" i="22"/>
  <c r="N614" i="22" s="1"/>
  <c r="A613" i="22"/>
  <c r="N613" i="22" s="1"/>
  <c r="A612" i="22"/>
  <c r="N612" i="22" s="1"/>
  <c r="A611" i="22"/>
  <c r="N611" i="22" s="1"/>
  <c r="A610" i="22"/>
  <c r="N610" i="22" s="1"/>
  <c r="A609" i="22"/>
  <c r="N609" i="22" s="1"/>
  <c r="A608" i="22"/>
  <c r="N608" i="22" s="1"/>
  <c r="A607" i="22"/>
  <c r="N607" i="22" s="1"/>
  <c r="A606" i="22"/>
  <c r="N606" i="22" s="1"/>
  <c r="A605" i="22"/>
  <c r="N605" i="22" s="1"/>
  <c r="A604" i="22"/>
  <c r="N604" i="22" s="1"/>
  <c r="A603" i="22"/>
  <c r="N603" i="22" s="1"/>
  <c r="A602" i="22"/>
  <c r="N602" i="22" s="1"/>
  <c r="A601" i="22"/>
  <c r="N601" i="22" s="1"/>
  <c r="A600" i="22"/>
  <c r="N600" i="22" s="1"/>
  <c r="A599" i="22"/>
  <c r="N599" i="22" s="1"/>
  <c r="A598" i="22"/>
  <c r="N598" i="22" s="1"/>
  <c r="A597" i="22"/>
  <c r="N597" i="22" s="1"/>
  <c r="A596" i="22"/>
  <c r="N596" i="22" s="1"/>
  <c r="A595" i="22"/>
  <c r="N595" i="22" s="1"/>
  <c r="A594" i="22"/>
  <c r="N594" i="22" s="1"/>
  <c r="A593" i="22"/>
  <c r="N593" i="22" s="1"/>
  <c r="A592" i="22"/>
  <c r="N592" i="22" s="1"/>
  <c r="A591" i="22"/>
  <c r="N591" i="22" s="1"/>
  <c r="A590" i="22"/>
  <c r="N590" i="22" s="1"/>
  <c r="A589" i="22"/>
  <c r="N589" i="22" s="1"/>
  <c r="A588" i="22"/>
  <c r="N588" i="22" s="1"/>
  <c r="A587" i="22"/>
  <c r="N587" i="22" s="1"/>
  <c r="A586" i="22"/>
  <c r="N586" i="22" s="1"/>
  <c r="A585" i="22"/>
  <c r="N585" i="22" s="1"/>
  <c r="A584" i="22"/>
  <c r="N584" i="22" s="1"/>
  <c r="A583" i="22"/>
  <c r="N583" i="22" s="1"/>
  <c r="A582" i="22"/>
  <c r="N582" i="22" s="1"/>
  <c r="A581" i="22"/>
  <c r="N581" i="22" s="1"/>
  <c r="A580" i="22"/>
  <c r="N580" i="22" s="1"/>
  <c r="A579" i="22"/>
  <c r="N579" i="22" s="1"/>
  <c r="A578" i="22"/>
  <c r="N578" i="22" s="1"/>
  <c r="A577" i="22"/>
  <c r="N577" i="22" s="1"/>
  <c r="A576" i="22"/>
  <c r="N576" i="22" s="1"/>
  <c r="A575" i="22"/>
  <c r="N575" i="22" s="1"/>
  <c r="A574" i="22"/>
  <c r="N574" i="22" s="1"/>
  <c r="A573" i="22"/>
  <c r="N573" i="22" s="1"/>
  <c r="A572" i="22"/>
  <c r="N572" i="22" s="1"/>
  <c r="A571" i="22"/>
  <c r="N571" i="22" s="1"/>
  <c r="A570" i="22"/>
  <c r="N570" i="22" s="1"/>
  <c r="A569" i="22"/>
  <c r="N569" i="22" s="1"/>
  <c r="A568" i="22"/>
  <c r="N568" i="22" s="1"/>
  <c r="A567" i="22"/>
  <c r="N567" i="22" s="1"/>
  <c r="A566" i="22"/>
  <c r="N566" i="22" s="1"/>
  <c r="A565" i="22"/>
  <c r="N565" i="22" s="1"/>
  <c r="A564" i="22"/>
  <c r="N564" i="22" s="1"/>
  <c r="A563" i="22"/>
  <c r="N563" i="22" s="1"/>
  <c r="A562" i="22"/>
  <c r="N562" i="22" s="1"/>
  <c r="A561" i="22"/>
  <c r="N561" i="22" s="1"/>
  <c r="A560" i="22"/>
  <c r="N560" i="22" s="1"/>
  <c r="A559" i="22"/>
  <c r="N559" i="22" s="1"/>
  <c r="A558" i="22"/>
  <c r="N558" i="22" s="1"/>
  <c r="A557" i="22"/>
  <c r="N557" i="22" s="1"/>
  <c r="A556" i="22"/>
  <c r="N556" i="22" s="1"/>
  <c r="A555" i="22"/>
  <c r="N555" i="22" s="1"/>
  <c r="A554" i="22"/>
  <c r="N554" i="22" s="1"/>
  <c r="A553" i="22"/>
  <c r="N553" i="22" s="1"/>
  <c r="A552" i="22"/>
  <c r="N552" i="22" s="1"/>
  <c r="A551" i="22"/>
  <c r="N551" i="22" s="1"/>
  <c r="A550" i="22"/>
  <c r="N550" i="22" s="1"/>
  <c r="A549" i="22"/>
  <c r="N549" i="22" s="1"/>
  <c r="A548" i="22"/>
  <c r="N548" i="22" s="1"/>
  <c r="A547" i="22"/>
  <c r="N547" i="22" s="1"/>
  <c r="A546" i="22"/>
  <c r="N546" i="22" s="1"/>
  <c r="A545" i="22"/>
  <c r="N545" i="22" s="1"/>
  <c r="A544" i="22"/>
  <c r="N544" i="22" s="1"/>
  <c r="A543" i="22"/>
  <c r="N543" i="22" s="1"/>
  <c r="A542" i="22"/>
  <c r="N542" i="22" s="1"/>
  <c r="A541" i="22"/>
  <c r="N541" i="22" s="1"/>
  <c r="A540" i="22"/>
  <c r="N540" i="22" s="1"/>
  <c r="A539" i="22"/>
  <c r="N539" i="22" s="1"/>
  <c r="A538" i="22"/>
  <c r="N538" i="22" s="1"/>
  <c r="A537" i="22"/>
  <c r="N537" i="22" s="1"/>
  <c r="A536" i="22"/>
  <c r="N536" i="22" s="1"/>
  <c r="A535" i="22"/>
  <c r="N535" i="22" s="1"/>
  <c r="A534" i="22"/>
  <c r="N534" i="22" s="1"/>
  <c r="A533" i="22"/>
  <c r="N533" i="22" s="1"/>
  <c r="A532" i="22"/>
  <c r="N532" i="22" s="1"/>
  <c r="A531" i="22"/>
  <c r="N531" i="22" s="1"/>
  <c r="A530" i="22"/>
  <c r="N530" i="22" s="1"/>
  <c r="A529" i="22"/>
  <c r="N529" i="22" s="1"/>
  <c r="A528" i="22"/>
  <c r="N528" i="22" s="1"/>
  <c r="A527" i="22"/>
  <c r="N527" i="22" s="1"/>
  <c r="A526" i="22"/>
  <c r="N526" i="22" s="1"/>
  <c r="A525" i="22"/>
  <c r="N525" i="22" s="1"/>
  <c r="A524" i="22"/>
  <c r="N524" i="22" s="1"/>
  <c r="A523" i="22"/>
  <c r="N523" i="22" s="1"/>
  <c r="A522" i="22"/>
  <c r="N522" i="22" s="1"/>
  <c r="A521" i="22"/>
  <c r="N521" i="22" s="1"/>
  <c r="A520" i="22"/>
  <c r="N520" i="22" s="1"/>
  <c r="A519" i="22"/>
  <c r="N519" i="22" s="1"/>
  <c r="A518" i="22"/>
  <c r="N518" i="22" s="1"/>
  <c r="A517" i="22"/>
  <c r="N517" i="22" s="1"/>
  <c r="A516" i="22"/>
  <c r="N516" i="22" s="1"/>
  <c r="A515" i="22"/>
  <c r="N515" i="22" s="1"/>
  <c r="A514" i="22"/>
  <c r="N514" i="22" s="1"/>
  <c r="A513" i="22"/>
  <c r="N513" i="22" s="1"/>
  <c r="A512" i="22"/>
  <c r="N512" i="22" s="1"/>
  <c r="A511" i="22"/>
  <c r="N511" i="22" s="1"/>
  <c r="C109" i="13" s="1"/>
  <c r="A510" i="22"/>
  <c r="N510" i="22" s="1"/>
  <c r="A509" i="22"/>
  <c r="N509" i="22" s="1"/>
  <c r="A508" i="22"/>
  <c r="N508" i="22" s="1"/>
  <c r="A507" i="22"/>
  <c r="N507" i="22" s="1"/>
  <c r="A506" i="22"/>
  <c r="N506" i="22" s="1"/>
  <c r="A505" i="22"/>
  <c r="N505" i="22" s="1"/>
  <c r="A504" i="22"/>
  <c r="N504" i="22" s="1"/>
  <c r="A503" i="22"/>
  <c r="N503" i="22" s="1"/>
  <c r="A502" i="22"/>
  <c r="N502" i="22" s="1"/>
  <c r="A501" i="22"/>
  <c r="N501" i="22" s="1"/>
  <c r="A500" i="22"/>
  <c r="N500" i="22" s="1"/>
  <c r="A499" i="22"/>
  <c r="N499" i="22" s="1"/>
  <c r="A498" i="22"/>
  <c r="N498" i="22" s="1"/>
  <c r="A497" i="22"/>
  <c r="N497" i="22" s="1"/>
  <c r="A496" i="22"/>
  <c r="N496" i="22" s="1"/>
  <c r="A495" i="22"/>
  <c r="N495" i="22" s="1"/>
  <c r="A494" i="22"/>
  <c r="N494" i="22" s="1"/>
  <c r="A493" i="22"/>
  <c r="N493" i="22" s="1"/>
  <c r="A492" i="22"/>
  <c r="N492" i="22" s="1"/>
  <c r="A491" i="22"/>
  <c r="N491" i="22" s="1"/>
  <c r="A490" i="22"/>
  <c r="N490" i="22" s="1"/>
  <c r="A489" i="22"/>
  <c r="N489" i="22" s="1"/>
  <c r="A488" i="22"/>
  <c r="N488" i="22" s="1"/>
  <c r="A487" i="22"/>
  <c r="N487" i="22" s="1"/>
  <c r="A486" i="22"/>
  <c r="N486" i="22" s="1"/>
  <c r="A485" i="22"/>
  <c r="N485" i="22" s="1"/>
  <c r="A484" i="22"/>
  <c r="N484" i="22" s="1"/>
  <c r="A483" i="22"/>
  <c r="N483" i="22" s="1"/>
  <c r="A482" i="22"/>
  <c r="N482" i="22" s="1"/>
  <c r="A481" i="22"/>
  <c r="N481" i="22" s="1"/>
  <c r="A480" i="22"/>
  <c r="N480" i="22" s="1"/>
  <c r="A479" i="22"/>
  <c r="N479" i="22" s="1"/>
  <c r="A478" i="22"/>
  <c r="N478" i="22" s="1"/>
  <c r="A477" i="22"/>
  <c r="N477" i="22" s="1"/>
  <c r="A476" i="22"/>
  <c r="N476" i="22" s="1"/>
  <c r="A475" i="22"/>
  <c r="N475" i="22" s="1"/>
  <c r="A474" i="22"/>
  <c r="N474" i="22" s="1"/>
  <c r="A473" i="22"/>
  <c r="N473" i="22" s="1"/>
  <c r="A472" i="22"/>
  <c r="N472" i="22" s="1"/>
  <c r="A471" i="22"/>
  <c r="N471" i="22" s="1"/>
  <c r="A470" i="22"/>
  <c r="N470" i="22" s="1"/>
  <c r="A469" i="22"/>
  <c r="N469" i="22" s="1"/>
  <c r="A468" i="22"/>
  <c r="N468" i="22" s="1"/>
  <c r="A467" i="22"/>
  <c r="N467" i="22" s="1"/>
  <c r="A466" i="22"/>
  <c r="N466" i="22" s="1"/>
  <c r="A465" i="22"/>
  <c r="N465" i="22" s="1"/>
  <c r="A464" i="22"/>
  <c r="N464" i="22" s="1"/>
  <c r="A463" i="22"/>
  <c r="N463" i="22" s="1"/>
  <c r="A462" i="22"/>
  <c r="N462" i="22" s="1"/>
  <c r="A461" i="22"/>
  <c r="N461" i="22" s="1"/>
  <c r="A460" i="22"/>
  <c r="N460" i="22" s="1"/>
  <c r="A459" i="22"/>
  <c r="N459" i="22" s="1"/>
  <c r="H26" i="13" s="1"/>
  <c r="A458" i="22"/>
  <c r="N458" i="22" s="1"/>
  <c r="A457" i="22"/>
  <c r="N457" i="22" s="1"/>
  <c r="A456" i="22"/>
  <c r="N456" i="22" s="1"/>
  <c r="A455" i="22"/>
  <c r="N455" i="22" s="1"/>
  <c r="A454" i="22"/>
  <c r="N454" i="22" s="1"/>
  <c r="A453" i="22"/>
  <c r="N453" i="22" s="1"/>
  <c r="A452" i="22"/>
  <c r="N452" i="22" s="1"/>
  <c r="A451" i="22"/>
  <c r="N451" i="22" s="1"/>
  <c r="A450" i="22"/>
  <c r="N450" i="22" s="1"/>
  <c r="A449" i="22"/>
  <c r="N449" i="22" s="1"/>
  <c r="A448" i="22"/>
  <c r="N448" i="22" s="1"/>
  <c r="A447" i="22"/>
  <c r="N447" i="22" s="1"/>
  <c r="A446" i="22"/>
  <c r="N446" i="22" s="1"/>
  <c r="A445" i="22"/>
  <c r="N445" i="22" s="1"/>
  <c r="A444" i="22"/>
  <c r="N444" i="22" s="1"/>
  <c r="A443" i="22"/>
  <c r="N443" i="22" s="1"/>
  <c r="A442" i="22"/>
  <c r="N442" i="22" s="1"/>
  <c r="A441" i="22"/>
  <c r="N441" i="22" s="1"/>
  <c r="A440" i="22"/>
  <c r="N440" i="22" s="1"/>
  <c r="A439" i="22"/>
  <c r="N439" i="22" s="1"/>
  <c r="A438" i="22"/>
  <c r="N438" i="22" s="1"/>
  <c r="A437" i="22"/>
  <c r="N437" i="22" s="1"/>
  <c r="A436" i="22"/>
  <c r="N436" i="22" s="1"/>
  <c r="A435" i="22"/>
  <c r="N435" i="22" s="1"/>
  <c r="A434" i="22"/>
  <c r="N434" i="22" s="1"/>
  <c r="A433" i="22"/>
  <c r="N433" i="22" s="1"/>
  <c r="A432" i="22"/>
  <c r="N432" i="22" s="1"/>
  <c r="A431" i="22"/>
  <c r="N431" i="22" s="1"/>
  <c r="A430" i="22"/>
  <c r="N430" i="22" s="1"/>
  <c r="A429" i="22"/>
  <c r="N429" i="22" s="1"/>
  <c r="A428" i="22"/>
  <c r="N428" i="22" s="1"/>
  <c r="A427" i="22"/>
  <c r="N427" i="22" s="1"/>
  <c r="A426" i="22"/>
  <c r="N426" i="22" s="1"/>
  <c r="A425" i="22"/>
  <c r="N425" i="22" s="1"/>
  <c r="A424" i="22"/>
  <c r="N424" i="22" s="1"/>
  <c r="A423" i="22"/>
  <c r="N423" i="22" s="1"/>
  <c r="A422" i="22"/>
  <c r="N422" i="22" s="1"/>
  <c r="A421" i="22"/>
  <c r="N421" i="22" s="1"/>
  <c r="A420" i="22"/>
  <c r="N420" i="22" s="1"/>
  <c r="A419" i="22"/>
  <c r="N419" i="22" s="1"/>
  <c r="A418" i="22"/>
  <c r="N418" i="22" s="1"/>
  <c r="A417" i="22"/>
  <c r="N417" i="22" s="1"/>
  <c r="A416" i="22"/>
  <c r="N416" i="22" s="1"/>
  <c r="A415" i="22"/>
  <c r="N415" i="22" s="1"/>
  <c r="A414" i="22"/>
  <c r="N414" i="22" s="1"/>
  <c r="A413" i="22"/>
  <c r="N413" i="22" s="1"/>
  <c r="A412" i="22"/>
  <c r="N412" i="22" s="1"/>
  <c r="A411" i="22"/>
  <c r="N411" i="22" s="1"/>
  <c r="A410" i="22"/>
  <c r="N410" i="22" s="1"/>
  <c r="A409" i="22"/>
  <c r="N409" i="22" s="1"/>
  <c r="A408" i="22"/>
  <c r="N408" i="22" s="1"/>
  <c r="A407" i="22"/>
  <c r="N407" i="22" s="1"/>
  <c r="A406" i="22"/>
  <c r="N406" i="22" s="1"/>
  <c r="A405" i="22"/>
  <c r="N405" i="22" s="1"/>
  <c r="A404" i="22"/>
  <c r="N404" i="22" s="1"/>
  <c r="A403" i="22"/>
  <c r="N403" i="22" s="1"/>
  <c r="A402" i="22"/>
  <c r="N402" i="22" s="1"/>
  <c r="A401" i="22"/>
  <c r="N401" i="22" s="1"/>
  <c r="A400" i="22"/>
  <c r="N400" i="22" s="1"/>
  <c r="A399" i="22"/>
  <c r="N399" i="22" s="1"/>
  <c r="A398" i="22"/>
  <c r="N398" i="22" s="1"/>
  <c r="A397" i="22"/>
  <c r="N397" i="22" s="1"/>
  <c r="A396" i="22"/>
  <c r="N396" i="22" s="1"/>
  <c r="A395" i="22"/>
  <c r="N395" i="22" s="1"/>
  <c r="A394" i="22"/>
  <c r="N394" i="22" s="1"/>
  <c r="A393" i="22"/>
  <c r="N393" i="22" s="1"/>
  <c r="A392" i="22"/>
  <c r="N392" i="22" s="1"/>
  <c r="A391" i="22"/>
  <c r="N391" i="22" s="1"/>
  <c r="A390" i="22"/>
  <c r="N390" i="22" s="1"/>
  <c r="A389" i="22"/>
  <c r="N389" i="22" s="1"/>
  <c r="A388" i="22"/>
  <c r="N388" i="22" s="1"/>
  <c r="A387" i="22"/>
  <c r="N387" i="22" s="1"/>
  <c r="A386" i="22"/>
  <c r="N386" i="22" s="1"/>
  <c r="A385" i="22"/>
  <c r="N385" i="22" s="1"/>
  <c r="A384" i="22"/>
  <c r="N384" i="22" s="1"/>
  <c r="A383" i="22"/>
  <c r="N383" i="22" s="1"/>
  <c r="A382" i="22"/>
  <c r="N382" i="22" s="1"/>
  <c r="A381" i="22"/>
  <c r="N381" i="22" s="1"/>
  <c r="A380" i="22"/>
  <c r="N380" i="22" s="1"/>
  <c r="A379" i="22"/>
  <c r="N379" i="22" s="1"/>
  <c r="A378" i="22"/>
  <c r="N378" i="22" s="1"/>
  <c r="A377" i="22"/>
  <c r="N377" i="22" s="1"/>
  <c r="A376" i="22"/>
  <c r="N376" i="22" s="1"/>
  <c r="A375" i="22"/>
  <c r="N375" i="22" s="1"/>
  <c r="A374" i="22"/>
  <c r="N374" i="22" s="1"/>
  <c r="A373" i="22"/>
  <c r="N373" i="22" s="1"/>
  <c r="A372" i="22"/>
  <c r="N372" i="22" s="1"/>
  <c r="A371" i="22"/>
  <c r="N371" i="22" s="1"/>
  <c r="A370" i="22"/>
  <c r="N370" i="22" s="1"/>
  <c r="A369" i="22"/>
  <c r="N369" i="22" s="1"/>
  <c r="A368" i="22"/>
  <c r="N368" i="22" s="1"/>
  <c r="A367" i="22"/>
  <c r="N367" i="22" s="1"/>
  <c r="A366" i="22"/>
  <c r="N366" i="22" s="1"/>
  <c r="A365" i="22"/>
  <c r="N365" i="22" s="1"/>
  <c r="A364" i="22"/>
  <c r="N364" i="22" s="1"/>
  <c r="A363" i="22"/>
  <c r="N363" i="22" s="1"/>
  <c r="A362" i="22"/>
  <c r="N362" i="22" s="1"/>
  <c r="A361" i="22"/>
  <c r="N361" i="22" s="1"/>
  <c r="A360" i="22"/>
  <c r="N360" i="22" s="1"/>
  <c r="A359" i="22"/>
  <c r="N359" i="22" s="1"/>
  <c r="A358" i="22"/>
  <c r="N358" i="22" s="1"/>
  <c r="A357" i="22"/>
  <c r="N357" i="22" s="1"/>
  <c r="A356" i="22"/>
  <c r="N356" i="22" s="1"/>
  <c r="A355" i="22"/>
  <c r="N355" i="22" s="1"/>
  <c r="A354" i="22"/>
  <c r="N354" i="22" s="1"/>
  <c r="A353" i="22"/>
  <c r="N353" i="22" s="1"/>
  <c r="A352" i="22"/>
  <c r="N352" i="22" s="1"/>
  <c r="A351" i="22"/>
  <c r="N351" i="22" s="1"/>
  <c r="A350" i="22"/>
  <c r="N350" i="22" s="1"/>
  <c r="A349" i="22"/>
  <c r="N349" i="22" s="1"/>
  <c r="A348" i="22"/>
  <c r="N348" i="22" s="1"/>
  <c r="A347" i="22"/>
  <c r="N347" i="22" s="1"/>
  <c r="A346" i="22"/>
  <c r="N346" i="22" s="1"/>
  <c r="A345" i="22"/>
  <c r="N345" i="22" s="1"/>
  <c r="A344" i="22"/>
  <c r="N344" i="22" s="1"/>
  <c r="A343" i="22"/>
  <c r="N343" i="22" s="1"/>
  <c r="A342" i="22"/>
  <c r="N342" i="22" s="1"/>
  <c r="A341" i="22"/>
  <c r="N341" i="22" s="1"/>
  <c r="A340" i="22"/>
  <c r="N340" i="22" s="1"/>
  <c r="A339" i="22"/>
  <c r="N339" i="22" s="1"/>
  <c r="A338" i="22"/>
  <c r="N338" i="22" s="1"/>
  <c r="A337" i="22"/>
  <c r="N337" i="22" s="1"/>
  <c r="A336" i="22"/>
  <c r="N336" i="22" s="1"/>
  <c r="A335" i="22"/>
  <c r="N335" i="22" s="1"/>
  <c r="A334" i="22"/>
  <c r="N334" i="22" s="1"/>
  <c r="A333" i="22"/>
  <c r="N333" i="22" s="1"/>
  <c r="A332" i="22"/>
  <c r="N332" i="22" s="1"/>
  <c r="A331" i="22"/>
  <c r="N331" i="22" s="1"/>
  <c r="A330" i="22"/>
  <c r="N330" i="22" s="1"/>
  <c r="A329" i="22"/>
  <c r="N329" i="22" s="1"/>
  <c r="A328" i="22"/>
  <c r="N328" i="22" s="1"/>
  <c r="A327" i="22"/>
  <c r="N327" i="22" s="1"/>
  <c r="A326" i="22"/>
  <c r="N326" i="22" s="1"/>
  <c r="A325" i="22"/>
  <c r="N325" i="22" s="1"/>
  <c r="A324" i="22"/>
  <c r="N324" i="22" s="1"/>
  <c r="A323" i="22"/>
  <c r="N323" i="22" s="1"/>
  <c r="A322" i="22"/>
  <c r="N322" i="22" s="1"/>
  <c r="A321" i="22"/>
  <c r="N321" i="22" s="1"/>
  <c r="A320" i="22"/>
  <c r="N320" i="22" s="1"/>
  <c r="A319" i="22"/>
  <c r="N319" i="22" s="1"/>
  <c r="A318" i="22"/>
  <c r="N318" i="22" s="1"/>
  <c r="A317" i="22"/>
  <c r="N317" i="22" s="1"/>
  <c r="A316" i="22"/>
  <c r="N316" i="22" s="1"/>
  <c r="A315" i="22"/>
  <c r="N315" i="22" s="1"/>
  <c r="A314" i="22"/>
  <c r="N314" i="22" s="1"/>
  <c r="A313" i="22"/>
  <c r="N313" i="22" s="1"/>
  <c r="A312" i="22"/>
  <c r="N312" i="22" s="1"/>
  <c r="A311" i="22"/>
  <c r="N311" i="22" s="1"/>
  <c r="A310" i="22"/>
  <c r="N310" i="22" s="1"/>
  <c r="A309" i="22"/>
  <c r="N309" i="22" s="1"/>
  <c r="A308" i="22"/>
  <c r="N308" i="22" s="1"/>
  <c r="A307" i="22"/>
  <c r="N307" i="22" s="1"/>
  <c r="A306" i="22"/>
  <c r="N306" i="22" s="1"/>
  <c r="A305" i="22"/>
  <c r="N305" i="22" s="1"/>
  <c r="A304" i="22"/>
  <c r="N304" i="22" s="1"/>
  <c r="A303" i="22"/>
  <c r="N303" i="22" s="1"/>
  <c r="A302" i="22"/>
  <c r="N302" i="22" s="1"/>
  <c r="A301" i="22"/>
  <c r="N301" i="22" s="1"/>
  <c r="A300" i="22"/>
  <c r="N300" i="22" s="1"/>
  <c r="A299" i="22"/>
  <c r="N299" i="22" s="1"/>
  <c r="A298" i="22"/>
  <c r="N298" i="22" s="1"/>
  <c r="A297" i="22"/>
  <c r="N297" i="22" s="1"/>
  <c r="A296" i="22"/>
  <c r="N296" i="22" s="1"/>
  <c r="A295" i="22"/>
  <c r="N295" i="22" s="1"/>
  <c r="A294" i="22"/>
  <c r="N294" i="22" s="1"/>
  <c r="A293" i="22"/>
  <c r="N293" i="22" s="1"/>
  <c r="A292" i="22"/>
  <c r="N292" i="22" s="1"/>
  <c r="A291" i="22"/>
  <c r="N291" i="22" s="1"/>
  <c r="A290" i="22"/>
  <c r="N290" i="22" s="1"/>
  <c r="A289" i="22"/>
  <c r="N289" i="22" s="1"/>
  <c r="A288" i="22"/>
  <c r="N288" i="22" s="1"/>
  <c r="A287" i="22"/>
  <c r="N287" i="22" s="1"/>
  <c r="A286" i="22"/>
  <c r="N286" i="22" s="1"/>
  <c r="A285" i="22"/>
  <c r="N285" i="22" s="1"/>
  <c r="A284" i="22"/>
  <c r="N284" i="22" s="1"/>
  <c r="A283" i="22"/>
  <c r="N283" i="22" s="1"/>
  <c r="A282" i="22"/>
  <c r="N282" i="22" s="1"/>
  <c r="A281" i="22"/>
  <c r="N281" i="22" s="1"/>
  <c r="A280" i="22"/>
  <c r="N280" i="22" s="1"/>
  <c r="A279" i="22"/>
  <c r="N279" i="22" s="1"/>
  <c r="A278" i="22"/>
  <c r="N278" i="22" s="1"/>
  <c r="A277" i="22"/>
  <c r="N277" i="22" s="1"/>
  <c r="A276" i="22"/>
  <c r="N276" i="22" s="1"/>
  <c r="A275" i="22"/>
  <c r="N275" i="22" s="1"/>
  <c r="A274" i="22"/>
  <c r="N274" i="22" s="1"/>
  <c r="A273" i="22"/>
  <c r="N273" i="22" s="1"/>
  <c r="A272" i="22"/>
  <c r="N272" i="22" s="1"/>
  <c r="A271" i="22"/>
  <c r="N271" i="22" s="1"/>
  <c r="A270" i="22"/>
  <c r="N270" i="22" s="1"/>
  <c r="A269" i="22"/>
  <c r="N269" i="22" s="1"/>
  <c r="A268" i="22"/>
  <c r="N268" i="22" s="1"/>
  <c r="A267" i="22"/>
  <c r="N267" i="22" s="1"/>
  <c r="A266" i="22"/>
  <c r="N266" i="22" s="1"/>
  <c r="A265" i="22"/>
  <c r="N265" i="22" s="1"/>
  <c r="A264" i="22"/>
  <c r="N264" i="22" s="1"/>
  <c r="A263" i="22"/>
  <c r="N263" i="22" s="1"/>
  <c r="A262" i="22"/>
  <c r="N262" i="22" s="1"/>
  <c r="A261" i="22"/>
  <c r="N261" i="22" s="1"/>
  <c r="A260" i="22"/>
  <c r="N260" i="22" s="1"/>
  <c r="A259" i="22"/>
  <c r="N259" i="22" s="1"/>
  <c r="A258" i="22"/>
  <c r="N258" i="22" s="1"/>
  <c r="A257" i="22"/>
  <c r="N257" i="22" s="1"/>
  <c r="A256" i="22"/>
  <c r="N256" i="22" s="1"/>
  <c r="A255" i="22"/>
  <c r="N255" i="22" s="1"/>
  <c r="A254" i="22"/>
  <c r="N254" i="22" s="1"/>
  <c r="A253" i="22"/>
  <c r="N253" i="22" s="1"/>
  <c r="A252" i="22"/>
  <c r="N252" i="22" s="1"/>
  <c r="A251" i="22"/>
  <c r="N251" i="22" s="1"/>
  <c r="A250" i="22"/>
  <c r="N250" i="22" s="1"/>
  <c r="A249" i="22"/>
  <c r="N249" i="22" s="1"/>
  <c r="A248" i="22"/>
  <c r="N248" i="22" s="1"/>
  <c r="A247" i="22"/>
  <c r="N247" i="22" s="1"/>
  <c r="A246" i="22"/>
  <c r="N246" i="22" s="1"/>
  <c r="A245" i="22"/>
  <c r="N245" i="22" s="1"/>
  <c r="A244" i="22"/>
  <c r="N244" i="22" s="1"/>
  <c r="A243" i="22"/>
  <c r="N243" i="22" s="1"/>
  <c r="A242" i="22"/>
  <c r="N242" i="22" s="1"/>
  <c r="A241" i="22"/>
  <c r="N241" i="22" s="1"/>
  <c r="A240" i="22"/>
  <c r="N240" i="22" s="1"/>
  <c r="A239" i="22"/>
  <c r="N239" i="22" s="1"/>
  <c r="A238" i="22"/>
  <c r="N238" i="22" s="1"/>
  <c r="A237" i="22"/>
  <c r="N237" i="22" s="1"/>
  <c r="A236" i="22"/>
  <c r="N236" i="22" s="1"/>
  <c r="A235" i="22"/>
  <c r="N235" i="22" s="1"/>
  <c r="A234" i="22"/>
  <c r="N234" i="22" s="1"/>
  <c r="A233" i="22"/>
  <c r="N233" i="22" s="1"/>
  <c r="A232" i="22"/>
  <c r="N232" i="22" s="1"/>
  <c r="A231" i="22"/>
  <c r="N231" i="22" s="1"/>
  <c r="A230" i="22"/>
  <c r="N230" i="22" s="1"/>
  <c r="A229" i="22"/>
  <c r="N229" i="22" s="1"/>
  <c r="A228" i="22"/>
  <c r="N228" i="22" s="1"/>
  <c r="A227" i="22"/>
  <c r="N227" i="22" s="1"/>
  <c r="A226" i="22"/>
  <c r="N226" i="22" s="1"/>
  <c r="A225" i="22"/>
  <c r="N225" i="22" s="1"/>
  <c r="A224" i="22"/>
  <c r="N224" i="22" s="1"/>
  <c r="A223" i="22"/>
  <c r="N223" i="22" s="1"/>
  <c r="A222" i="22"/>
  <c r="N222" i="22" s="1"/>
  <c r="A221" i="22"/>
  <c r="N221" i="22" s="1"/>
  <c r="A220" i="22"/>
  <c r="N220" i="22" s="1"/>
  <c r="A219" i="22"/>
  <c r="N219" i="22" s="1"/>
  <c r="A218" i="22"/>
  <c r="N218" i="22" s="1"/>
  <c r="A217" i="22"/>
  <c r="N217" i="22" s="1"/>
  <c r="A216" i="22"/>
  <c r="N216" i="22" s="1"/>
  <c r="A215" i="22"/>
  <c r="N215" i="22" s="1"/>
  <c r="A214" i="22"/>
  <c r="N214" i="22" s="1"/>
  <c r="A213" i="22"/>
  <c r="N213" i="22" s="1"/>
  <c r="A212" i="22"/>
  <c r="N212" i="22" s="1"/>
  <c r="A211" i="22"/>
  <c r="N211" i="22" s="1"/>
  <c r="A210" i="22"/>
  <c r="N210" i="22" s="1"/>
  <c r="A209" i="22"/>
  <c r="N209" i="22" s="1"/>
  <c r="A208" i="22"/>
  <c r="N208" i="22" s="1"/>
  <c r="A207" i="22"/>
  <c r="N207" i="22" s="1"/>
  <c r="A206" i="22"/>
  <c r="N206" i="22" s="1"/>
  <c r="A205" i="22"/>
  <c r="N205" i="22" s="1"/>
  <c r="A204" i="22"/>
  <c r="N204" i="22" s="1"/>
  <c r="A203" i="22"/>
  <c r="N203" i="22" s="1"/>
  <c r="A202" i="22"/>
  <c r="N202" i="22" s="1"/>
  <c r="A201" i="22"/>
  <c r="N201" i="22" s="1"/>
  <c r="A200" i="22"/>
  <c r="N200" i="22" s="1"/>
  <c r="A199" i="22"/>
  <c r="N199" i="22" s="1"/>
  <c r="A198" i="22"/>
  <c r="N198" i="22" s="1"/>
  <c r="A197" i="22"/>
  <c r="N197" i="22" s="1"/>
  <c r="A196" i="22"/>
  <c r="N196" i="22" s="1"/>
  <c r="A195" i="22"/>
  <c r="N195" i="22" s="1"/>
  <c r="A194" i="22"/>
  <c r="N194" i="22" s="1"/>
  <c r="A193" i="22"/>
  <c r="N193" i="22" s="1"/>
  <c r="A192" i="22"/>
  <c r="N192" i="22" s="1"/>
  <c r="A191" i="22"/>
  <c r="N191" i="22" s="1"/>
  <c r="A190" i="22"/>
  <c r="N190" i="22" s="1"/>
  <c r="A189" i="22"/>
  <c r="N189" i="22" s="1"/>
  <c r="A188" i="22"/>
  <c r="N188" i="22" s="1"/>
  <c r="A187" i="22"/>
  <c r="N187" i="22" s="1"/>
  <c r="A186" i="22"/>
  <c r="N186" i="22" s="1"/>
  <c r="A185" i="22"/>
  <c r="N185" i="22" s="1"/>
  <c r="A184" i="22"/>
  <c r="N184" i="22" s="1"/>
  <c r="A183" i="22"/>
  <c r="N183" i="22" s="1"/>
  <c r="A182" i="22"/>
  <c r="N182" i="22" s="1"/>
  <c r="A181" i="22"/>
  <c r="N181" i="22" s="1"/>
  <c r="A180" i="22"/>
  <c r="N180" i="22" s="1"/>
  <c r="A179" i="22"/>
  <c r="N179" i="22" s="1"/>
  <c r="A178" i="22"/>
  <c r="N178" i="22" s="1"/>
  <c r="A177" i="22"/>
  <c r="N177" i="22" s="1"/>
  <c r="A176" i="22"/>
  <c r="N176" i="22" s="1"/>
  <c r="A175" i="22"/>
  <c r="N175" i="22" s="1"/>
  <c r="A174" i="22"/>
  <c r="N174" i="22" s="1"/>
  <c r="A173" i="22"/>
  <c r="N173" i="22" s="1"/>
  <c r="A172" i="22"/>
  <c r="N172" i="22" s="1"/>
  <c r="A171" i="22"/>
  <c r="N171" i="22" s="1"/>
  <c r="A170" i="22"/>
  <c r="N170" i="22" s="1"/>
  <c r="A169" i="22"/>
  <c r="N169" i="22" s="1"/>
  <c r="A168" i="22"/>
  <c r="N168" i="22" s="1"/>
  <c r="A167" i="22"/>
  <c r="N167" i="22" s="1"/>
  <c r="A166" i="22"/>
  <c r="N166" i="22" s="1"/>
  <c r="A165" i="22"/>
  <c r="N165" i="22" s="1"/>
  <c r="A164" i="22"/>
  <c r="N164" i="22" s="1"/>
  <c r="A163" i="22"/>
  <c r="N163" i="22" s="1"/>
  <c r="A162" i="22"/>
  <c r="N162" i="22" s="1"/>
  <c r="A161" i="22"/>
  <c r="N161" i="22" s="1"/>
  <c r="A160" i="22"/>
  <c r="N160" i="22" s="1"/>
  <c r="A159" i="22"/>
  <c r="N159" i="22" s="1"/>
  <c r="A158" i="22"/>
  <c r="N158" i="22" s="1"/>
  <c r="A157" i="22"/>
  <c r="N157" i="22" s="1"/>
  <c r="A156" i="22"/>
  <c r="N156" i="22" s="1"/>
  <c r="A155" i="22"/>
  <c r="N155" i="22" s="1"/>
  <c r="A154" i="22"/>
  <c r="N154" i="22" s="1"/>
  <c r="A153" i="22"/>
  <c r="N153" i="22" s="1"/>
  <c r="A152" i="22"/>
  <c r="N152" i="22" s="1"/>
  <c r="A151" i="22"/>
  <c r="N151" i="22" s="1"/>
  <c r="A150" i="22"/>
  <c r="N150" i="22" s="1"/>
  <c r="A149" i="22"/>
  <c r="N149" i="22" s="1"/>
  <c r="A148" i="22"/>
  <c r="N148" i="22" s="1"/>
  <c r="A147" i="22"/>
  <c r="N147" i="22" s="1"/>
  <c r="A146" i="22"/>
  <c r="N146" i="22" s="1"/>
  <c r="A145" i="22"/>
  <c r="N145" i="22" s="1"/>
  <c r="A144" i="22"/>
  <c r="N144" i="22" s="1"/>
  <c r="A143" i="22"/>
  <c r="N143" i="22" s="1"/>
  <c r="A142" i="22"/>
  <c r="N142" i="22" s="1"/>
  <c r="A141" i="22"/>
  <c r="N141" i="22" s="1"/>
  <c r="A140" i="22"/>
  <c r="N140" i="22" s="1"/>
  <c r="A139" i="22"/>
  <c r="N139" i="22" s="1"/>
  <c r="A138" i="22"/>
  <c r="N138" i="22" s="1"/>
  <c r="A137" i="22"/>
  <c r="N137" i="22" s="1"/>
  <c r="A136" i="22"/>
  <c r="N136" i="22" s="1"/>
  <c r="A135" i="22"/>
  <c r="N135" i="22" s="1"/>
  <c r="A134" i="22"/>
  <c r="N134" i="22" s="1"/>
  <c r="A133" i="22"/>
  <c r="N133" i="22" s="1"/>
  <c r="A132" i="22"/>
  <c r="N132" i="22" s="1"/>
  <c r="A131" i="22"/>
  <c r="N131" i="22" s="1"/>
  <c r="A130" i="22"/>
  <c r="N130" i="22" s="1"/>
  <c r="A129" i="22"/>
  <c r="N129" i="22" s="1"/>
  <c r="A128" i="22"/>
  <c r="N128" i="22" s="1"/>
  <c r="A127" i="22"/>
  <c r="N127" i="22" s="1"/>
  <c r="A126" i="22"/>
  <c r="N126" i="22" s="1"/>
  <c r="A125" i="22"/>
  <c r="N125" i="22" s="1"/>
  <c r="A124" i="22"/>
  <c r="N124" i="22" s="1"/>
  <c r="A123" i="22"/>
  <c r="N123" i="22" s="1"/>
  <c r="A122" i="22"/>
  <c r="N122" i="22" s="1"/>
  <c r="A121" i="22"/>
  <c r="N121" i="22" s="1"/>
  <c r="A120" i="22"/>
  <c r="N120" i="22" s="1"/>
  <c r="A119" i="22"/>
  <c r="N119" i="22" s="1"/>
  <c r="A118" i="22"/>
  <c r="N118" i="22" s="1"/>
  <c r="A117" i="22"/>
  <c r="N117" i="22" s="1"/>
  <c r="A116" i="22"/>
  <c r="N116" i="22" s="1"/>
  <c r="A115" i="22"/>
  <c r="N115" i="22" s="1"/>
  <c r="A114" i="22"/>
  <c r="N114" i="22" s="1"/>
  <c r="A113" i="22"/>
  <c r="N113" i="22" s="1"/>
  <c r="A112" i="22"/>
  <c r="N112" i="22" s="1"/>
  <c r="A111" i="22"/>
  <c r="N111" i="22" s="1"/>
  <c r="A110" i="22"/>
  <c r="N110" i="22" s="1"/>
  <c r="A109" i="22"/>
  <c r="N109" i="22" s="1"/>
  <c r="A108" i="22"/>
  <c r="N108" i="22" s="1"/>
  <c r="A107" i="22"/>
  <c r="N107" i="22" s="1"/>
  <c r="A106" i="22"/>
  <c r="N106" i="22" s="1"/>
  <c r="A105" i="22"/>
  <c r="N105" i="22" s="1"/>
  <c r="A104" i="22"/>
  <c r="N104" i="22" s="1"/>
  <c r="A103" i="22"/>
  <c r="N103" i="22" s="1"/>
  <c r="A102" i="22"/>
  <c r="N102" i="22" s="1"/>
  <c r="A101" i="22"/>
  <c r="N101" i="22" s="1"/>
  <c r="A100" i="22"/>
  <c r="N100" i="22" s="1"/>
  <c r="A99" i="22"/>
  <c r="N99" i="22" s="1"/>
  <c r="A98" i="22"/>
  <c r="N98" i="22" s="1"/>
  <c r="A97" i="22"/>
  <c r="N97" i="22" s="1"/>
  <c r="A96" i="22"/>
  <c r="N96" i="22" s="1"/>
  <c r="A95" i="22"/>
  <c r="N95" i="22" s="1"/>
  <c r="A94" i="22"/>
  <c r="N94" i="22" s="1"/>
  <c r="A93" i="22"/>
  <c r="N93" i="22" s="1"/>
  <c r="A92" i="22"/>
  <c r="N92" i="22" s="1"/>
  <c r="A91" i="22"/>
  <c r="N91" i="22" s="1"/>
  <c r="A90" i="22"/>
  <c r="N90" i="22" s="1"/>
  <c r="A89" i="22"/>
  <c r="N89" i="22" s="1"/>
  <c r="A88" i="22"/>
  <c r="N88" i="22" s="1"/>
  <c r="A87" i="22"/>
  <c r="N87" i="22" s="1"/>
  <c r="A86" i="22"/>
  <c r="N86" i="22" s="1"/>
  <c r="A85" i="22"/>
  <c r="N85" i="22" s="1"/>
  <c r="A84" i="22"/>
  <c r="N84" i="22" s="1"/>
  <c r="A83" i="22"/>
  <c r="N83" i="22" s="1"/>
  <c r="A82" i="22"/>
  <c r="N82" i="22" s="1"/>
  <c r="A81" i="22"/>
  <c r="N81" i="22" s="1"/>
  <c r="A80" i="22"/>
  <c r="N80" i="22" s="1"/>
  <c r="A79" i="22"/>
  <c r="N79" i="22" s="1"/>
  <c r="A78" i="22"/>
  <c r="N78" i="22" s="1"/>
  <c r="A77" i="22"/>
  <c r="N77" i="22" s="1"/>
  <c r="A76" i="22"/>
  <c r="N76" i="22" s="1"/>
  <c r="A75" i="22"/>
  <c r="N75" i="22" s="1"/>
  <c r="A74" i="22"/>
  <c r="N74" i="22" s="1"/>
  <c r="A73" i="22"/>
  <c r="N73" i="22" s="1"/>
  <c r="A72" i="22"/>
  <c r="N72" i="22" s="1"/>
  <c r="A71" i="22"/>
  <c r="N71" i="22" s="1"/>
  <c r="A70" i="22"/>
  <c r="N70" i="22" s="1"/>
  <c r="A69" i="22"/>
  <c r="N69" i="22" s="1"/>
  <c r="A68" i="22"/>
  <c r="N68" i="22" s="1"/>
  <c r="A67" i="22"/>
  <c r="N67" i="22" s="1"/>
  <c r="A66" i="22"/>
  <c r="N66" i="22" s="1"/>
  <c r="A65" i="22"/>
  <c r="N65" i="22" s="1"/>
  <c r="A64" i="22"/>
  <c r="N64" i="22" s="1"/>
  <c r="A63" i="22"/>
  <c r="N63" i="22" s="1"/>
  <c r="A62" i="22"/>
  <c r="N62" i="22" s="1"/>
  <c r="A61" i="22"/>
  <c r="N61" i="22" s="1"/>
  <c r="A60" i="22"/>
  <c r="N60" i="22" s="1"/>
  <c r="A59" i="22"/>
  <c r="N59" i="22" s="1"/>
  <c r="A58" i="22"/>
  <c r="N58" i="22" s="1"/>
  <c r="A57" i="22"/>
  <c r="N57" i="22" s="1"/>
  <c r="A56" i="22"/>
  <c r="N56" i="22" s="1"/>
  <c r="A55" i="22"/>
  <c r="N55" i="22" s="1"/>
  <c r="A54" i="22"/>
  <c r="N54" i="22" s="1"/>
  <c r="A53" i="22"/>
  <c r="N53" i="22" s="1"/>
  <c r="A52" i="22"/>
  <c r="N52" i="22" s="1"/>
  <c r="A51" i="22"/>
  <c r="N51" i="22" s="1"/>
  <c r="A50" i="22"/>
  <c r="N50" i="22" s="1"/>
  <c r="A49" i="22"/>
  <c r="N49" i="22" s="1"/>
  <c r="A48" i="22"/>
  <c r="N48" i="22" s="1"/>
  <c r="A47" i="22"/>
  <c r="N47" i="22" s="1"/>
  <c r="A46" i="22"/>
  <c r="N46" i="22" s="1"/>
  <c r="A45" i="22"/>
  <c r="N45" i="22" s="1"/>
  <c r="A44" i="22"/>
  <c r="N44" i="22" s="1"/>
  <c r="A43" i="22"/>
  <c r="N43" i="22" s="1"/>
  <c r="A42" i="22"/>
  <c r="N42" i="22" s="1"/>
  <c r="A41" i="22"/>
  <c r="N41" i="22" s="1"/>
  <c r="A40" i="22"/>
  <c r="N40" i="22" s="1"/>
  <c r="A39" i="22"/>
  <c r="N39" i="22" s="1"/>
  <c r="A38" i="22"/>
  <c r="N38" i="22" s="1"/>
  <c r="A37" i="22"/>
  <c r="N37" i="22" s="1"/>
  <c r="A36" i="22"/>
  <c r="N36" i="22" s="1"/>
  <c r="A35" i="22"/>
  <c r="N35" i="22" s="1"/>
  <c r="A34" i="22"/>
  <c r="N34" i="22" s="1"/>
  <c r="A33" i="22"/>
  <c r="N33" i="22" s="1"/>
  <c r="A32" i="22"/>
  <c r="N32" i="22" s="1"/>
  <c r="A31" i="22"/>
  <c r="N31" i="22" s="1"/>
  <c r="A30" i="22"/>
  <c r="N30" i="22" s="1"/>
  <c r="A29" i="22"/>
  <c r="N29" i="22" s="1"/>
  <c r="A28" i="22"/>
  <c r="N28" i="22" s="1"/>
  <c r="A27" i="22"/>
  <c r="N27" i="22" s="1"/>
  <c r="A26" i="22"/>
  <c r="N26" i="22" s="1"/>
  <c r="A25" i="22"/>
  <c r="N25" i="22" s="1"/>
  <c r="A24" i="22"/>
  <c r="N24" i="22" s="1"/>
  <c r="A23" i="22"/>
  <c r="N23" i="22" s="1"/>
  <c r="A22" i="22"/>
  <c r="N22" i="22" s="1"/>
  <c r="A21" i="22"/>
  <c r="N21" i="22" s="1"/>
  <c r="A20" i="22"/>
  <c r="N20" i="22" s="1"/>
  <c r="A19" i="22"/>
  <c r="N19" i="22" s="1"/>
  <c r="A18" i="22"/>
  <c r="N18" i="22" s="1"/>
  <c r="A17" i="22"/>
  <c r="N17" i="22" s="1"/>
  <c r="A16" i="22"/>
  <c r="N16" i="22" s="1"/>
  <c r="A15" i="22"/>
  <c r="N15" i="22" s="1"/>
  <c r="A14" i="22"/>
  <c r="N14" i="22" s="1"/>
  <c r="A13" i="22"/>
  <c r="N13" i="22" s="1"/>
  <c r="A12" i="22"/>
  <c r="N12" i="22" s="1"/>
  <c r="A11" i="22"/>
  <c r="N11" i="22" s="1"/>
  <c r="A10" i="22"/>
  <c r="N10" i="22" s="1"/>
  <c r="A9" i="22"/>
  <c r="N9" i="22" s="1"/>
  <c r="A8" i="22"/>
  <c r="N8" i="22" s="1"/>
  <c r="A7" i="22"/>
  <c r="N7" i="22" s="1"/>
  <c r="A6" i="22"/>
  <c r="N6" i="22" s="1"/>
  <c r="A5" i="22"/>
  <c r="N5" i="22" s="1"/>
  <c r="A4" i="22"/>
  <c r="N4" i="22" s="1"/>
  <c r="A3" i="22"/>
  <c r="N3" i="22" s="1"/>
  <c r="A716" i="21"/>
  <c r="N716" i="21" s="1"/>
  <c r="A715" i="21"/>
  <c r="N715" i="21" s="1"/>
  <c r="A714" i="21"/>
  <c r="N714" i="21" s="1"/>
  <c r="A713" i="21"/>
  <c r="N713" i="21" s="1"/>
  <c r="A712" i="21"/>
  <c r="N712" i="21" s="1"/>
  <c r="A711" i="21"/>
  <c r="N711" i="21" s="1"/>
  <c r="A710" i="21"/>
  <c r="N710" i="21" s="1"/>
  <c r="A709" i="21"/>
  <c r="N709" i="21" s="1"/>
  <c r="A708" i="21"/>
  <c r="N708" i="21" s="1"/>
  <c r="A707" i="21"/>
  <c r="N707" i="21" s="1"/>
  <c r="A706" i="21"/>
  <c r="N706" i="21" s="1"/>
  <c r="A705" i="21"/>
  <c r="N705" i="21" s="1"/>
  <c r="A704" i="21"/>
  <c r="N704" i="21" s="1"/>
  <c r="A703" i="21"/>
  <c r="N703" i="21" s="1"/>
  <c r="A702" i="21"/>
  <c r="N702" i="21" s="1"/>
  <c r="A701" i="21"/>
  <c r="N701" i="21" s="1"/>
  <c r="A700" i="21"/>
  <c r="N700" i="21" s="1"/>
  <c r="A699" i="21"/>
  <c r="N699" i="21" s="1"/>
  <c r="A698" i="21"/>
  <c r="N698" i="21" s="1"/>
  <c r="A697" i="21"/>
  <c r="N697" i="21" s="1"/>
  <c r="A696" i="21"/>
  <c r="N696" i="21" s="1"/>
  <c r="A695" i="21"/>
  <c r="N695" i="21" s="1"/>
  <c r="A694" i="21"/>
  <c r="N694" i="21" s="1"/>
  <c r="A693" i="21"/>
  <c r="N693" i="21" s="1"/>
  <c r="A692" i="21"/>
  <c r="N692" i="21" s="1"/>
  <c r="A691" i="21"/>
  <c r="N691" i="21" s="1"/>
  <c r="A690" i="21"/>
  <c r="N690" i="21" s="1"/>
  <c r="A689" i="21"/>
  <c r="N689" i="21" s="1"/>
  <c r="A688" i="21"/>
  <c r="N688" i="21" s="1"/>
  <c r="A687" i="21"/>
  <c r="N687" i="21" s="1"/>
  <c r="A686" i="21"/>
  <c r="N686" i="21" s="1"/>
  <c r="A685" i="21"/>
  <c r="N685" i="21" s="1"/>
  <c r="A684" i="21"/>
  <c r="N684" i="21" s="1"/>
  <c r="A683" i="21"/>
  <c r="N683" i="21" s="1"/>
  <c r="A682" i="21"/>
  <c r="N682" i="21" s="1"/>
  <c r="A681" i="21"/>
  <c r="N681" i="21" s="1"/>
  <c r="A680" i="21"/>
  <c r="N680" i="21" s="1"/>
  <c r="A679" i="21"/>
  <c r="N679" i="21" s="1"/>
  <c r="A678" i="21"/>
  <c r="N678" i="21" s="1"/>
  <c r="A677" i="21"/>
  <c r="N677" i="21" s="1"/>
  <c r="A676" i="21"/>
  <c r="N676" i="21" s="1"/>
  <c r="A675" i="21"/>
  <c r="N675" i="21" s="1"/>
  <c r="A674" i="21"/>
  <c r="N674" i="21" s="1"/>
  <c r="A673" i="21"/>
  <c r="N673" i="21" s="1"/>
  <c r="A672" i="21"/>
  <c r="N672" i="21" s="1"/>
  <c r="A671" i="21"/>
  <c r="N671" i="21" s="1"/>
  <c r="A670" i="21"/>
  <c r="N670" i="21" s="1"/>
  <c r="A669" i="21"/>
  <c r="N669" i="21" s="1"/>
  <c r="A668" i="21"/>
  <c r="N668" i="21" s="1"/>
  <c r="A667" i="21"/>
  <c r="N667" i="21" s="1"/>
  <c r="A666" i="21"/>
  <c r="N666" i="21" s="1"/>
  <c r="A665" i="21"/>
  <c r="N665" i="21" s="1"/>
  <c r="A664" i="21"/>
  <c r="N664" i="21" s="1"/>
  <c r="A663" i="21"/>
  <c r="N663" i="21" s="1"/>
  <c r="A662" i="21"/>
  <c r="N662" i="21" s="1"/>
  <c r="A661" i="21"/>
  <c r="N661" i="21" s="1"/>
  <c r="A660" i="21"/>
  <c r="N660" i="21" s="1"/>
  <c r="A659" i="21"/>
  <c r="N659" i="21" s="1"/>
  <c r="A658" i="21"/>
  <c r="N658" i="21" s="1"/>
  <c r="A657" i="21"/>
  <c r="N657" i="21" s="1"/>
  <c r="A656" i="21"/>
  <c r="N656" i="21" s="1"/>
  <c r="A655" i="21"/>
  <c r="N655" i="21" s="1"/>
  <c r="A654" i="21"/>
  <c r="N654" i="21" s="1"/>
  <c r="A653" i="21"/>
  <c r="N653" i="21" s="1"/>
  <c r="A652" i="21"/>
  <c r="N652" i="21" s="1"/>
  <c r="A651" i="21"/>
  <c r="N651" i="21" s="1"/>
  <c r="A650" i="21"/>
  <c r="N650" i="21" s="1"/>
  <c r="A649" i="21"/>
  <c r="N649" i="21" s="1"/>
  <c r="A648" i="21"/>
  <c r="N648" i="21" s="1"/>
  <c r="A647" i="21"/>
  <c r="N647" i="21" s="1"/>
  <c r="A646" i="21"/>
  <c r="N646" i="21" s="1"/>
  <c r="A645" i="21"/>
  <c r="N645" i="21" s="1"/>
  <c r="A644" i="21"/>
  <c r="N644" i="21" s="1"/>
  <c r="A643" i="21"/>
  <c r="N643" i="21" s="1"/>
  <c r="A642" i="21"/>
  <c r="N642" i="21" s="1"/>
  <c r="A641" i="21"/>
  <c r="N641" i="21" s="1"/>
  <c r="A640" i="21"/>
  <c r="N640" i="21" s="1"/>
  <c r="A639" i="21"/>
  <c r="N639" i="21" s="1"/>
  <c r="A638" i="21"/>
  <c r="N638" i="21" s="1"/>
  <c r="A637" i="21"/>
  <c r="N637" i="21" s="1"/>
  <c r="A636" i="21"/>
  <c r="N636" i="21" s="1"/>
  <c r="A635" i="21"/>
  <c r="N635" i="21" s="1"/>
  <c r="A634" i="21"/>
  <c r="N634" i="21" s="1"/>
  <c r="A633" i="21"/>
  <c r="N633" i="21" s="1"/>
  <c r="A632" i="21"/>
  <c r="N632" i="21" s="1"/>
  <c r="A631" i="21"/>
  <c r="N631" i="21" s="1"/>
  <c r="A630" i="21"/>
  <c r="N630" i="21" s="1"/>
  <c r="A629" i="21"/>
  <c r="N629" i="21" s="1"/>
  <c r="A628" i="21"/>
  <c r="N628" i="21" s="1"/>
  <c r="A627" i="21"/>
  <c r="N627" i="21" s="1"/>
  <c r="A626" i="21"/>
  <c r="N626" i="21" s="1"/>
  <c r="A625" i="21"/>
  <c r="N625" i="21" s="1"/>
  <c r="A624" i="21"/>
  <c r="N624" i="21" s="1"/>
  <c r="A623" i="21"/>
  <c r="N623" i="21" s="1"/>
  <c r="A622" i="21"/>
  <c r="N622" i="21" s="1"/>
  <c r="A621" i="21"/>
  <c r="N621" i="21" s="1"/>
  <c r="A620" i="21"/>
  <c r="N620" i="21" s="1"/>
  <c r="A619" i="21"/>
  <c r="N619" i="21" s="1"/>
  <c r="A618" i="21"/>
  <c r="N618" i="21" s="1"/>
  <c r="A617" i="21"/>
  <c r="N617" i="21" s="1"/>
  <c r="A616" i="21"/>
  <c r="N616" i="21" s="1"/>
  <c r="A615" i="21"/>
  <c r="N615" i="21" s="1"/>
  <c r="A614" i="21"/>
  <c r="N614" i="21" s="1"/>
  <c r="A613" i="21"/>
  <c r="N613" i="21" s="1"/>
  <c r="A612" i="21"/>
  <c r="N612" i="21" s="1"/>
  <c r="A611" i="21"/>
  <c r="N611" i="21" s="1"/>
  <c r="A610" i="21"/>
  <c r="N610" i="21" s="1"/>
  <c r="A609" i="21"/>
  <c r="N609" i="21" s="1"/>
  <c r="A608" i="21"/>
  <c r="N608" i="21" s="1"/>
  <c r="A607" i="21"/>
  <c r="N607" i="21" s="1"/>
  <c r="A606" i="21"/>
  <c r="N606" i="21" s="1"/>
  <c r="A605" i="21"/>
  <c r="N605" i="21" s="1"/>
  <c r="A604" i="21"/>
  <c r="N604" i="21" s="1"/>
  <c r="A603" i="21"/>
  <c r="N603" i="21" s="1"/>
  <c r="A602" i="21"/>
  <c r="N602" i="21" s="1"/>
  <c r="A601" i="21"/>
  <c r="N601" i="21" s="1"/>
  <c r="A600" i="21"/>
  <c r="N600" i="21" s="1"/>
  <c r="A599" i="21"/>
  <c r="N599" i="21" s="1"/>
  <c r="A598" i="21"/>
  <c r="N598" i="21" s="1"/>
  <c r="A597" i="21"/>
  <c r="N597" i="21" s="1"/>
  <c r="A596" i="21"/>
  <c r="N596" i="21" s="1"/>
  <c r="A595" i="21"/>
  <c r="N595" i="21" s="1"/>
  <c r="A594" i="21"/>
  <c r="N594" i="21" s="1"/>
  <c r="A593" i="21"/>
  <c r="N593" i="21" s="1"/>
  <c r="A592" i="21"/>
  <c r="N592" i="21" s="1"/>
  <c r="A591" i="21"/>
  <c r="N591" i="21" s="1"/>
  <c r="A590" i="21"/>
  <c r="N590" i="21" s="1"/>
  <c r="A589" i="21"/>
  <c r="N589" i="21" s="1"/>
  <c r="A588" i="21"/>
  <c r="N588" i="21" s="1"/>
  <c r="A587" i="21"/>
  <c r="N587" i="21" s="1"/>
  <c r="A586" i="21"/>
  <c r="N586" i="21" s="1"/>
  <c r="A585" i="21"/>
  <c r="N585" i="21" s="1"/>
  <c r="A584" i="21"/>
  <c r="N584" i="21" s="1"/>
  <c r="A583" i="21"/>
  <c r="N583" i="21" s="1"/>
  <c r="A582" i="21"/>
  <c r="N582" i="21" s="1"/>
  <c r="A581" i="21"/>
  <c r="N581" i="21" s="1"/>
  <c r="A580" i="21"/>
  <c r="N580" i="21" s="1"/>
  <c r="A579" i="21"/>
  <c r="N579" i="21" s="1"/>
  <c r="A578" i="21"/>
  <c r="N578" i="21" s="1"/>
  <c r="A577" i="21"/>
  <c r="N577" i="21" s="1"/>
  <c r="A576" i="21"/>
  <c r="N576" i="21" s="1"/>
  <c r="A575" i="21"/>
  <c r="N575" i="21" s="1"/>
  <c r="A574" i="21"/>
  <c r="N574" i="21" s="1"/>
  <c r="A573" i="21"/>
  <c r="N573" i="21" s="1"/>
  <c r="A572" i="21"/>
  <c r="N572" i="21" s="1"/>
  <c r="A571" i="21"/>
  <c r="N571" i="21" s="1"/>
  <c r="A570" i="21"/>
  <c r="N570" i="21" s="1"/>
  <c r="A569" i="21"/>
  <c r="N569" i="21" s="1"/>
  <c r="A568" i="21"/>
  <c r="N568" i="21" s="1"/>
  <c r="A567" i="21"/>
  <c r="N567" i="21" s="1"/>
  <c r="A566" i="21"/>
  <c r="N566" i="21" s="1"/>
  <c r="A565" i="21"/>
  <c r="N565" i="21" s="1"/>
  <c r="A564" i="21"/>
  <c r="N564" i="21" s="1"/>
  <c r="A563" i="21"/>
  <c r="N563" i="21" s="1"/>
  <c r="A562" i="21"/>
  <c r="N562" i="21" s="1"/>
  <c r="A561" i="21"/>
  <c r="N561" i="21" s="1"/>
  <c r="A560" i="21"/>
  <c r="N560" i="21" s="1"/>
  <c r="A559" i="21"/>
  <c r="N559" i="21" s="1"/>
  <c r="A558" i="21"/>
  <c r="N558" i="21" s="1"/>
  <c r="A557" i="21"/>
  <c r="N557" i="21" s="1"/>
  <c r="A556" i="21"/>
  <c r="N556" i="21" s="1"/>
  <c r="A555" i="21"/>
  <c r="N555" i="21" s="1"/>
  <c r="A554" i="21"/>
  <c r="N554" i="21" s="1"/>
  <c r="A553" i="21"/>
  <c r="N553" i="21" s="1"/>
  <c r="A552" i="21"/>
  <c r="N552" i="21" s="1"/>
  <c r="A551" i="21"/>
  <c r="N551" i="21" s="1"/>
  <c r="A550" i="21"/>
  <c r="N550" i="21" s="1"/>
  <c r="A549" i="21"/>
  <c r="N549" i="21" s="1"/>
  <c r="A548" i="21"/>
  <c r="N548" i="21" s="1"/>
  <c r="A547" i="21"/>
  <c r="N547" i="21" s="1"/>
  <c r="A546" i="21"/>
  <c r="N546" i="21" s="1"/>
  <c r="A545" i="21"/>
  <c r="N545" i="21" s="1"/>
  <c r="A544" i="21"/>
  <c r="N544" i="21" s="1"/>
  <c r="A543" i="21"/>
  <c r="N543" i="21" s="1"/>
  <c r="A542" i="21"/>
  <c r="N542" i="21" s="1"/>
  <c r="A541" i="21"/>
  <c r="N541" i="21" s="1"/>
  <c r="A540" i="21"/>
  <c r="N540" i="21" s="1"/>
  <c r="A539" i="21"/>
  <c r="N539" i="21" s="1"/>
  <c r="A538" i="21"/>
  <c r="N538" i="21" s="1"/>
  <c r="A537" i="21"/>
  <c r="N537" i="21" s="1"/>
  <c r="A536" i="21"/>
  <c r="N536" i="21" s="1"/>
  <c r="A535" i="21"/>
  <c r="N535" i="21" s="1"/>
  <c r="A534" i="21"/>
  <c r="N534" i="21" s="1"/>
  <c r="A533" i="21"/>
  <c r="N533" i="21" s="1"/>
  <c r="A532" i="21"/>
  <c r="N532" i="21" s="1"/>
  <c r="A531" i="21"/>
  <c r="N531" i="21" s="1"/>
  <c r="A530" i="21"/>
  <c r="N530" i="21" s="1"/>
  <c r="A529" i="21"/>
  <c r="N529" i="21" s="1"/>
  <c r="A528" i="21"/>
  <c r="N528" i="21" s="1"/>
  <c r="A527" i="21"/>
  <c r="N527" i="21" s="1"/>
  <c r="A526" i="21"/>
  <c r="N526" i="21" s="1"/>
  <c r="A525" i="21"/>
  <c r="N525" i="21" s="1"/>
  <c r="A524" i="21"/>
  <c r="N524" i="21" s="1"/>
  <c r="A523" i="21"/>
  <c r="N523" i="21" s="1"/>
  <c r="A522" i="21"/>
  <c r="N522" i="21" s="1"/>
  <c r="A521" i="21"/>
  <c r="N521" i="21" s="1"/>
  <c r="A520" i="21"/>
  <c r="N520" i="21" s="1"/>
  <c r="A519" i="21"/>
  <c r="N519" i="21" s="1"/>
  <c r="A518" i="21"/>
  <c r="N518" i="21" s="1"/>
  <c r="A517" i="21"/>
  <c r="N517" i="21" s="1"/>
  <c r="A516" i="21"/>
  <c r="N516" i="21" s="1"/>
  <c r="A515" i="21"/>
  <c r="N515" i="21" s="1"/>
  <c r="A514" i="21"/>
  <c r="N514" i="21" s="1"/>
  <c r="A513" i="21"/>
  <c r="N513" i="21" s="1"/>
  <c r="A512" i="21"/>
  <c r="N512" i="21" s="1"/>
  <c r="A511" i="21"/>
  <c r="N511" i="21" s="1"/>
  <c r="A510" i="21"/>
  <c r="N510" i="21" s="1"/>
  <c r="A509" i="21"/>
  <c r="N509" i="21" s="1"/>
  <c r="A508" i="21"/>
  <c r="N508" i="21" s="1"/>
  <c r="A507" i="21"/>
  <c r="N507" i="21" s="1"/>
  <c r="A506" i="21"/>
  <c r="N506" i="21" s="1"/>
  <c r="A505" i="21"/>
  <c r="N505" i="21" s="1"/>
  <c r="A504" i="21"/>
  <c r="N504" i="21" s="1"/>
  <c r="A503" i="21"/>
  <c r="N503" i="21" s="1"/>
  <c r="A502" i="21"/>
  <c r="N502" i="21" s="1"/>
  <c r="A501" i="21"/>
  <c r="N501" i="21" s="1"/>
  <c r="A500" i="21"/>
  <c r="N500" i="21" s="1"/>
  <c r="A499" i="21"/>
  <c r="N499" i="21" s="1"/>
  <c r="A498" i="21"/>
  <c r="N498" i="21" s="1"/>
  <c r="A497" i="21"/>
  <c r="N497" i="21" s="1"/>
  <c r="A496" i="21"/>
  <c r="N496" i="21" s="1"/>
  <c r="A495" i="21"/>
  <c r="N495" i="21" s="1"/>
  <c r="A494" i="21"/>
  <c r="N494" i="21" s="1"/>
  <c r="A493" i="21"/>
  <c r="N493" i="21" s="1"/>
  <c r="A492" i="21"/>
  <c r="N492" i="21" s="1"/>
  <c r="A491" i="21"/>
  <c r="N491" i="21" s="1"/>
  <c r="A490" i="21"/>
  <c r="N490" i="21" s="1"/>
  <c r="A489" i="21"/>
  <c r="N489" i="21" s="1"/>
  <c r="A488" i="21"/>
  <c r="N488" i="21" s="1"/>
  <c r="A487" i="21"/>
  <c r="N487" i="21" s="1"/>
  <c r="A486" i="21"/>
  <c r="N486" i="21" s="1"/>
  <c r="A485" i="21"/>
  <c r="N485" i="21" s="1"/>
  <c r="A484" i="21"/>
  <c r="N484" i="21" s="1"/>
  <c r="A483" i="21"/>
  <c r="N483" i="21" s="1"/>
  <c r="A482" i="21"/>
  <c r="N482" i="21" s="1"/>
  <c r="A481" i="21"/>
  <c r="N481" i="21" s="1"/>
  <c r="A480" i="21"/>
  <c r="N480" i="21" s="1"/>
  <c r="A479" i="21"/>
  <c r="N479" i="21" s="1"/>
  <c r="A478" i="21"/>
  <c r="N478" i="21" s="1"/>
  <c r="A477" i="21"/>
  <c r="N477" i="21" s="1"/>
  <c r="A476" i="21"/>
  <c r="N476" i="21" s="1"/>
  <c r="A475" i="21"/>
  <c r="N475" i="21" s="1"/>
  <c r="A474" i="21"/>
  <c r="N474" i="21" s="1"/>
  <c r="A473" i="21"/>
  <c r="N473" i="21" s="1"/>
  <c r="A472" i="21"/>
  <c r="N472" i="21" s="1"/>
  <c r="A471" i="21"/>
  <c r="N471" i="21" s="1"/>
  <c r="A470" i="21"/>
  <c r="N470" i="21" s="1"/>
  <c r="A469" i="21"/>
  <c r="N469" i="21" s="1"/>
  <c r="A468" i="21"/>
  <c r="N468" i="21" s="1"/>
  <c r="A467" i="21"/>
  <c r="N467" i="21" s="1"/>
  <c r="A466" i="21"/>
  <c r="N466" i="21" s="1"/>
  <c r="A465" i="21"/>
  <c r="N465" i="21" s="1"/>
  <c r="A464" i="21"/>
  <c r="N464" i="21" s="1"/>
  <c r="A463" i="21"/>
  <c r="N463" i="21" s="1"/>
  <c r="A462" i="21"/>
  <c r="N462" i="21" s="1"/>
  <c r="A461" i="21"/>
  <c r="N461" i="21" s="1"/>
  <c r="A460" i="21"/>
  <c r="N460" i="21" s="1"/>
  <c r="A459" i="21"/>
  <c r="N459" i="21" s="1"/>
  <c r="A458" i="21"/>
  <c r="N458" i="21" s="1"/>
  <c r="A457" i="21"/>
  <c r="N457" i="21" s="1"/>
  <c r="A456" i="21"/>
  <c r="N456" i="21" s="1"/>
  <c r="A455" i="21"/>
  <c r="N455" i="21" s="1"/>
  <c r="A454" i="21"/>
  <c r="N454" i="21" s="1"/>
  <c r="A453" i="21"/>
  <c r="N453" i="21" s="1"/>
  <c r="A452" i="21"/>
  <c r="N452" i="21" s="1"/>
  <c r="A451" i="21"/>
  <c r="N451" i="21" s="1"/>
  <c r="A450" i="21"/>
  <c r="N450" i="21" s="1"/>
  <c r="A449" i="21"/>
  <c r="N449" i="21" s="1"/>
  <c r="A448" i="21"/>
  <c r="N448" i="21" s="1"/>
  <c r="A447" i="21"/>
  <c r="N447" i="21" s="1"/>
  <c r="A446" i="21"/>
  <c r="N446" i="21" s="1"/>
  <c r="A445" i="21"/>
  <c r="N445" i="21" s="1"/>
  <c r="A444" i="21"/>
  <c r="N444" i="21" s="1"/>
  <c r="A443" i="21"/>
  <c r="N443" i="21" s="1"/>
  <c r="A442" i="21"/>
  <c r="N442" i="21" s="1"/>
  <c r="A441" i="21"/>
  <c r="N441" i="21" s="1"/>
  <c r="A440" i="21"/>
  <c r="N440" i="21" s="1"/>
  <c r="A439" i="21"/>
  <c r="N439" i="21" s="1"/>
  <c r="A438" i="21"/>
  <c r="N438" i="21" s="1"/>
  <c r="A437" i="21"/>
  <c r="N437" i="21" s="1"/>
  <c r="A436" i="21"/>
  <c r="N436" i="21" s="1"/>
  <c r="A435" i="21"/>
  <c r="N435" i="21" s="1"/>
  <c r="A434" i="21"/>
  <c r="N434" i="21" s="1"/>
  <c r="A433" i="21"/>
  <c r="N433" i="21" s="1"/>
  <c r="A432" i="21"/>
  <c r="N432" i="21" s="1"/>
  <c r="A431" i="21"/>
  <c r="N431" i="21" s="1"/>
  <c r="A430" i="21"/>
  <c r="N430" i="21" s="1"/>
  <c r="A429" i="21"/>
  <c r="N429" i="21" s="1"/>
  <c r="A428" i="21"/>
  <c r="N428" i="21" s="1"/>
  <c r="A427" i="21"/>
  <c r="N427" i="21" s="1"/>
  <c r="A426" i="21"/>
  <c r="N426" i="21" s="1"/>
  <c r="A425" i="21"/>
  <c r="N425" i="21" s="1"/>
  <c r="A424" i="21"/>
  <c r="N424" i="21" s="1"/>
  <c r="A423" i="21"/>
  <c r="N423" i="21" s="1"/>
  <c r="A422" i="21"/>
  <c r="N422" i="21" s="1"/>
  <c r="A421" i="21"/>
  <c r="N421" i="21" s="1"/>
  <c r="A420" i="21"/>
  <c r="N420" i="21" s="1"/>
  <c r="A419" i="21"/>
  <c r="N419" i="21" s="1"/>
  <c r="A418" i="21"/>
  <c r="N418" i="21" s="1"/>
  <c r="A417" i="21"/>
  <c r="N417" i="21" s="1"/>
  <c r="A416" i="21"/>
  <c r="N416" i="21" s="1"/>
  <c r="A415" i="21"/>
  <c r="N415" i="21" s="1"/>
  <c r="A414" i="21"/>
  <c r="N414" i="21" s="1"/>
  <c r="A413" i="21"/>
  <c r="N413" i="21" s="1"/>
  <c r="A412" i="21"/>
  <c r="N412" i="21" s="1"/>
  <c r="A411" i="21"/>
  <c r="N411" i="21" s="1"/>
  <c r="A410" i="21"/>
  <c r="N410" i="21" s="1"/>
  <c r="A409" i="21"/>
  <c r="N409" i="21" s="1"/>
  <c r="A408" i="21"/>
  <c r="N408" i="21" s="1"/>
  <c r="A407" i="21"/>
  <c r="N407" i="21" s="1"/>
  <c r="A406" i="21"/>
  <c r="N406" i="21" s="1"/>
  <c r="A405" i="21"/>
  <c r="N405" i="21" s="1"/>
  <c r="A404" i="21"/>
  <c r="N404" i="21" s="1"/>
  <c r="A403" i="21"/>
  <c r="N403" i="21" s="1"/>
  <c r="A402" i="21"/>
  <c r="N402" i="21" s="1"/>
  <c r="A401" i="21"/>
  <c r="N401" i="21" s="1"/>
  <c r="A400" i="21"/>
  <c r="N400" i="21" s="1"/>
  <c r="A399" i="21"/>
  <c r="N399" i="21" s="1"/>
  <c r="A398" i="21"/>
  <c r="N398" i="21" s="1"/>
  <c r="A397" i="21"/>
  <c r="N397" i="21" s="1"/>
  <c r="A396" i="21"/>
  <c r="N396" i="21" s="1"/>
  <c r="A395" i="21"/>
  <c r="N395" i="21" s="1"/>
  <c r="A394" i="21"/>
  <c r="N394" i="21" s="1"/>
  <c r="A393" i="21"/>
  <c r="N393" i="21" s="1"/>
  <c r="A392" i="21"/>
  <c r="N392" i="21" s="1"/>
  <c r="A391" i="21"/>
  <c r="N391" i="21" s="1"/>
  <c r="A390" i="21"/>
  <c r="N390" i="21" s="1"/>
  <c r="A389" i="21"/>
  <c r="N389" i="21" s="1"/>
  <c r="A388" i="21"/>
  <c r="N388" i="21" s="1"/>
  <c r="A387" i="21"/>
  <c r="N387" i="21" s="1"/>
  <c r="A386" i="21"/>
  <c r="N386" i="21" s="1"/>
  <c r="A385" i="21"/>
  <c r="N385" i="21" s="1"/>
  <c r="A384" i="21"/>
  <c r="N384" i="21" s="1"/>
  <c r="A383" i="21"/>
  <c r="N383" i="21" s="1"/>
  <c r="A382" i="21"/>
  <c r="N382" i="21" s="1"/>
  <c r="A381" i="21"/>
  <c r="N381" i="21" s="1"/>
  <c r="A380" i="21"/>
  <c r="N380" i="21" s="1"/>
  <c r="A379" i="21"/>
  <c r="N379" i="21" s="1"/>
  <c r="A378" i="21"/>
  <c r="N378" i="21" s="1"/>
  <c r="A377" i="21"/>
  <c r="N377" i="21" s="1"/>
  <c r="A376" i="21"/>
  <c r="N376" i="21" s="1"/>
  <c r="A375" i="21"/>
  <c r="N375" i="21" s="1"/>
  <c r="A374" i="21"/>
  <c r="N374" i="21" s="1"/>
  <c r="A373" i="21"/>
  <c r="N373" i="21" s="1"/>
  <c r="A372" i="21"/>
  <c r="N372" i="21" s="1"/>
  <c r="A371" i="21"/>
  <c r="N371" i="21" s="1"/>
  <c r="A370" i="21"/>
  <c r="N370" i="21" s="1"/>
  <c r="A369" i="21"/>
  <c r="N369" i="21" s="1"/>
  <c r="A368" i="21"/>
  <c r="N368" i="21" s="1"/>
  <c r="A367" i="21"/>
  <c r="N367" i="21" s="1"/>
  <c r="A366" i="21"/>
  <c r="N366" i="21" s="1"/>
  <c r="A365" i="21"/>
  <c r="N365" i="21" s="1"/>
  <c r="A364" i="21"/>
  <c r="N364" i="21" s="1"/>
  <c r="A363" i="21"/>
  <c r="N363" i="21" s="1"/>
  <c r="A362" i="21"/>
  <c r="N362" i="21" s="1"/>
  <c r="A361" i="21"/>
  <c r="N361" i="21" s="1"/>
  <c r="A360" i="21"/>
  <c r="N360" i="21" s="1"/>
  <c r="A359" i="21"/>
  <c r="N359" i="21" s="1"/>
  <c r="A358" i="21"/>
  <c r="N358" i="21" s="1"/>
  <c r="A357" i="21"/>
  <c r="N357" i="21" s="1"/>
  <c r="A356" i="21"/>
  <c r="N356" i="21" s="1"/>
  <c r="A355" i="21"/>
  <c r="N355" i="21" s="1"/>
  <c r="A354" i="21"/>
  <c r="N354" i="21" s="1"/>
  <c r="A353" i="21"/>
  <c r="N353" i="21" s="1"/>
  <c r="A352" i="21"/>
  <c r="N352" i="21" s="1"/>
  <c r="A351" i="21"/>
  <c r="N351" i="21" s="1"/>
  <c r="A350" i="21"/>
  <c r="N350" i="21" s="1"/>
  <c r="A349" i="21"/>
  <c r="N349" i="21" s="1"/>
  <c r="A348" i="21"/>
  <c r="N348" i="21" s="1"/>
  <c r="A347" i="21"/>
  <c r="N347" i="21" s="1"/>
  <c r="A346" i="21"/>
  <c r="N346" i="21" s="1"/>
  <c r="A345" i="21"/>
  <c r="N345" i="21" s="1"/>
  <c r="A344" i="21"/>
  <c r="N344" i="21" s="1"/>
  <c r="A343" i="21"/>
  <c r="N343" i="21" s="1"/>
  <c r="A342" i="21"/>
  <c r="N342" i="21" s="1"/>
  <c r="A341" i="21"/>
  <c r="N341" i="21" s="1"/>
  <c r="A340" i="21"/>
  <c r="N340" i="21" s="1"/>
  <c r="A339" i="21"/>
  <c r="N339" i="21" s="1"/>
  <c r="A338" i="21"/>
  <c r="N338" i="21" s="1"/>
  <c r="A337" i="21"/>
  <c r="N337" i="21" s="1"/>
  <c r="A336" i="21"/>
  <c r="N336" i="21" s="1"/>
  <c r="A335" i="21"/>
  <c r="N335" i="21" s="1"/>
  <c r="A334" i="21"/>
  <c r="N334" i="21" s="1"/>
  <c r="A333" i="21"/>
  <c r="N333" i="21" s="1"/>
  <c r="A332" i="21"/>
  <c r="N332" i="21" s="1"/>
  <c r="A331" i="21"/>
  <c r="N331" i="21" s="1"/>
  <c r="A330" i="21"/>
  <c r="N330" i="21" s="1"/>
  <c r="A329" i="21"/>
  <c r="N329" i="21" s="1"/>
  <c r="A328" i="21"/>
  <c r="N328" i="21" s="1"/>
  <c r="A327" i="21"/>
  <c r="N327" i="21" s="1"/>
  <c r="A326" i="21"/>
  <c r="N326" i="21" s="1"/>
  <c r="A325" i="21"/>
  <c r="N325" i="21" s="1"/>
  <c r="A324" i="21"/>
  <c r="N324" i="21" s="1"/>
  <c r="A323" i="21"/>
  <c r="N323" i="21" s="1"/>
  <c r="A322" i="21"/>
  <c r="N322" i="21" s="1"/>
  <c r="A321" i="21"/>
  <c r="N321" i="21" s="1"/>
  <c r="A320" i="21"/>
  <c r="N320" i="21" s="1"/>
  <c r="A319" i="21"/>
  <c r="N319" i="21" s="1"/>
  <c r="A318" i="21"/>
  <c r="N318" i="21" s="1"/>
  <c r="A317" i="21"/>
  <c r="N317" i="21" s="1"/>
  <c r="A316" i="21"/>
  <c r="N316" i="21" s="1"/>
  <c r="A315" i="21"/>
  <c r="N315" i="21" s="1"/>
  <c r="A314" i="21"/>
  <c r="N314" i="21" s="1"/>
  <c r="A313" i="21"/>
  <c r="N313" i="21" s="1"/>
  <c r="A312" i="21"/>
  <c r="N312" i="21" s="1"/>
  <c r="A311" i="21"/>
  <c r="N311" i="21" s="1"/>
  <c r="A310" i="21"/>
  <c r="N310" i="21" s="1"/>
  <c r="A309" i="21"/>
  <c r="N309" i="21" s="1"/>
  <c r="A308" i="21"/>
  <c r="N308" i="21" s="1"/>
  <c r="A307" i="21"/>
  <c r="N307" i="21" s="1"/>
  <c r="A306" i="21"/>
  <c r="N306" i="21" s="1"/>
  <c r="A305" i="21"/>
  <c r="N305" i="21" s="1"/>
  <c r="A304" i="21"/>
  <c r="N304" i="21" s="1"/>
  <c r="A303" i="21"/>
  <c r="N303" i="21" s="1"/>
  <c r="A302" i="21"/>
  <c r="N302" i="21" s="1"/>
  <c r="A301" i="21"/>
  <c r="N301" i="21" s="1"/>
  <c r="A300" i="21"/>
  <c r="N300" i="21" s="1"/>
  <c r="A299" i="21"/>
  <c r="N299" i="21" s="1"/>
  <c r="A298" i="21"/>
  <c r="N298" i="21" s="1"/>
  <c r="A297" i="21"/>
  <c r="N297" i="21" s="1"/>
  <c r="A296" i="21"/>
  <c r="N296" i="21" s="1"/>
  <c r="A295" i="21"/>
  <c r="N295" i="21" s="1"/>
  <c r="A294" i="21"/>
  <c r="N294" i="21" s="1"/>
  <c r="A293" i="21"/>
  <c r="N293" i="21" s="1"/>
  <c r="A292" i="21"/>
  <c r="N292" i="21" s="1"/>
  <c r="A291" i="21"/>
  <c r="N291" i="21" s="1"/>
  <c r="A290" i="21"/>
  <c r="N290" i="21" s="1"/>
  <c r="A289" i="21"/>
  <c r="N289" i="21" s="1"/>
  <c r="A288" i="21"/>
  <c r="N288" i="21" s="1"/>
  <c r="A287" i="21"/>
  <c r="N287" i="21" s="1"/>
  <c r="A286" i="21"/>
  <c r="N286" i="21" s="1"/>
  <c r="A285" i="21"/>
  <c r="N285" i="21" s="1"/>
  <c r="A284" i="21"/>
  <c r="N284" i="21" s="1"/>
  <c r="A283" i="21"/>
  <c r="N283" i="21" s="1"/>
  <c r="A282" i="21"/>
  <c r="N282" i="21" s="1"/>
  <c r="A281" i="21"/>
  <c r="N281" i="21" s="1"/>
  <c r="A280" i="21"/>
  <c r="N280" i="21" s="1"/>
  <c r="A279" i="21"/>
  <c r="N279" i="21" s="1"/>
  <c r="A278" i="21"/>
  <c r="N278" i="21" s="1"/>
  <c r="A277" i="21"/>
  <c r="N277" i="21" s="1"/>
  <c r="A276" i="21"/>
  <c r="N276" i="21" s="1"/>
  <c r="A275" i="21"/>
  <c r="N275" i="21" s="1"/>
  <c r="A274" i="21"/>
  <c r="N274" i="21" s="1"/>
  <c r="A273" i="21"/>
  <c r="N273" i="21" s="1"/>
  <c r="A272" i="21"/>
  <c r="N272" i="21" s="1"/>
  <c r="A271" i="21"/>
  <c r="N271" i="21" s="1"/>
  <c r="A270" i="21"/>
  <c r="N270" i="21" s="1"/>
  <c r="A269" i="21"/>
  <c r="N269" i="21" s="1"/>
  <c r="A268" i="21"/>
  <c r="N268" i="21" s="1"/>
  <c r="A267" i="21"/>
  <c r="N267" i="21" s="1"/>
  <c r="A266" i="21"/>
  <c r="N266" i="21" s="1"/>
  <c r="A265" i="21"/>
  <c r="N265" i="21" s="1"/>
  <c r="A264" i="21"/>
  <c r="N264" i="21" s="1"/>
  <c r="A263" i="21"/>
  <c r="N263" i="21" s="1"/>
  <c r="A262" i="21"/>
  <c r="N262" i="21" s="1"/>
  <c r="A261" i="21"/>
  <c r="N261" i="21" s="1"/>
  <c r="A260" i="21"/>
  <c r="N260" i="21" s="1"/>
  <c r="A259" i="21"/>
  <c r="N259" i="21" s="1"/>
  <c r="A258" i="21"/>
  <c r="N258" i="21" s="1"/>
  <c r="A257" i="21"/>
  <c r="N257" i="21" s="1"/>
  <c r="A256" i="21"/>
  <c r="N256" i="21" s="1"/>
  <c r="A255" i="21"/>
  <c r="N255" i="21" s="1"/>
  <c r="A254" i="21"/>
  <c r="N254" i="21" s="1"/>
  <c r="A253" i="21"/>
  <c r="N253" i="21" s="1"/>
  <c r="A252" i="21"/>
  <c r="N252" i="21" s="1"/>
  <c r="A251" i="21"/>
  <c r="N251" i="21" s="1"/>
  <c r="A250" i="21"/>
  <c r="N250" i="21" s="1"/>
  <c r="A249" i="21"/>
  <c r="N249" i="21" s="1"/>
  <c r="A248" i="21"/>
  <c r="N248" i="21" s="1"/>
  <c r="A247" i="21"/>
  <c r="N247" i="21" s="1"/>
  <c r="A246" i="21"/>
  <c r="N246" i="21" s="1"/>
  <c r="A245" i="21"/>
  <c r="N245" i="21" s="1"/>
  <c r="A244" i="21"/>
  <c r="N244" i="21" s="1"/>
  <c r="A243" i="21"/>
  <c r="N243" i="21" s="1"/>
  <c r="A242" i="21"/>
  <c r="N242" i="21" s="1"/>
  <c r="A241" i="21"/>
  <c r="N241" i="21" s="1"/>
  <c r="A240" i="21"/>
  <c r="N240" i="21" s="1"/>
  <c r="A239" i="21"/>
  <c r="N239" i="21" s="1"/>
  <c r="A238" i="21"/>
  <c r="N238" i="21" s="1"/>
  <c r="A237" i="21"/>
  <c r="N237" i="21" s="1"/>
  <c r="A236" i="21"/>
  <c r="N236" i="21" s="1"/>
  <c r="A235" i="21"/>
  <c r="N235" i="21" s="1"/>
  <c r="A234" i="21"/>
  <c r="N234" i="21" s="1"/>
  <c r="A233" i="21"/>
  <c r="N233" i="21" s="1"/>
  <c r="A232" i="21"/>
  <c r="N232" i="21" s="1"/>
  <c r="A231" i="21"/>
  <c r="N231" i="21" s="1"/>
  <c r="A230" i="21"/>
  <c r="N230" i="21" s="1"/>
  <c r="A229" i="21"/>
  <c r="N229" i="21" s="1"/>
  <c r="A228" i="21"/>
  <c r="N228" i="21" s="1"/>
  <c r="A227" i="21"/>
  <c r="N227" i="21" s="1"/>
  <c r="A226" i="21"/>
  <c r="N226" i="21" s="1"/>
  <c r="A225" i="21"/>
  <c r="N225" i="21" s="1"/>
  <c r="A224" i="21"/>
  <c r="N224" i="21" s="1"/>
  <c r="A223" i="21"/>
  <c r="N223" i="21" s="1"/>
  <c r="A222" i="21"/>
  <c r="N222" i="21" s="1"/>
  <c r="A221" i="21"/>
  <c r="N221" i="21" s="1"/>
  <c r="A220" i="21"/>
  <c r="N220" i="21" s="1"/>
  <c r="A219" i="21"/>
  <c r="N219" i="21" s="1"/>
  <c r="A218" i="21"/>
  <c r="N218" i="21" s="1"/>
  <c r="A217" i="21"/>
  <c r="N217" i="21" s="1"/>
  <c r="A216" i="21"/>
  <c r="N216" i="21" s="1"/>
  <c r="A215" i="21"/>
  <c r="N215" i="21" s="1"/>
  <c r="A214" i="21"/>
  <c r="N214" i="21" s="1"/>
  <c r="A213" i="21"/>
  <c r="N213" i="21" s="1"/>
  <c r="A212" i="21"/>
  <c r="N212" i="21" s="1"/>
  <c r="A211" i="21"/>
  <c r="N211" i="21" s="1"/>
  <c r="A210" i="21"/>
  <c r="N210" i="21" s="1"/>
  <c r="A209" i="21"/>
  <c r="N209" i="21" s="1"/>
  <c r="A208" i="21"/>
  <c r="N208" i="21" s="1"/>
  <c r="A207" i="21"/>
  <c r="N207" i="21" s="1"/>
  <c r="A206" i="21"/>
  <c r="N206" i="21" s="1"/>
  <c r="A205" i="21"/>
  <c r="N205" i="21" s="1"/>
  <c r="A204" i="21"/>
  <c r="N204" i="21" s="1"/>
  <c r="A203" i="21"/>
  <c r="N203" i="21" s="1"/>
  <c r="A202" i="21"/>
  <c r="N202" i="21" s="1"/>
  <c r="A201" i="21"/>
  <c r="N201" i="21" s="1"/>
  <c r="A200" i="21"/>
  <c r="N200" i="21" s="1"/>
  <c r="A199" i="21"/>
  <c r="N199" i="21" s="1"/>
  <c r="A198" i="21"/>
  <c r="N198" i="21" s="1"/>
  <c r="A197" i="21"/>
  <c r="N197" i="21" s="1"/>
  <c r="A196" i="21"/>
  <c r="N196" i="21" s="1"/>
  <c r="A195" i="21"/>
  <c r="N195" i="21" s="1"/>
  <c r="A194" i="21"/>
  <c r="N194" i="21" s="1"/>
  <c r="A193" i="21"/>
  <c r="N193" i="21" s="1"/>
  <c r="A192" i="21"/>
  <c r="N192" i="21" s="1"/>
  <c r="A191" i="21"/>
  <c r="N191" i="21" s="1"/>
  <c r="A190" i="21"/>
  <c r="N190" i="21" s="1"/>
  <c r="A189" i="21"/>
  <c r="N189" i="21" s="1"/>
  <c r="A188" i="21"/>
  <c r="N188" i="21" s="1"/>
  <c r="A187" i="21"/>
  <c r="N187" i="21" s="1"/>
  <c r="A186" i="21"/>
  <c r="N186" i="21" s="1"/>
  <c r="A185" i="21"/>
  <c r="N185" i="21" s="1"/>
  <c r="A184" i="21"/>
  <c r="N184" i="21" s="1"/>
  <c r="A183" i="21"/>
  <c r="N183" i="21" s="1"/>
  <c r="A182" i="21"/>
  <c r="N182" i="21" s="1"/>
  <c r="A181" i="21"/>
  <c r="N181" i="21" s="1"/>
  <c r="A180" i="21"/>
  <c r="N180" i="21" s="1"/>
  <c r="A179" i="21"/>
  <c r="N179" i="21" s="1"/>
  <c r="A178" i="21"/>
  <c r="N178" i="21" s="1"/>
  <c r="A177" i="21"/>
  <c r="N177" i="21" s="1"/>
  <c r="A176" i="21"/>
  <c r="N176" i="21" s="1"/>
  <c r="A175" i="21"/>
  <c r="N175" i="21" s="1"/>
  <c r="A174" i="21"/>
  <c r="N174" i="21" s="1"/>
  <c r="A173" i="21"/>
  <c r="N173" i="21" s="1"/>
  <c r="A172" i="21"/>
  <c r="N172" i="21" s="1"/>
  <c r="A171" i="21"/>
  <c r="N171" i="21" s="1"/>
  <c r="A170" i="21"/>
  <c r="N170" i="21" s="1"/>
  <c r="A169" i="21"/>
  <c r="N169" i="21" s="1"/>
  <c r="A168" i="21"/>
  <c r="N168" i="21" s="1"/>
  <c r="A167" i="21"/>
  <c r="N167" i="21" s="1"/>
  <c r="A166" i="21"/>
  <c r="N166" i="21" s="1"/>
  <c r="A165" i="21"/>
  <c r="N165" i="21" s="1"/>
  <c r="A164" i="21"/>
  <c r="N164" i="21" s="1"/>
  <c r="A163" i="21"/>
  <c r="N163" i="21" s="1"/>
  <c r="A162" i="21"/>
  <c r="N162" i="21" s="1"/>
  <c r="A161" i="21"/>
  <c r="N161" i="21" s="1"/>
  <c r="A160" i="21"/>
  <c r="N160" i="21" s="1"/>
  <c r="A159" i="21"/>
  <c r="N159" i="21" s="1"/>
  <c r="A158" i="21"/>
  <c r="N158" i="21" s="1"/>
  <c r="A157" i="21"/>
  <c r="N157" i="21" s="1"/>
  <c r="A156" i="21"/>
  <c r="N156" i="21" s="1"/>
  <c r="A155" i="21"/>
  <c r="N155" i="21" s="1"/>
  <c r="A154" i="21"/>
  <c r="N154" i="21" s="1"/>
  <c r="A153" i="21"/>
  <c r="N153" i="21" s="1"/>
  <c r="A152" i="21"/>
  <c r="N152" i="21" s="1"/>
  <c r="A151" i="21"/>
  <c r="N151" i="21" s="1"/>
  <c r="A150" i="21"/>
  <c r="N150" i="21" s="1"/>
  <c r="A149" i="21"/>
  <c r="N149" i="21" s="1"/>
  <c r="A148" i="21"/>
  <c r="N148" i="21" s="1"/>
  <c r="A147" i="21"/>
  <c r="N147" i="21" s="1"/>
  <c r="A146" i="21"/>
  <c r="N146" i="21" s="1"/>
  <c r="A145" i="21"/>
  <c r="N145" i="21" s="1"/>
  <c r="A144" i="21"/>
  <c r="N144" i="21" s="1"/>
  <c r="A143" i="21"/>
  <c r="N143" i="21" s="1"/>
  <c r="A142" i="21"/>
  <c r="N142" i="21" s="1"/>
  <c r="A141" i="21"/>
  <c r="N141" i="21" s="1"/>
  <c r="A140" i="21"/>
  <c r="N140" i="21" s="1"/>
  <c r="A139" i="21"/>
  <c r="N139" i="21" s="1"/>
  <c r="A138" i="21"/>
  <c r="N138" i="21" s="1"/>
  <c r="A137" i="21"/>
  <c r="N137" i="21" s="1"/>
  <c r="A136" i="21"/>
  <c r="N136" i="21" s="1"/>
  <c r="A135" i="21"/>
  <c r="N135" i="21" s="1"/>
  <c r="A134" i="21"/>
  <c r="N134" i="21" s="1"/>
  <c r="A133" i="21"/>
  <c r="N133" i="21" s="1"/>
  <c r="A132" i="21"/>
  <c r="N132" i="21" s="1"/>
  <c r="A131" i="21"/>
  <c r="N131" i="21" s="1"/>
  <c r="A130" i="21"/>
  <c r="N130" i="21" s="1"/>
  <c r="A129" i="21"/>
  <c r="N129" i="21" s="1"/>
  <c r="A128" i="21"/>
  <c r="N128" i="21" s="1"/>
  <c r="A127" i="21"/>
  <c r="N127" i="21" s="1"/>
  <c r="A126" i="21"/>
  <c r="N126" i="21" s="1"/>
  <c r="A125" i="21"/>
  <c r="N125" i="21" s="1"/>
  <c r="A124" i="21"/>
  <c r="N124" i="21" s="1"/>
  <c r="A123" i="21"/>
  <c r="N123" i="21" s="1"/>
  <c r="A122" i="21"/>
  <c r="N122" i="21" s="1"/>
  <c r="A121" i="21"/>
  <c r="N121" i="21" s="1"/>
  <c r="A120" i="21"/>
  <c r="N120" i="21" s="1"/>
  <c r="A119" i="21"/>
  <c r="N119" i="21" s="1"/>
  <c r="A118" i="21"/>
  <c r="N118" i="21" s="1"/>
  <c r="A117" i="21"/>
  <c r="N117" i="21" s="1"/>
  <c r="A116" i="21"/>
  <c r="N116" i="21" s="1"/>
  <c r="A115" i="21"/>
  <c r="N115" i="21" s="1"/>
  <c r="A114" i="21"/>
  <c r="N114" i="21" s="1"/>
  <c r="A113" i="21"/>
  <c r="N113" i="21" s="1"/>
  <c r="A112" i="21"/>
  <c r="N112" i="21" s="1"/>
  <c r="A111" i="21"/>
  <c r="N111" i="21" s="1"/>
  <c r="A110" i="21"/>
  <c r="N110" i="21" s="1"/>
  <c r="A109" i="21"/>
  <c r="N109" i="21" s="1"/>
  <c r="A108" i="21"/>
  <c r="N108" i="21" s="1"/>
  <c r="A107" i="21"/>
  <c r="N107" i="21" s="1"/>
  <c r="A106" i="21"/>
  <c r="N106" i="21" s="1"/>
  <c r="A105" i="21"/>
  <c r="N105" i="21" s="1"/>
  <c r="A104" i="21"/>
  <c r="N104" i="21" s="1"/>
  <c r="A103" i="21"/>
  <c r="N103" i="21" s="1"/>
  <c r="A102" i="21"/>
  <c r="N102" i="21" s="1"/>
  <c r="A101" i="21"/>
  <c r="N101" i="21" s="1"/>
  <c r="A100" i="21"/>
  <c r="N100" i="21" s="1"/>
  <c r="A99" i="21"/>
  <c r="N99" i="21" s="1"/>
  <c r="A98" i="21"/>
  <c r="N98" i="21" s="1"/>
  <c r="A97" i="21"/>
  <c r="N97" i="21" s="1"/>
  <c r="A96" i="21"/>
  <c r="N96" i="21" s="1"/>
  <c r="A95" i="21"/>
  <c r="N95" i="21" s="1"/>
  <c r="A94" i="21"/>
  <c r="N94" i="21" s="1"/>
  <c r="A93" i="21"/>
  <c r="N93" i="21" s="1"/>
  <c r="A92" i="21"/>
  <c r="N92" i="21" s="1"/>
  <c r="A91" i="21"/>
  <c r="N91" i="21" s="1"/>
  <c r="A90" i="21"/>
  <c r="N90" i="21" s="1"/>
  <c r="A89" i="21"/>
  <c r="N89" i="21" s="1"/>
  <c r="A88" i="21"/>
  <c r="N88" i="21" s="1"/>
  <c r="A87" i="21"/>
  <c r="N87" i="21" s="1"/>
  <c r="A86" i="21"/>
  <c r="N86" i="21" s="1"/>
  <c r="A85" i="21"/>
  <c r="N85" i="21" s="1"/>
  <c r="A84" i="21"/>
  <c r="N84" i="21" s="1"/>
  <c r="A83" i="21"/>
  <c r="N83" i="21" s="1"/>
  <c r="A82" i="21"/>
  <c r="N82" i="21" s="1"/>
  <c r="A81" i="21"/>
  <c r="N81" i="21" s="1"/>
  <c r="A80" i="21"/>
  <c r="N80" i="21" s="1"/>
  <c r="A79" i="21"/>
  <c r="N79" i="21" s="1"/>
  <c r="A78" i="21"/>
  <c r="N78" i="21" s="1"/>
  <c r="A77" i="21"/>
  <c r="N77" i="21" s="1"/>
  <c r="A76" i="21"/>
  <c r="N76" i="21" s="1"/>
  <c r="A75" i="21"/>
  <c r="N75" i="21" s="1"/>
  <c r="A74" i="21"/>
  <c r="N74" i="21" s="1"/>
  <c r="A73" i="21"/>
  <c r="N73" i="21" s="1"/>
  <c r="A72" i="21"/>
  <c r="N72" i="21" s="1"/>
  <c r="A71" i="21"/>
  <c r="N71" i="21" s="1"/>
  <c r="A70" i="21"/>
  <c r="N70" i="21" s="1"/>
  <c r="A69" i="21"/>
  <c r="N69" i="21" s="1"/>
  <c r="A68" i="21"/>
  <c r="N68" i="21" s="1"/>
  <c r="A67" i="21"/>
  <c r="N67" i="21" s="1"/>
  <c r="A66" i="21"/>
  <c r="N66" i="21" s="1"/>
  <c r="A65" i="21"/>
  <c r="N65" i="21" s="1"/>
  <c r="A64" i="21"/>
  <c r="N64" i="21" s="1"/>
  <c r="A63" i="21"/>
  <c r="N63" i="21" s="1"/>
  <c r="A62" i="21"/>
  <c r="N62" i="21" s="1"/>
  <c r="A61" i="21"/>
  <c r="N61" i="21" s="1"/>
  <c r="A60" i="21"/>
  <c r="N60" i="21" s="1"/>
  <c r="A59" i="21"/>
  <c r="N59" i="21" s="1"/>
  <c r="A58" i="21"/>
  <c r="N58" i="21" s="1"/>
  <c r="A57" i="21"/>
  <c r="N57" i="21" s="1"/>
  <c r="A56" i="21"/>
  <c r="N56" i="21" s="1"/>
  <c r="A55" i="21"/>
  <c r="N55" i="21" s="1"/>
  <c r="A54" i="21"/>
  <c r="N54" i="21" s="1"/>
  <c r="A53" i="21"/>
  <c r="N53" i="21" s="1"/>
  <c r="A52" i="21"/>
  <c r="N52" i="21" s="1"/>
  <c r="A51" i="21"/>
  <c r="N51" i="21" s="1"/>
  <c r="A50" i="21"/>
  <c r="N50" i="21" s="1"/>
  <c r="A49" i="21"/>
  <c r="N49" i="21" s="1"/>
  <c r="A48" i="21"/>
  <c r="N48" i="21" s="1"/>
  <c r="A47" i="21"/>
  <c r="N47" i="21" s="1"/>
  <c r="A46" i="21"/>
  <c r="N46" i="21" s="1"/>
  <c r="A45" i="21"/>
  <c r="N45" i="21" s="1"/>
  <c r="A44" i="21"/>
  <c r="N44" i="21" s="1"/>
  <c r="A43" i="21"/>
  <c r="N43" i="21" s="1"/>
  <c r="A42" i="21"/>
  <c r="N42" i="21" s="1"/>
  <c r="A41" i="21"/>
  <c r="N41" i="21" s="1"/>
  <c r="A40" i="21"/>
  <c r="N40" i="21" s="1"/>
  <c r="A39" i="21"/>
  <c r="N39" i="21" s="1"/>
  <c r="A38" i="21"/>
  <c r="N38" i="21" s="1"/>
  <c r="A37" i="21"/>
  <c r="N37" i="21" s="1"/>
  <c r="A36" i="21"/>
  <c r="N36" i="21" s="1"/>
  <c r="A35" i="21"/>
  <c r="N35" i="21" s="1"/>
  <c r="A34" i="21"/>
  <c r="N34" i="21" s="1"/>
  <c r="A33" i="21"/>
  <c r="N33" i="21" s="1"/>
  <c r="A32" i="21"/>
  <c r="N32" i="21" s="1"/>
  <c r="A31" i="21"/>
  <c r="N31" i="21" s="1"/>
  <c r="A30" i="21"/>
  <c r="N30" i="21" s="1"/>
  <c r="A29" i="21"/>
  <c r="N29" i="21" s="1"/>
  <c r="A28" i="21"/>
  <c r="N28" i="21" s="1"/>
  <c r="A27" i="21"/>
  <c r="N27" i="21" s="1"/>
  <c r="A26" i="21"/>
  <c r="N26" i="21" s="1"/>
  <c r="A25" i="21"/>
  <c r="N25" i="21" s="1"/>
  <c r="A24" i="21"/>
  <c r="N24" i="21" s="1"/>
  <c r="A23" i="21"/>
  <c r="N23" i="21" s="1"/>
  <c r="A22" i="21"/>
  <c r="N22" i="21" s="1"/>
  <c r="A21" i="21"/>
  <c r="N21" i="21" s="1"/>
  <c r="A20" i="21"/>
  <c r="N20" i="21" s="1"/>
  <c r="A19" i="21"/>
  <c r="N19" i="21" s="1"/>
  <c r="A18" i="21"/>
  <c r="N18" i="21" s="1"/>
  <c r="A17" i="21"/>
  <c r="N17" i="21" s="1"/>
  <c r="A16" i="21"/>
  <c r="N16" i="21" s="1"/>
  <c r="A15" i="21"/>
  <c r="N15" i="21" s="1"/>
  <c r="A14" i="21"/>
  <c r="N14" i="21" s="1"/>
  <c r="A13" i="21"/>
  <c r="N13" i="21" s="1"/>
  <c r="A12" i="21"/>
  <c r="N12" i="21" s="1"/>
  <c r="A11" i="21"/>
  <c r="N11" i="21" s="1"/>
  <c r="A10" i="21"/>
  <c r="N10" i="21" s="1"/>
  <c r="A9" i="21"/>
  <c r="N9" i="21" s="1"/>
  <c r="A8" i="21"/>
  <c r="N8" i="21" s="1"/>
  <c r="A7" i="21"/>
  <c r="N7" i="21" s="1"/>
  <c r="C108" i="12" s="1"/>
  <c r="A6" i="21"/>
  <c r="N6" i="21" s="1"/>
  <c r="A5" i="21"/>
  <c r="N5" i="21" s="1"/>
  <c r="A4" i="21"/>
  <c r="N4" i="21" s="1"/>
  <c r="A3" i="21"/>
  <c r="N3" i="21" s="1"/>
  <c r="C106" i="4" l="1"/>
  <c r="H112" i="4"/>
  <c r="H73" i="15"/>
  <c r="A716" i="19"/>
  <c r="N716" i="19" s="1"/>
  <c r="A715" i="19"/>
  <c r="N715" i="19" s="1"/>
  <c r="A714" i="19"/>
  <c r="N714" i="19" s="1"/>
  <c r="A713" i="19"/>
  <c r="N713" i="19" s="1"/>
  <c r="A712" i="19"/>
  <c r="N712" i="19" s="1"/>
  <c r="A711" i="19"/>
  <c r="N711" i="19" s="1"/>
  <c r="A710" i="19"/>
  <c r="N710" i="19" s="1"/>
  <c r="A709" i="19"/>
  <c r="N709" i="19" s="1"/>
  <c r="A708" i="19"/>
  <c r="N708" i="19" s="1"/>
  <c r="A707" i="19"/>
  <c r="N707" i="19" s="1"/>
  <c r="A706" i="19"/>
  <c r="N706" i="19" s="1"/>
  <c r="A705" i="19"/>
  <c r="N705" i="19" s="1"/>
  <c r="A704" i="19"/>
  <c r="N704" i="19" s="1"/>
  <c r="A703" i="19"/>
  <c r="N703" i="19" s="1"/>
  <c r="A702" i="19"/>
  <c r="N702" i="19" s="1"/>
  <c r="A701" i="19"/>
  <c r="N701" i="19" s="1"/>
  <c r="A700" i="19"/>
  <c r="N700" i="19" s="1"/>
  <c r="A699" i="19"/>
  <c r="N699" i="19" s="1"/>
  <c r="A698" i="19"/>
  <c r="N698" i="19" s="1"/>
  <c r="A697" i="19"/>
  <c r="N697" i="19" s="1"/>
  <c r="A696" i="19"/>
  <c r="N696" i="19" s="1"/>
  <c r="A695" i="19"/>
  <c r="N695" i="19" s="1"/>
  <c r="A694" i="19"/>
  <c r="N694" i="19" s="1"/>
  <c r="A693" i="19"/>
  <c r="N693" i="19" s="1"/>
  <c r="A692" i="19"/>
  <c r="N692" i="19" s="1"/>
  <c r="A691" i="19"/>
  <c r="N691" i="19" s="1"/>
  <c r="A690" i="19"/>
  <c r="N690" i="19" s="1"/>
  <c r="A689" i="19"/>
  <c r="N689" i="19" s="1"/>
  <c r="A688" i="19"/>
  <c r="N688" i="19" s="1"/>
  <c r="A687" i="19"/>
  <c r="N687" i="19" s="1"/>
  <c r="A686" i="19"/>
  <c r="N686" i="19" s="1"/>
  <c r="A685" i="19"/>
  <c r="N685" i="19" s="1"/>
  <c r="A684" i="19"/>
  <c r="N684" i="19" s="1"/>
  <c r="A683" i="19"/>
  <c r="N683" i="19" s="1"/>
  <c r="A682" i="19"/>
  <c r="N682" i="19" s="1"/>
  <c r="A681" i="19"/>
  <c r="N681" i="19" s="1"/>
  <c r="A680" i="19"/>
  <c r="N680" i="19" s="1"/>
  <c r="A679" i="19"/>
  <c r="N679" i="19" s="1"/>
  <c r="A678" i="19"/>
  <c r="N678" i="19" s="1"/>
  <c r="A677" i="19"/>
  <c r="N677" i="19" s="1"/>
  <c r="A676" i="19"/>
  <c r="N676" i="19" s="1"/>
  <c r="A675" i="19"/>
  <c r="N675" i="19" s="1"/>
  <c r="A674" i="19"/>
  <c r="N674" i="19" s="1"/>
  <c r="A673" i="19"/>
  <c r="N673" i="19" s="1"/>
  <c r="A672" i="19"/>
  <c r="N672" i="19" s="1"/>
  <c r="A671" i="19"/>
  <c r="N671" i="19" s="1"/>
  <c r="A670" i="19"/>
  <c r="N670" i="19" s="1"/>
  <c r="A669" i="19"/>
  <c r="N669" i="19" s="1"/>
  <c r="A668" i="19"/>
  <c r="N668" i="19" s="1"/>
  <c r="A667" i="19"/>
  <c r="N667" i="19" s="1"/>
  <c r="A666" i="19"/>
  <c r="N666" i="19" s="1"/>
  <c r="A665" i="19"/>
  <c r="N665" i="19" s="1"/>
  <c r="A664" i="19"/>
  <c r="N664" i="19" s="1"/>
  <c r="A663" i="19"/>
  <c r="N663" i="19" s="1"/>
  <c r="A662" i="19"/>
  <c r="N662" i="19" s="1"/>
  <c r="A661" i="19"/>
  <c r="N661" i="19" s="1"/>
  <c r="A660" i="19"/>
  <c r="N660" i="19" s="1"/>
  <c r="A659" i="19"/>
  <c r="N659" i="19" s="1"/>
  <c r="A658" i="19"/>
  <c r="N658" i="19" s="1"/>
  <c r="A657" i="19"/>
  <c r="N657" i="19" s="1"/>
  <c r="A656" i="19"/>
  <c r="N656" i="19" s="1"/>
  <c r="A655" i="19"/>
  <c r="N655" i="19" s="1"/>
  <c r="A654" i="19"/>
  <c r="N654" i="19" s="1"/>
  <c r="A653" i="19"/>
  <c r="N653" i="19" s="1"/>
  <c r="A652" i="19"/>
  <c r="N652" i="19" s="1"/>
  <c r="A651" i="19"/>
  <c r="N651" i="19" s="1"/>
  <c r="A650" i="19"/>
  <c r="N650" i="19" s="1"/>
  <c r="A649" i="19"/>
  <c r="N649" i="19" s="1"/>
  <c r="A648" i="19"/>
  <c r="N648" i="19" s="1"/>
  <c r="A647" i="19"/>
  <c r="N647" i="19" s="1"/>
  <c r="A646" i="19"/>
  <c r="N646" i="19" s="1"/>
  <c r="A645" i="19"/>
  <c r="N645" i="19" s="1"/>
  <c r="A644" i="19"/>
  <c r="N644" i="19" s="1"/>
  <c r="A643" i="19"/>
  <c r="N643" i="19" s="1"/>
  <c r="A642" i="19"/>
  <c r="N642" i="19" s="1"/>
  <c r="A641" i="19"/>
  <c r="N641" i="19" s="1"/>
  <c r="A640" i="19"/>
  <c r="N640" i="19" s="1"/>
  <c r="A639" i="19"/>
  <c r="N639" i="19" s="1"/>
  <c r="A638" i="19"/>
  <c r="N638" i="19" s="1"/>
  <c r="A637" i="19"/>
  <c r="N637" i="19" s="1"/>
  <c r="A636" i="19"/>
  <c r="N636" i="19" s="1"/>
  <c r="A635" i="19"/>
  <c r="N635" i="19" s="1"/>
  <c r="A634" i="19"/>
  <c r="N634" i="19" s="1"/>
  <c r="A633" i="19"/>
  <c r="N633" i="19" s="1"/>
  <c r="A632" i="19"/>
  <c r="N632" i="19" s="1"/>
  <c r="A631" i="19"/>
  <c r="N631" i="19" s="1"/>
  <c r="A630" i="19"/>
  <c r="N630" i="19" s="1"/>
  <c r="A629" i="19"/>
  <c r="N629" i="19" s="1"/>
  <c r="A628" i="19"/>
  <c r="N628" i="19" s="1"/>
  <c r="A627" i="19"/>
  <c r="N627" i="19" s="1"/>
  <c r="A626" i="19"/>
  <c r="N626" i="19" s="1"/>
  <c r="A625" i="19"/>
  <c r="N625" i="19" s="1"/>
  <c r="A624" i="19"/>
  <c r="N624" i="19" s="1"/>
  <c r="A623" i="19"/>
  <c r="N623" i="19" s="1"/>
  <c r="A622" i="19"/>
  <c r="N622" i="19" s="1"/>
  <c r="A621" i="19"/>
  <c r="N621" i="19" s="1"/>
  <c r="A620" i="19"/>
  <c r="N620" i="19" s="1"/>
  <c r="A619" i="19"/>
  <c r="N619" i="19" s="1"/>
  <c r="A618" i="19"/>
  <c r="N618" i="19" s="1"/>
  <c r="A617" i="19"/>
  <c r="N617" i="19" s="1"/>
  <c r="A616" i="19"/>
  <c r="N616" i="19" s="1"/>
  <c r="A615" i="19"/>
  <c r="N615" i="19" s="1"/>
  <c r="A614" i="19"/>
  <c r="N614" i="19" s="1"/>
  <c r="A613" i="19"/>
  <c r="N613" i="19" s="1"/>
  <c r="A612" i="19"/>
  <c r="N612" i="19" s="1"/>
  <c r="A611" i="19"/>
  <c r="N611" i="19" s="1"/>
  <c r="A610" i="19"/>
  <c r="N610" i="19" s="1"/>
  <c r="A609" i="19"/>
  <c r="N609" i="19" s="1"/>
  <c r="A608" i="19"/>
  <c r="N608" i="19" s="1"/>
  <c r="A607" i="19"/>
  <c r="N607" i="19" s="1"/>
  <c r="A606" i="19"/>
  <c r="N606" i="19" s="1"/>
  <c r="A605" i="19"/>
  <c r="N605" i="19" s="1"/>
  <c r="A604" i="19"/>
  <c r="N604" i="19" s="1"/>
  <c r="A603" i="19"/>
  <c r="N603" i="19" s="1"/>
  <c r="A602" i="19"/>
  <c r="N602" i="19" s="1"/>
  <c r="A601" i="19"/>
  <c r="N601" i="19" s="1"/>
  <c r="A600" i="19"/>
  <c r="N600" i="19" s="1"/>
  <c r="A599" i="19"/>
  <c r="N599" i="19" s="1"/>
  <c r="A598" i="19"/>
  <c r="N598" i="19" s="1"/>
  <c r="A597" i="19"/>
  <c r="N597" i="19" s="1"/>
  <c r="A596" i="19"/>
  <c r="N596" i="19" s="1"/>
  <c r="A595" i="19"/>
  <c r="N595" i="19" s="1"/>
  <c r="A594" i="19"/>
  <c r="N594" i="19" s="1"/>
  <c r="A593" i="19"/>
  <c r="N593" i="19" s="1"/>
  <c r="A592" i="19"/>
  <c r="N592" i="19" s="1"/>
  <c r="A591" i="19"/>
  <c r="N591" i="19" s="1"/>
  <c r="A590" i="19"/>
  <c r="N590" i="19" s="1"/>
  <c r="A589" i="19"/>
  <c r="N589" i="19" s="1"/>
  <c r="A588" i="19"/>
  <c r="N588" i="19" s="1"/>
  <c r="A587" i="19"/>
  <c r="N587" i="19" s="1"/>
  <c r="A586" i="19"/>
  <c r="N586" i="19" s="1"/>
  <c r="A585" i="19"/>
  <c r="N585" i="19" s="1"/>
  <c r="A584" i="19"/>
  <c r="N584" i="19" s="1"/>
  <c r="A583" i="19"/>
  <c r="N583" i="19" s="1"/>
  <c r="A582" i="19"/>
  <c r="N582" i="19" s="1"/>
  <c r="A581" i="19"/>
  <c r="N581" i="19" s="1"/>
  <c r="A580" i="19"/>
  <c r="N580" i="19" s="1"/>
  <c r="A579" i="19"/>
  <c r="N579" i="19" s="1"/>
  <c r="A578" i="19"/>
  <c r="N578" i="19" s="1"/>
  <c r="A577" i="19"/>
  <c r="N577" i="19" s="1"/>
  <c r="A576" i="19"/>
  <c r="N576" i="19" s="1"/>
  <c r="A575" i="19"/>
  <c r="N575" i="19" s="1"/>
  <c r="A574" i="19"/>
  <c r="N574" i="19" s="1"/>
  <c r="A573" i="19"/>
  <c r="N573" i="19" s="1"/>
  <c r="A572" i="19"/>
  <c r="N572" i="19" s="1"/>
  <c r="A571" i="19"/>
  <c r="N571" i="19" s="1"/>
  <c r="A570" i="19"/>
  <c r="N570" i="19" s="1"/>
  <c r="A569" i="19"/>
  <c r="N569" i="19" s="1"/>
  <c r="A568" i="19"/>
  <c r="N568" i="19" s="1"/>
  <c r="A567" i="19"/>
  <c r="N567" i="19" s="1"/>
  <c r="A566" i="19"/>
  <c r="N566" i="19" s="1"/>
  <c r="A565" i="19"/>
  <c r="N565" i="19" s="1"/>
  <c r="A564" i="19"/>
  <c r="N564" i="19" s="1"/>
  <c r="A563" i="19"/>
  <c r="N563" i="19" s="1"/>
  <c r="A562" i="19"/>
  <c r="N562" i="19" s="1"/>
  <c r="A561" i="19"/>
  <c r="N561" i="19" s="1"/>
  <c r="A560" i="19"/>
  <c r="N560" i="19" s="1"/>
  <c r="A559" i="19"/>
  <c r="N559" i="19" s="1"/>
  <c r="A558" i="19"/>
  <c r="N558" i="19" s="1"/>
  <c r="A557" i="19"/>
  <c r="N557" i="19" s="1"/>
  <c r="A556" i="19"/>
  <c r="N556" i="19" s="1"/>
  <c r="A555" i="19"/>
  <c r="N555" i="19" s="1"/>
  <c r="A554" i="19"/>
  <c r="N554" i="19" s="1"/>
  <c r="A553" i="19"/>
  <c r="N553" i="19" s="1"/>
  <c r="A552" i="19"/>
  <c r="N552" i="19" s="1"/>
  <c r="A551" i="19"/>
  <c r="N551" i="19" s="1"/>
  <c r="A550" i="19"/>
  <c r="N550" i="19" s="1"/>
  <c r="A549" i="19"/>
  <c r="N549" i="19" s="1"/>
  <c r="A548" i="19"/>
  <c r="N548" i="19" s="1"/>
  <c r="A547" i="19"/>
  <c r="N547" i="19" s="1"/>
  <c r="A546" i="19"/>
  <c r="N546" i="19" s="1"/>
  <c r="A545" i="19"/>
  <c r="N545" i="19" s="1"/>
  <c r="A544" i="19"/>
  <c r="N544" i="19" s="1"/>
  <c r="A543" i="19"/>
  <c r="N543" i="19" s="1"/>
  <c r="A542" i="19"/>
  <c r="N542" i="19" s="1"/>
  <c r="A541" i="19"/>
  <c r="N541" i="19" s="1"/>
  <c r="A540" i="19"/>
  <c r="N540" i="19" s="1"/>
  <c r="A539" i="19"/>
  <c r="N539" i="19" s="1"/>
  <c r="A538" i="19"/>
  <c r="N538" i="19" s="1"/>
  <c r="A537" i="19"/>
  <c r="N537" i="19" s="1"/>
  <c r="A536" i="19"/>
  <c r="N536" i="19" s="1"/>
  <c r="A535" i="19"/>
  <c r="N535" i="19" s="1"/>
  <c r="A534" i="19"/>
  <c r="N534" i="19" s="1"/>
  <c r="A533" i="19"/>
  <c r="N533" i="19" s="1"/>
  <c r="A532" i="19"/>
  <c r="N532" i="19" s="1"/>
  <c r="A531" i="19"/>
  <c r="N531" i="19" s="1"/>
  <c r="A530" i="19"/>
  <c r="N530" i="19" s="1"/>
  <c r="A529" i="19"/>
  <c r="N529" i="19" s="1"/>
  <c r="A528" i="19"/>
  <c r="N528" i="19" s="1"/>
  <c r="A527" i="19"/>
  <c r="N527" i="19" s="1"/>
  <c r="A526" i="19"/>
  <c r="N526" i="19" s="1"/>
  <c r="A525" i="19"/>
  <c r="N525" i="19" s="1"/>
  <c r="A524" i="19"/>
  <c r="N524" i="19" s="1"/>
  <c r="A523" i="19"/>
  <c r="N523" i="19" s="1"/>
  <c r="A522" i="19"/>
  <c r="N522" i="19" s="1"/>
  <c r="A521" i="19"/>
  <c r="N521" i="19" s="1"/>
  <c r="A520" i="19"/>
  <c r="N520" i="19" s="1"/>
  <c r="A519" i="19"/>
  <c r="N519" i="19" s="1"/>
  <c r="A518" i="19"/>
  <c r="N518" i="19" s="1"/>
  <c r="A517" i="19"/>
  <c r="N517" i="19" s="1"/>
  <c r="A516" i="19"/>
  <c r="N516" i="19" s="1"/>
  <c r="A515" i="19"/>
  <c r="N515" i="19" s="1"/>
  <c r="A514" i="19"/>
  <c r="N514" i="19" s="1"/>
  <c r="A513" i="19"/>
  <c r="N513" i="19" s="1"/>
  <c r="A512" i="19"/>
  <c r="N512" i="19" s="1"/>
  <c r="A511" i="19"/>
  <c r="N511" i="19" s="1"/>
  <c r="A510" i="19"/>
  <c r="N510" i="19" s="1"/>
  <c r="A509" i="19"/>
  <c r="N509" i="19" s="1"/>
  <c r="A508" i="19"/>
  <c r="N508" i="19" s="1"/>
  <c r="A507" i="19"/>
  <c r="N507" i="19" s="1"/>
  <c r="A506" i="19"/>
  <c r="N506" i="19" s="1"/>
  <c r="A505" i="19"/>
  <c r="N505" i="19" s="1"/>
  <c r="A504" i="19"/>
  <c r="N504" i="19" s="1"/>
  <c r="A503" i="19"/>
  <c r="N503" i="19" s="1"/>
  <c r="A502" i="19"/>
  <c r="N502" i="19" s="1"/>
  <c r="A501" i="19"/>
  <c r="N501" i="19" s="1"/>
  <c r="A500" i="19"/>
  <c r="N500" i="19" s="1"/>
  <c r="A499" i="19"/>
  <c r="N499" i="19" s="1"/>
  <c r="A498" i="19"/>
  <c r="N498" i="19" s="1"/>
  <c r="A497" i="19"/>
  <c r="N497" i="19" s="1"/>
  <c r="A496" i="19"/>
  <c r="N496" i="19" s="1"/>
  <c r="A495" i="19"/>
  <c r="N495" i="19" s="1"/>
  <c r="A494" i="19"/>
  <c r="N494" i="19" s="1"/>
  <c r="A493" i="19"/>
  <c r="N493" i="19" s="1"/>
  <c r="A492" i="19"/>
  <c r="N492" i="19" s="1"/>
  <c r="A491" i="19"/>
  <c r="N491" i="19" s="1"/>
  <c r="A490" i="19"/>
  <c r="N490" i="19" s="1"/>
  <c r="A489" i="19"/>
  <c r="N489" i="19" s="1"/>
  <c r="A488" i="19"/>
  <c r="N488" i="19" s="1"/>
  <c r="A487" i="19"/>
  <c r="N487" i="19" s="1"/>
  <c r="A486" i="19"/>
  <c r="N486" i="19" s="1"/>
  <c r="A485" i="19"/>
  <c r="N485" i="19" s="1"/>
  <c r="A484" i="19"/>
  <c r="N484" i="19" s="1"/>
  <c r="A483" i="19"/>
  <c r="N483" i="19" s="1"/>
  <c r="A482" i="19"/>
  <c r="N482" i="19" s="1"/>
  <c r="A481" i="19"/>
  <c r="N481" i="19" s="1"/>
  <c r="A480" i="19"/>
  <c r="N480" i="19" s="1"/>
  <c r="A479" i="19"/>
  <c r="N479" i="19" s="1"/>
  <c r="A478" i="19"/>
  <c r="N478" i="19" s="1"/>
  <c r="A477" i="19"/>
  <c r="N477" i="19" s="1"/>
  <c r="A476" i="19"/>
  <c r="N476" i="19" s="1"/>
  <c r="A475" i="19"/>
  <c r="N475" i="19" s="1"/>
  <c r="A474" i="19"/>
  <c r="N474" i="19" s="1"/>
  <c r="A473" i="19"/>
  <c r="N473" i="19" s="1"/>
  <c r="A472" i="19"/>
  <c r="N472" i="19" s="1"/>
  <c r="A471" i="19"/>
  <c r="N471" i="19" s="1"/>
  <c r="A470" i="19"/>
  <c r="N470" i="19" s="1"/>
  <c r="A469" i="19"/>
  <c r="N469" i="19" s="1"/>
  <c r="A468" i="19"/>
  <c r="N468" i="19" s="1"/>
  <c r="A467" i="19"/>
  <c r="N467" i="19" s="1"/>
  <c r="A466" i="19"/>
  <c r="N466" i="19" s="1"/>
  <c r="A465" i="19"/>
  <c r="N465" i="19" s="1"/>
  <c r="A464" i="19"/>
  <c r="N464" i="19" s="1"/>
  <c r="A463" i="19"/>
  <c r="N463" i="19" s="1"/>
  <c r="A462" i="19"/>
  <c r="N462" i="19" s="1"/>
  <c r="A461" i="19"/>
  <c r="N461" i="19" s="1"/>
  <c r="A460" i="19"/>
  <c r="N460" i="19" s="1"/>
  <c r="A459" i="19"/>
  <c r="N459" i="19" s="1"/>
  <c r="A458" i="19"/>
  <c r="N458" i="19" s="1"/>
  <c r="A457" i="19"/>
  <c r="N457" i="19" s="1"/>
  <c r="A456" i="19"/>
  <c r="N456" i="19" s="1"/>
  <c r="A455" i="19"/>
  <c r="N455" i="19" s="1"/>
  <c r="A454" i="19"/>
  <c r="N454" i="19" s="1"/>
  <c r="A453" i="19"/>
  <c r="N453" i="19" s="1"/>
  <c r="A452" i="19"/>
  <c r="N452" i="19" s="1"/>
  <c r="A451" i="19"/>
  <c r="N451" i="19" s="1"/>
  <c r="A450" i="19"/>
  <c r="N450" i="19" s="1"/>
  <c r="A449" i="19"/>
  <c r="N449" i="19" s="1"/>
  <c r="A448" i="19"/>
  <c r="N448" i="19" s="1"/>
  <c r="A447" i="19"/>
  <c r="N447" i="19" s="1"/>
  <c r="A446" i="19"/>
  <c r="N446" i="19" s="1"/>
  <c r="A445" i="19"/>
  <c r="N445" i="19" s="1"/>
  <c r="A444" i="19"/>
  <c r="N444" i="19" s="1"/>
  <c r="A443" i="19"/>
  <c r="N443" i="19" s="1"/>
  <c r="A442" i="19"/>
  <c r="N442" i="19" s="1"/>
  <c r="A441" i="19"/>
  <c r="N441" i="19" s="1"/>
  <c r="A440" i="19"/>
  <c r="N440" i="19" s="1"/>
  <c r="A439" i="19"/>
  <c r="N439" i="19" s="1"/>
  <c r="A438" i="19"/>
  <c r="N438" i="19" s="1"/>
  <c r="A437" i="19"/>
  <c r="N437" i="19" s="1"/>
  <c r="A436" i="19"/>
  <c r="N436" i="19" s="1"/>
  <c r="A435" i="19"/>
  <c r="N435" i="19" s="1"/>
  <c r="A434" i="19"/>
  <c r="N434" i="19" s="1"/>
  <c r="A433" i="19"/>
  <c r="N433" i="19" s="1"/>
  <c r="A432" i="19"/>
  <c r="N432" i="19" s="1"/>
  <c r="A431" i="19"/>
  <c r="N431" i="19" s="1"/>
  <c r="A430" i="19"/>
  <c r="N430" i="19" s="1"/>
  <c r="A429" i="19"/>
  <c r="N429" i="19" s="1"/>
  <c r="A428" i="19"/>
  <c r="N428" i="19" s="1"/>
  <c r="A427" i="19"/>
  <c r="N427" i="19" s="1"/>
  <c r="A426" i="19"/>
  <c r="N426" i="19" s="1"/>
  <c r="A425" i="19"/>
  <c r="N425" i="19" s="1"/>
  <c r="A424" i="19"/>
  <c r="N424" i="19" s="1"/>
  <c r="A423" i="19"/>
  <c r="N423" i="19" s="1"/>
  <c r="A422" i="19"/>
  <c r="N422" i="19" s="1"/>
  <c r="A421" i="19"/>
  <c r="N421" i="19" s="1"/>
  <c r="A420" i="19"/>
  <c r="N420" i="19" s="1"/>
  <c r="A419" i="19"/>
  <c r="N419" i="19" s="1"/>
  <c r="A418" i="19"/>
  <c r="N418" i="19" s="1"/>
  <c r="A417" i="19"/>
  <c r="N417" i="19" s="1"/>
  <c r="A416" i="19"/>
  <c r="N416" i="19" s="1"/>
  <c r="A415" i="19"/>
  <c r="N415" i="19" s="1"/>
  <c r="A414" i="19"/>
  <c r="N414" i="19" s="1"/>
  <c r="A413" i="19"/>
  <c r="N413" i="19" s="1"/>
  <c r="A412" i="19"/>
  <c r="N412" i="19" s="1"/>
  <c r="A411" i="19"/>
  <c r="N411" i="19" s="1"/>
  <c r="A410" i="19"/>
  <c r="N410" i="19" s="1"/>
  <c r="A409" i="19"/>
  <c r="N409" i="19" s="1"/>
  <c r="A408" i="19"/>
  <c r="N408" i="19" s="1"/>
  <c r="A407" i="19"/>
  <c r="N407" i="19" s="1"/>
  <c r="A406" i="19"/>
  <c r="N406" i="19" s="1"/>
  <c r="A405" i="19"/>
  <c r="N405" i="19" s="1"/>
  <c r="A404" i="19"/>
  <c r="N404" i="19" s="1"/>
  <c r="A403" i="19"/>
  <c r="N403" i="19" s="1"/>
  <c r="A402" i="19"/>
  <c r="N402" i="19" s="1"/>
  <c r="A401" i="19"/>
  <c r="N401" i="19" s="1"/>
  <c r="A400" i="19"/>
  <c r="N400" i="19" s="1"/>
  <c r="A399" i="19"/>
  <c r="N399" i="19" s="1"/>
  <c r="A398" i="19"/>
  <c r="N398" i="19" s="1"/>
  <c r="A397" i="19"/>
  <c r="N397" i="19" s="1"/>
  <c r="A396" i="19"/>
  <c r="N396" i="19" s="1"/>
  <c r="A395" i="19"/>
  <c r="N395" i="19" s="1"/>
  <c r="A394" i="19"/>
  <c r="N394" i="19" s="1"/>
  <c r="A393" i="19"/>
  <c r="N393" i="19" s="1"/>
  <c r="A392" i="19"/>
  <c r="N392" i="19" s="1"/>
  <c r="A391" i="19"/>
  <c r="N391" i="19" s="1"/>
  <c r="A390" i="19"/>
  <c r="N390" i="19" s="1"/>
  <c r="A389" i="19"/>
  <c r="N389" i="19" s="1"/>
  <c r="A388" i="19"/>
  <c r="N388" i="19" s="1"/>
  <c r="A387" i="19"/>
  <c r="N387" i="19" s="1"/>
  <c r="A386" i="19"/>
  <c r="N386" i="19" s="1"/>
  <c r="A385" i="19"/>
  <c r="N385" i="19" s="1"/>
  <c r="A384" i="19"/>
  <c r="N384" i="19" s="1"/>
  <c r="A383" i="19"/>
  <c r="N383" i="19" s="1"/>
  <c r="A382" i="19"/>
  <c r="N382" i="19" s="1"/>
  <c r="A381" i="19"/>
  <c r="N381" i="19" s="1"/>
  <c r="A380" i="19"/>
  <c r="N380" i="19" s="1"/>
  <c r="A379" i="19"/>
  <c r="N379" i="19" s="1"/>
  <c r="A378" i="19"/>
  <c r="N378" i="19" s="1"/>
  <c r="A377" i="19"/>
  <c r="N377" i="19" s="1"/>
  <c r="A376" i="19"/>
  <c r="N376" i="19" s="1"/>
  <c r="A375" i="19"/>
  <c r="N375" i="19" s="1"/>
  <c r="A374" i="19"/>
  <c r="N374" i="19" s="1"/>
  <c r="A373" i="19"/>
  <c r="N373" i="19" s="1"/>
  <c r="A372" i="19"/>
  <c r="N372" i="19" s="1"/>
  <c r="A371" i="19"/>
  <c r="N371" i="19" s="1"/>
  <c r="A370" i="19"/>
  <c r="N370" i="19" s="1"/>
  <c r="A369" i="19"/>
  <c r="N369" i="19" s="1"/>
  <c r="A368" i="19"/>
  <c r="N368" i="19" s="1"/>
  <c r="A367" i="19"/>
  <c r="N367" i="19" s="1"/>
  <c r="A366" i="19"/>
  <c r="N366" i="19" s="1"/>
  <c r="A365" i="19"/>
  <c r="N365" i="19" s="1"/>
  <c r="A364" i="19"/>
  <c r="N364" i="19" s="1"/>
  <c r="A363" i="19"/>
  <c r="N363" i="19" s="1"/>
  <c r="A362" i="19"/>
  <c r="N362" i="19" s="1"/>
  <c r="A361" i="19"/>
  <c r="N361" i="19" s="1"/>
  <c r="A360" i="19"/>
  <c r="N360" i="19" s="1"/>
  <c r="A359" i="19"/>
  <c r="N359" i="19" s="1"/>
  <c r="A358" i="19"/>
  <c r="N358" i="19" s="1"/>
  <c r="A357" i="19"/>
  <c r="N357" i="19" s="1"/>
  <c r="A356" i="19"/>
  <c r="N356" i="19" s="1"/>
  <c r="A355" i="19"/>
  <c r="N355" i="19" s="1"/>
  <c r="A354" i="19"/>
  <c r="N354" i="19" s="1"/>
  <c r="A353" i="19"/>
  <c r="N353" i="19" s="1"/>
  <c r="A352" i="19"/>
  <c r="N352" i="19" s="1"/>
  <c r="A351" i="19"/>
  <c r="N351" i="19" s="1"/>
  <c r="A350" i="19"/>
  <c r="N350" i="19" s="1"/>
  <c r="A349" i="19"/>
  <c r="N349" i="19" s="1"/>
  <c r="A348" i="19"/>
  <c r="N348" i="19" s="1"/>
  <c r="A347" i="19"/>
  <c r="N347" i="19" s="1"/>
  <c r="A346" i="19"/>
  <c r="N346" i="19" s="1"/>
  <c r="A345" i="19"/>
  <c r="N345" i="19" s="1"/>
  <c r="A344" i="19"/>
  <c r="N344" i="19" s="1"/>
  <c r="A343" i="19"/>
  <c r="N343" i="19" s="1"/>
  <c r="A342" i="19"/>
  <c r="N342" i="19" s="1"/>
  <c r="A341" i="19"/>
  <c r="N341" i="19" s="1"/>
  <c r="A340" i="19"/>
  <c r="N340" i="19" s="1"/>
  <c r="A339" i="19"/>
  <c r="N339" i="19" s="1"/>
  <c r="A338" i="19"/>
  <c r="N338" i="19" s="1"/>
  <c r="A337" i="19"/>
  <c r="N337" i="19" s="1"/>
  <c r="A336" i="19"/>
  <c r="N336" i="19" s="1"/>
  <c r="A335" i="19"/>
  <c r="N335" i="19" s="1"/>
  <c r="A334" i="19"/>
  <c r="N334" i="19" s="1"/>
  <c r="A333" i="19"/>
  <c r="N333" i="19" s="1"/>
  <c r="A332" i="19"/>
  <c r="N332" i="19" s="1"/>
  <c r="A331" i="19"/>
  <c r="N331" i="19" s="1"/>
  <c r="A330" i="19"/>
  <c r="N330" i="19" s="1"/>
  <c r="A329" i="19"/>
  <c r="N329" i="19" s="1"/>
  <c r="A328" i="19"/>
  <c r="N328" i="19" s="1"/>
  <c r="A327" i="19"/>
  <c r="N327" i="19" s="1"/>
  <c r="A326" i="19"/>
  <c r="N326" i="19" s="1"/>
  <c r="A325" i="19"/>
  <c r="N325" i="19" s="1"/>
  <c r="A324" i="19"/>
  <c r="N324" i="19" s="1"/>
  <c r="A323" i="19"/>
  <c r="N323" i="19" s="1"/>
  <c r="A322" i="19"/>
  <c r="N322" i="19" s="1"/>
  <c r="A321" i="19"/>
  <c r="N321" i="19" s="1"/>
  <c r="A320" i="19"/>
  <c r="N320" i="19" s="1"/>
  <c r="A319" i="19"/>
  <c r="N319" i="19" s="1"/>
  <c r="A318" i="19"/>
  <c r="N318" i="19" s="1"/>
  <c r="A317" i="19"/>
  <c r="N317" i="19" s="1"/>
  <c r="A316" i="19"/>
  <c r="N316" i="19" s="1"/>
  <c r="A315" i="19"/>
  <c r="N315" i="19" s="1"/>
  <c r="A314" i="19"/>
  <c r="N314" i="19" s="1"/>
  <c r="A313" i="19"/>
  <c r="N313" i="19" s="1"/>
  <c r="A312" i="19"/>
  <c r="N312" i="19" s="1"/>
  <c r="A311" i="19"/>
  <c r="N311" i="19" s="1"/>
  <c r="A310" i="19"/>
  <c r="N310" i="19" s="1"/>
  <c r="A309" i="19"/>
  <c r="N309" i="19" s="1"/>
  <c r="A308" i="19"/>
  <c r="N308" i="19" s="1"/>
  <c r="A307" i="19"/>
  <c r="N307" i="19" s="1"/>
  <c r="A306" i="19"/>
  <c r="N306" i="19" s="1"/>
  <c r="A305" i="19"/>
  <c r="N305" i="19" s="1"/>
  <c r="A304" i="19"/>
  <c r="N304" i="19" s="1"/>
  <c r="A303" i="19"/>
  <c r="N303" i="19" s="1"/>
  <c r="A302" i="19"/>
  <c r="N302" i="19" s="1"/>
  <c r="A301" i="19"/>
  <c r="N301" i="19" s="1"/>
  <c r="A300" i="19"/>
  <c r="N300" i="19" s="1"/>
  <c r="A299" i="19"/>
  <c r="N299" i="19" s="1"/>
  <c r="A298" i="19"/>
  <c r="N298" i="19" s="1"/>
  <c r="A297" i="19"/>
  <c r="N297" i="19" s="1"/>
  <c r="A296" i="19"/>
  <c r="N296" i="19" s="1"/>
  <c r="A295" i="19"/>
  <c r="N295" i="19" s="1"/>
  <c r="A294" i="19"/>
  <c r="N294" i="19" s="1"/>
  <c r="A293" i="19"/>
  <c r="N293" i="19" s="1"/>
  <c r="A292" i="19"/>
  <c r="N292" i="19" s="1"/>
  <c r="A291" i="19"/>
  <c r="N291" i="19" s="1"/>
  <c r="A290" i="19"/>
  <c r="N290" i="19" s="1"/>
  <c r="A289" i="19"/>
  <c r="N289" i="19" s="1"/>
  <c r="A288" i="19"/>
  <c r="N288" i="19" s="1"/>
  <c r="A287" i="19"/>
  <c r="N287" i="19" s="1"/>
  <c r="A286" i="19"/>
  <c r="N286" i="19" s="1"/>
  <c r="A285" i="19"/>
  <c r="N285" i="19" s="1"/>
  <c r="A284" i="19"/>
  <c r="N284" i="19" s="1"/>
  <c r="A283" i="19"/>
  <c r="N283" i="19" s="1"/>
  <c r="A282" i="19"/>
  <c r="N282" i="19" s="1"/>
  <c r="A281" i="19"/>
  <c r="N281" i="19" s="1"/>
  <c r="A280" i="19"/>
  <c r="N280" i="19" s="1"/>
  <c r="A279" i="19"/>
  <c r="N279" i="19" s="1"/>
  <c r="A278" i="19"/>
  <c r="N278" i="19" s="1"/>
  <c r="A277" i="19"/>
  <c r="N277" i="19" s="1"/>
  <c r="A276" i="19"/>
  <c r="N276" i="19" s="1"/>
  <c r="A275" i="19"/>
  <c r="N275" i="19" s="1"/>
  <c r="A274" i="19"/>
  <c r="N274" i="19" s="1"/>
  <c r="A273" i="19"/>
  <c r="N273" i="19" s="1"/>
  <c r="A272" i="19"/>
  <c r="N272" i="19" s="1"/>
  <c r="A271" i="19"/>
  <c r="N271" i="19" s="1"/>
  <c r="A270" i="19"/>
  <c r="N270" i="19" s="1"/>
  <c r="A269" i="19"/>
  <c r="N269" i="19" s="1"/>
  <c r="A268" i="19"/>
  <c r="N268" i="19" s="1"/>
  <c r="A267" i="19"/>
  <c r="N267" i="19" s="1"/>
  <c r="A266" i="19"/>
  <c r="N266" i="19" s="1"/>
  <c r="A265" i="19"/>
  <c r="N265" i="19" s="1"/>
  <c r="A264" i="19"/>
  <c r="N264" i="19" s="1"/>
  <c r="A263" i="19"/>
  <c r="N263" i="19" s="1"/>
  <c r="A262" i="19"/>
  <c r="N262" i="19" s="1"/>
  <c r="A261" i="19"/>
  <c r="N261" i="19" s="1"/>
  <c r="A260" i="19"/>
  <c r="N260" i="19" s="1"/>
  <c r="A259" i="19"/>
  <c r="N259" i="19" s="1"/>
  <c r="A258" i="19"/>
  <c r="N258" i="19" s="1"/>
  <c r="A257" i="19"/>
  <c r="N257" i="19" s="1"/>
  <c r="A256" i="19"/>
  <c r="N256" i="19" s="1"/>
  <c r="A255" i="19"/>
  <c r="N255" i="19" s="1"/>
  <c r="A254" i="19"/>
  <c r="N254" i="19" s="1"/>
  <c r="A253" i="19"/>
  <c r="N253" i="19" s="1"/>
  <c r="A252" i="19"/>
  <c r="N252" i="19" s="1"/>
  <c r="A251" i="19"/>
  <c r="N251" i="19" s="1"/>
  <c r="A250" i="19"/>
  <c r="N250" i="19" s="1"/>
  <c r="A249" i="19"/>
  <c r="N249" i="19" s="1"/>
  <c r="A248" i="19"/>
  <c r="N248" i="19" s="1"/>
  <c r="A247" i="19"/>
  <c r="N247" i="19" s="1"/>
  <c r="A246" i="19"/>
  <c r="N246" i="19" s="1"/>
  <c r="A245" i="19"/>
  <c r="N245" i="19" s="1"/>
  <c r="A244" i="19"/>
  <c r="N244" i="19" s="1"/>
  <c r="A243" i="19"/>
  <c r="N243" i="19" s="1"/>
  <c r="A242" i="19"/>
  <c r="N242" i="19" s="1"/>
  <c r="A241" i="19"/>
  <c r="N241" i="19" s="1"/>
  <c r="A240" i="19"/>
  <c r="N240" i="19" s="1"/>
  <c r="A239" i="19"/>
  <c r="N239" i="19" s="1"/>
  <c r="A238" i="19"/>
  <c r="N238" i="19" s="1"/>
  <c r="A237" i="19"/>
  <c r="N237" i="19" s="1"/>
  <c r="A236" i="19"/>
  <c r="N236" i="19" s="1"/>
  <c r="A235" i="19"/>
  <c r="N235" i="19" s="1"/>
  <c r="A234" i="19"/>
  <c r="N234" i="19" s="1"/>
  <c r="A233" i="19"/>
  <c r="N233" i="19" s="1"/>
  <c r="A232" i="19"/>
  <c r="N232" i="19" s="1"/>
  <c r="A231" i="19"/>
  <c r="N231" i="19" s="1"/>
  <c r="A230" i="19"/>
  <c r="N230" i="19" s="1"/>
  <c r="A229" i="19"/>
  <c r="N229" i="19" s="1"/>
  <c r="A228" i="19"/>
  <c r="N228" i="19" s="1"/>
  <c r="A227" i="19"/>
  <c r="N227" i="19" s="1"/>
  <c r="A226" i="19"/>
  <c r="N226" i="19" s="1"/>
  <c r="A225" i="19"/>
  <c r="N225" i="19" s="1"/>
  <c r="A224" i="19"/>
  <c r="N224" i="19" s="1"/>
  <c r="A223" i="19"/>
  <c r="N223" i="19" s="1"/>
  <c r="A222" i="19"/>
  <c r="N222" i="19" s="1"/>
  <c r="A221" i="19"/>
  <c r="N221" i="19" s="1"/>
  <c r="A220" i="19"/>
  <c r="N220" i="19" s="1"/>
  <c r="A219" i="19"/>
  <c r="N219" i="19" s="1"/>
  <c r="A218" i="19"/>
  <c r="N218" i="19" s="1"/>
  <c r="A217" i="19"/>
  <c r="N217" i="19" s="1"/>
  <c r="A216" i="19"/>
  <c r="N216" i="19" s="1"/>
  <c r="A215" i="19"/>
  <c r="N215" i="19" s="1"/>
  <c r="A214" i="19"/>
  <c r="N214" i="19" s="1"/>
  <c r="A213" i="19"/>
  <c r="N213" i="19" s="1"/>
  <c r="A212" i="19"/>
  <c r="N212" i="19" s="1"/>
  <c r="A211" i="19"/>
  <c r="N211" i="19" s="1"/>
  <c r="A210" i="19"/>
  <c r="N210" i="19" s="1"/>
  <c r="A209" i="19"/>
  <c r="N209" i="19" s="1"/>
  <c r="A208" i="19"/>
  <c r="N208" i="19" s="1"/>
  <c r="A207" i="19"/>
  <c r="N207" i="19" s="1"/>
  <c r="A206" i="19"/>
  <c r="N206" i="19" s="1"/>
  <c r="A205" i="19"/>
  <c r="N205" i="19" s="1"/>
  <c r="A204" i="19"/>
  <c r="N204" i="19" s="1"/>
  <c r="A203" i="19"/>
  <c r="N203" i="19" s="1"/>
  <c r="A202" i="19"/>
  <c r="N202" i="19" s="1"/>
  <c r="A201" i="19"/>
  <c r="N201" i="19" s="1"/>
  <c r="A200" i="19"/>
  <c r="N200" i="19" s="1"/>
  <c r="A199" i="19"/>
  <c r="N199" i="19" s="1"/>
  <c r="A198" i="19"/>
  <c r="N198" i="19" s="1"/>
  <c r="A197" i="19"/>
  <c r="N197" i="19" s="1"/>
  <c r="A196" i="19"/>
  <c r="N196" i="19" s="1"/>
  <c r="A195" i="19"/>
  <c r="N195" i="19" s="1"/>
  <c r="A194" i="19"/>
  <c r="N194" i="19" s="1"/>
  <c r="A193" i="19"/>
  <c r="N193" i="19" s="1"/>
  <c r="A192" i="19"/>
  <c r="N192" i="19" s="1"/>
  <c r="A191" i="19"/>
  <c r="N191" i="19" s="1"/>
  <c r="A190" i="19"/>
  <c r="N190" i="19" s="1"/>
  <c r="A189" i="19"/>
  <c r="N189" i="19" s="1"/>
  <c r="A188" i="19"/>
  <c r="N188" i="19" s="1"/>
  <c r="A187" i="19"/>
  <c r="N187" i="19" s="1"/>
  <c r="A186" i="19"/>
  <c r="N186" i="19" s="1"/>
  <c r="A185" i="19"/>
  <c r="N185" i="19" s="1"/>
  <c r="A184" i="19"/>
  <c r="N184" i="19" s="1"/>
  <c r="A183" i="19"/>
  <c r="N183" i="19" s="1"/>
  <c r="A182" i="19"/>
  <c r="N182" i="19" s="1"/>
  <c r="A181" i="19"/>
  <c r="N181" i="19" s="1"/>
  <c r="A180" i="19"/>
  <c r="N180" i="19" s="1"/>
  <c r="A179" i="19"/>
  <c r="N179" i="19" s="1"/>
  <c r="A178" i="19"/>
  <c r="N178" i="19" s="1"/>
  <c r="A177" i="19"/>
  <c r="N177" i="19" s="1"/>
  <c r="A176" i="19"/>
  <c r="N176" i="19" s="1"/>
  <c r="A175" i="19"/>
  <c r="N175" i="19" s="1"/>
  <c r="A174" i="19"/>
  <c r="N174" i="19" s="1"/>
  <c r="A173" i="19"/>
  <c r="N173" i="19" s="1"/>
  <c r="A172" i="19"/>
  <c r="N172" i="19" s="1"/>
  <c r="A171" i="19"/>
  <c r="N171" i="19" s="1"/>
  <c r="A170" i="19"/>
  <c r="N170" i="19" s="1"/>
  <c r="A169" i="19"/>
  <c r="N169" i="19" s="1"/>
  <c r="A168" i="19"/>
  <c r="N168" i="19" s="1"/>
  <c r="A167" i="19"/>
  <c r="N167" i="19" s="1"/>
  <c r="A166" i="19"/>
  <c r="N166" i="19" s="1"/>
  <c r="A165" i="19"/>
  <c r="N165" i="19" s="1"/>
  <c r="A164" i="19"/>
  <c r="N164" i="19" s="1"/>
  <c r="A163" i="19"/>
  <c r="N163" i="19" s="1"/>
  <c r="A162" i="19"/>
  <c r="N162" i="19" s="1"/>
  <c r="A161" i="19"/>
  <c r="N161" i="19" s="1"/>
  <c r="A160" i="19"/>
  <c r="N160" i="19" s="1"/>
  <c r="A159" i="19"/>
  <c r="N159" i="19" s="1"/>
  <c r="A158" i="19"/>
  <c r="N158" i="19" s="1"/>
  <c r="A157" i="19"/>
  <c r="N157" i="19" s="1"/>
  <c r="A156" i="19"/>
  <c r="N156" i="19" s="1"/>
  <c r="A155" i="19"/>
  <c r="N155" i="19" s="1"/>
  <c r="A154" i="19"/>
  <c r="N154" i="19" s="1"/>
  <c r="A153" i="19"/>
  <c r="N153" i="19" s="1"/>
  <c r="A152" i="19"/>
  <c r="N152" i="19" s="1"/>
  <c r="A151" i="19"/>
  <c r="N151" i="19" s="1"/>
  <c r="A150" i="19"/>
  <c r="N150" i="19" s="1"/>
  <c r="A149" i="19"/>
  <c r="N149" i="19" s="1"/>
  <c r="A148" i="19"/>
  <c r="N148" i="19" s="1"/>
  <c r="A147" i="19"/>
  <c r="N147" i="19" s="1"/>
  <c r="A146" i="19"/>
  <c r="N146" i="19" s="1"/>
  <c r="A145" i="19"/>
  <c r="N145" i="19" s="1"/>
  <c r="A144" i="19"/>
  <c r="N144" i="19" s="1"/>
  <c r="A143" i="19"/>
  <c r="N143" i="19" s="1"/>
  <c r="A142" i="19"/>
  <c r="N142" i="19" s="1"/>
  <c r="A141" i="19"/>
  <c r="N141" i="19" s="1"/>
  <c r="A140" i="19"/>
  <c r="N140" i="19" s="1"/>
  <c r="A139" i="19"/>
  <c r="N139" i="19" s="1"/>
  <c r="A138" i="19"/>
  <c r="N138" i="19" s="1"/>
  <c r="A137" i="19"/>
  <c r="N137" i="19" s="1"/>
  <c r="A136" i="19"/>
  <c r="N136" i="19" s="1"/>
  <c r="A135" i="19"/>
  <c r="N135" i="19" s="1"/>
  <c r="A134" i="19"/>
  <c r="N134" i="19" s="1"/>
  <c r="A133" i="19"/>
  <c r="N133" i="19" s="1"/>
  <c r="A132" i="19"/>
  <c r="N132" i="19" s="1"/>
  <c r="A131" i="19"/>
  <c r="N131" i="19" s="1"/>
  <c r="A130" i="19"/>
  <c r="N130" i="19" s="1"/>
  <c r="A129" i="19"/>
  <c r="N129" i="19" s="1"/>
  <c r="A128" i="19"/>
  <c r="N128" i="19" s="1"/>
  <c r="A127" i="19"/>
  <c r="N127" i="19" s="1"/>
  <c r="A126" i="19"/>
  <c r="N126" i="19" s="1"/>
  <c r="A125" i="19"/>
  <c r="N125" i="19" s="1"/>
  <c r="A124" i="19"/>
  <c r="N124" i="19" s="1"/>
  <c r="A123" i="19"/>
  <c r="N123" i="19" s="1"/>
  <c r="A122" i="19"/>
  <c r="N122" i="19" s="1"/>
  <c r="A121" i="19"/>
  <c r="N121" i="19" s="1"/>
  <c r="A120" i="19"/>
  <c r="N120" i="19" s="1"/>
  <c r="A119" i="19"/>
  <c r="N119" i="19" s="1"/>
  <c r="A118" i="19"/>
  <c r="N118" i="19" s="1"/>
  <c r="A117" i="19"/>
  <c r="N117" i="19" s="1"/>
  <c r="A116" i="19"/>
  <c r="N116" i="19" s="1"/>
  <c r="A115" i="19"/>
  <c r="N115" i="19" s="1"/>
  <c r="A114" i="19"/>
  <c r="N114" i="19" s="1"/>
  <c r="A113" i="19"/>
  <c r="N113" i="19" s="1"/>
  <c r="A112" i="19"/>
  <c r="N112" i="19" s="1"/>
  <c r="A111" i="19"/>
  <c r="N111" i="19" s="1"/>
  <c r="A110" i="19"/>
  <c r="N110" i="19" s="1"/>
  <c r="A109" i="19"/>
  <c r="N109" i="19" s="1"/>
  <c r="A108" i="19"/>
  <c r="N108" i="19" s="1"/>
  <c r="A107" i="19"/>
  <c r="N107" i="19" s="1"/>
  <c r="A106" i="19"/>
  <c r="N106" i="19" s="1"/>
  <c r="A105" i="19"/>
  <c r="N105" i="19" s="1"/>
  <c r="A104" i="19"/>
  <c r="N104" i="19" s="1"/>
  <c r="A103" i="19"/>
  <c r="N103" i="19" s="1"/>
  <c r="A102" i="19"/>
  <c r="N102" i="19" s="1"/>
  <c r="A101" i="19"/>
  <c r="N101" i="19" s="1"/>
  <c r="A100" i="19"/>
  <c r="N100" i="19" s="1"/>
  <c r="A99" i="19"/>
  <c r="N99" i="19" s="1"/>
  <c r="A98" i="19"/>
  <c r="N98" i="19" s="1"/>
  <c r="A97" i="19"/>
  <c r="N97" i="19" s="1"/>
  <c r="A96" i="19"/>
  <c r="N96" i="19" s="1"/>
  <c r="A95" i="19"/>
  <c r="N95" i="19" s="1"/>
  <c r="A94" i="19"/>
  <c r="N94" i="19" s="1"/>
  <c r="A93" i="19"/>
  <c r="N93" i="19" s="1"/>
  <c r="A92" i="19"/>
  <c r="N92" i="19" s="1"/>
  <c r="A91" i="19"/>
  <c r="N91" i="19" s="1"/>
  <c r="A90" i="19"/>
  <c r="N90" i="19" s="1"/>
  <c r="A89" i="19"/>
  <c r="N89" i="19" s="1"/>
  <c r="A88" i="19"/>
  <c r="N88" i="19" s="1"/>
  <c r="A87" i="19"/>
  <c r="N87" i="19" s="1"/>
  <c r="A86" i="19"/>
  <c r="N86" i="19" s="1"/>
  <c r="A85" i="19"/>
  <c r="N85" i="19" s="1"/>
  <c r="A84" i="19"/>
  <c r="N84" i="19" s="1"/>
  <c r="A83" i="19"/>
  <c r="N83" i="19" s="1"/>
  <c r="A82" i="19"/>
  <c r="N82" i="19" s="1"/>
  <c r="A81" i="19"/>
  <c r="N81" i="19" s="1"/>
  <c r="A80" i="19"/>
  <c r="N80" i="19" s="1"/>
  <c r="A79" i="19"/>
  <c r="N79" i="19" s="1"/>
  <c r="A78" i="19"/>
  <c r="N78" i="19" s="1"/>
  <c r="A77" i="19"/>
  <c r="N77" i="19" s="1"/>
  <c r="A76" i="19"/>
  <c r="N76" i="19" s="1"/>
  <c r="A75" i="19"/>
  <c r="N75" i="19" s="1"/>
  <c r="A74" i="19"/>
  <c r="N74" i="19" s="1"/>
  <c r="A73" i="19"/>
  <c r="N73" i="19" s="1"/>
  <c r="A72" i="19"/>
  <c r="N72" i="19" s="1"/>
  <c r="A71" i="19"/>
  <c r="N71" i="19" s="1"/>
  <c r="A70" i="19"/>
  <c r="N70" i="19" s="1"/>
  <c r="A69" i="19"/>
  <c r="N69" i="19" s="1"/>
  <c r="A68" i="19"/>
  <c r="N68" i="19" s="1"/>
  <c r="A67" i="19"/>
  <c r="N67" i="19" s="1"/>
  <c r="A66" i="19"/>
  <c r="N66" i="19" s="1"/>
  <c r="A65" i="19"/>
  <c r="N65" i="19" s="1"/>
  <c r="A64" i="19"/>
  <c r="N64" i="19" s="1"/>
  <c r="A63" i="19"/>
  <c r="N63" i="19" s="1"/>
  <c r="A62" i="19"/>
  <c r="N62" i="19" s="1"/>
  <c r="A61" i="19"/>
  <c r="N61" i="19" s="1"/>
  <c r="A60" i="19"/>
  <c r="N60" i="19" s="1"/>
  <c r="A59" i="19"/>
  <c r="N59" i="19" s="1"/>
  <c r="A58" i="19"/>
  <c r="N58" i="19" s="1"/>
  <c r="A57" i="19"/>
  <c r="N57" i="19" s="1"/>
  <c r="A56" i="19"/>
  <c r="N56" i="19" s="1"/>
  <c r="A55" i="19"/>
  <c r="N55" i="19" s="1"/>
  <c r="A54" i="19"/>
  <c r="N54" i="19" s="1"/>
  <c r="A53" i="19"/>
  <c r="N53" i="19" s="1"/>
  <c r="A52" i="19"/>
  <c r="N52" i="19" s="1"/>
  <c r="A51" i="19"/>
  <c r="N51" i="19" s="1"/>
  <c r="A50" i="19"/>
  <c r="N50" i="19" s="1"/>
  <c r="A49" i="19"/>
  <c r="N49" i="19" s="1"/>
  <c r="A48" i="19"/>
  <c r="N48" i="19" s="1"/>
  <c r="A47" i="19"/>
  <c r="N47" i="19" s="1"/>
  <c r="A46" i="19"/>
  <c r="N46" i="19" s="1"/>
  <c r="A45" i="19"/>
  <c r="N45" i="19" s="1"/>
  <c r="A44" i="19"/>
  <c r="N44" i="19" s="1"/>
  <c r="A43" i="19"/>
  <c r="N43" i="19" s="1"/>
  <c r="A42" i="19"/>
  <c r="N42" i="19" s="1"/>
  <c r="A41" i="19"/>
  <c r="N41" i="19" s="1"/>
  <c r="A40" i="19"/>
  <c r="N40" i="19" s="1"/>
  <c r="A39" i="19"/>
  <c r="N39" i="19" s="1"/>
  <c r="A38" i="19"/>
  <c r="N38" i="19" s="1"/>
  <c r="A37" i="19"/>
  <c r="N37" i="19" s="1"/>
  <c r="A36" i="19"/>
  <c r="N36" i="19" s="1"/>
  <c r="A35" i="19"/>
  <c r="N35" i="19" s="1"/>
  <c r="A34" i="19"/>
  <c r="N34" i="19" s="1"/>
  <c r="A33" i="19"/>
  <c r="N33" i="19" s="1"/>
  <c r="A32" i="19"/>
  <c r="N32" i="19" s="1"/>
  <c r="A31" i="19"/>
  <c r="N31" i="19" s="1"/>
  <c r="A30" i="19"/>
  <c r="N30" i="19" s="1"/>
  <c r="A29" i="19"/>
  <c r="N29" i="19" s="1"/>
  <c r="A28" i="19"/>
  <c r="N28" i="19" s="1"/>
  <c r="A27" i="19"/>
  <c r="N27" i="19" s="1"/>
  <c r="A26" i="19"/>
  <c r="N26" i="19" s="1"/>
  <c r="A25" i="19"/>
  <c r="N25" i="19" s="1"/>
  <c r="A24" i="19"/>
  <c r="N24" i="19" s="1"/>
  <c r="A23" i="19"/>
  <c r="N23" i="19" s="1"/>
  <c r="A22" i="19"/>
  <c r="N22" i="19" s="1"/>
  <c r="A21" i="19"/>
  <c r="N21" i="19" s="1"/>
  <c r="A20" i="19"/>
  <c r="N20" i="19" s="1"/>
  <c r="A19" i="19"/>
  <c r="N19" i="19" s="1"/>
  <c r="A18" i="19"/>
  <c r="N18" i="19" s="1"/>
  <c r="A17" i="19"/>
  <c r="N17" i="19" s="1"/>
  <c r="A16" i="19"/>
  <c r="N16" i="19" s="1"/>
  <c r="A15" i="19"/>
  <c r="N15" i="19" s="1"/>
  <c r="A14" i="19"/>
  <c r="N14" i="19" s="1"/>
  <c r="A13" i="19"/>
  <c r="N13" i="19" s="1"/>
  <c r="A12" i="19"/>
  <c r="N12" i="19" s="1"/>
  <c r="A11" i="19"/>
  <c r="N11" i="19" s="1"/>
  <c r="A10" i="19"/>
  <c r="N10" i="19" s="1"/>
  <c r="A9" i="19"/>
  <c r="N9" i="19" s="1"/>
  <c r="A8" i="19"/>
  <c r="N8" i="19" s="1"/>
  <c r="A7" i="19"/>
  <c r="N7" i="19" s="1"/>
  <c r="A6" i="19"/>
  <c r="N6" i="19" s="1"/>
  <c r="A5" i="19"/>
  <c r="N5" i="19" s="1"/>
  <c r="A4" i="19"/>
  <c r="N4" i="19" s="1"/>
  <c r="A3" i="19"/>
  <c r="N3" i="19" s="1"/>
  <c r="E127" i="7" l="1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D103" i="7" l="1"/>
  <c r="E53" i="7"/>
  <c r="E103" i="7"/>
  <c r="D53" i="7"/>
  <c r="D78" i="7"/>
  <c r="D128" i="7"/>
  <c r="D28" i="7"/>
  <c r="E28" i="7"/>
  <c r="E78" i="7"/>
  <c r="E128" i="7"/>
  <c r="E127" i="11"/>
  <c r="D127" i="11"/>
  <c r="E126" i="11"/>
  <c r="D126" i="11"/>
  <c r="E125" i="11"/>
  <c r="D125" i="11"/>
  <c r="E124" i="11"/>
  <c r="D124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6" i="11"/>
  <c r="D116" i="11"/>
  <c r="E115" i="11"/>
  <c r="D115" i="11"/>
  <c r="E114" i="11"/>
  <c r="D114" i="11"/>
  <c r="E113" i="11"/>
  <c r="D113" i="11"/>
  <c r="E112" i="11"/>
  <c r="D112" i="11"/>
  <c r="E111" i="11"/>
  <c r="D111" i="11"/>
  <c r="E110" i="11"/>
  <c r="D110" i="11"/>
  <c r="E109" i="11"/>
  <c r="D109" i="11"/>
  <c r="E108" i="11"/>
  <c r="D108" i="11"/>
  <c r="E107" i="11"/>
  <c r="D107" i="11"/>
  <c r="E106" i="11"/>
  <c r="D106" i="11"/>
  <c r="E102" i="11"/>
  <c r="D102" i="11"/>
  <c r="E101" i="11"/>
  <c r="D101" i="11"/>
  <c r="E100" i="11"/>
  <c r="D100" i="11"/>
  <c r="E99" i="11"/>
  <c r="D99" i="11"/>
  <c r="E98" i="11"/>
  <c r="D98" i="11"/>
  <c r="E97" i="11"/>
  <c r="D97" i="11"/>
  <c r="E96" i="11"/>
  <c r="D96" i="11"/>
  <c r="E95" i="11"/>
  <c r="D95" i="11"/>
  <c r="E94" i="11"/>
  <c r="D94" i="11"/>
  <c r="E93" i="11"/>
  <c r="D93" i="11"/>
  <c r="E91" i="11"/>
  <c r="D91" i="11"/>
  <c r="E90" i="11"/>
  <c r="D90" i="11"/>
  <c r="E89" i="11"/>
  <c r="D89" i="11"/>
  <c r="E88" i="11"/>
  <c r="D88" i="11"/>
  <c r="E87" i="11"/>
  <c r="D87" i="11"/>
  <c r="E86" i="11"/>
  <c r="D86" i="11"/>
  <c r="E85" i="11"/>
  <c r="D85" i="11"/>
  <c r="E84" i="11"/>
  <c r="D84" i="11"/>
  <c r="E83" i="11"/>
  <c r="D83" i="11"/>
  <c r="E82" i="11"/>
  <c r="D82" i="11"/>
  <c r="E81" i="11"/>
  <c r="D81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127" i="10"/>
  <c r="D127" i="10"/>
  <c r="E126" i="10"/>
  <c r="D126" i="10"/>
  <c r="E125" i="10"/>
  <c r="D125" i="10"/>
  <c r="E124" i="10"/>
  <c r="D124" i="10"/>
  <c r="E123" i="10"/>
  <c r="D123" i="10"/>
  <c r="E122" i="10"/>
  <c r="D122" i="10"/>
  <c r="E121" i="10"/>
  <c r="D121" i="10"/>
  <c r="E120" i="10"/>
  <c r="D120" i="10"/>
  <c r="E119" i="10"/>
  <c r="D119" i="10"/>
  <c r="E118" i="10"/>
  <c r="D118" i="10"/>
  <c r="E116" i="10"/>
  <c r="D116" i="10"/>
  <c r="E115" i="10"/>
  <c r="D115" i="10"/>
  <c r="E114" i="10"/>
  <c r="D114" i="10"/>
  <c r="E113" i="10"/>
  <c r="D113" i="10"/>
  <c r="E112" i="10"/>
  <c r="D112" i="10"/>
  <c r="E111" i="10"/>
  <c r="D111" i="10"/>
  <c r="E110" i="10"/>
  <c r="D110" i="10"/>
  <c r="E109" i="10"/>
  <c r="D109" i="10"/>
  <c r="E108" i="10"/>
  <c r="D108" i="10"/>
  <c r="E107" i="10"/>
  <c r="D107" i="10"/>
  <c r="E106" i="10"/>
  <c r="D106" i="10"/>
  <c r="E102" i="10"/>
  <c r="D102" i="10"/>
  <c r="E101" i="10"/>
  <c r="D101" i="10"/>
  <c r="E100" i="10"/>
  <c r="D100" i="10"/>
  <c r="E99" i="10"/>
  <c r="D99" i="10"/>
  <c r="E98" i="10"/>
  <c r="D98" i="10"/>
  <c r="E97" i="10"/>
  <c r="D97" i="10"/>
  <c r="E96" i="10"/>
  <c r="D96" i="10"/>
  <c r="E95" i="10"/>
  <c r="D95" i="10"/>
  <c r="E94" i="10"/>
  <c r="D94" i="10"/>
  <c r="E93" i="10"/>
  <c r="D93" i="10"/>
  <c r="E91" i="10"/>
  <c r="D91" i="10"/>
  <c r="E90" i="10"/>
  <c r="D90" i="10"/>
  <c r="E89" i="10"/>
  <c r="D89" i="10"/>
  <c r="E88" i="10"/>
  <c r="D88" i="10"/>
  <c r="E87" i="10"/>
  <c r="D87" i="10"/>
  <c r="E86" i="10"/>
  <c r="D86" i="10"/>
  <c r="E85" i="10"/>
  <c r="D85" i="10"/>
  <c r="E84" i="10"/>
  <c r="D84" i="10"/>
  <c r="E83" i="10"/>
  <c r="D83" i="10"/>
  <c r="E82" i="10"/>
  <c r="D82" i="10"/>
  <c r="E81" i="10"/>
  <c r="D81" i="10"/>
  <c r="E77" i="10"/>
  <c r="D77" i="10"/>
  <c r="E76" i="10"/>
  <c r="D76" i="10"/>
  <c r="E75" i="10"/>
  <c r="D75" i="10"/>
  <c r="E74" i="10"/>
  <c r="D74" i="10"/>
  <c r="E73" i="10"/>
  <c r="D73" i="10"/>
  <c r="E72" i="10"/>
  <c r="D72" i="10"/>
  <c r="E71" i="10"/>
  <c r="D71" i="10"/>
  <c r="E70" i="10"/>
  <c r="D70" i="10"/>
  <c r="E69" i="10"/>
  <c r="D69" i="10"/>
  <c r="E68" i="10"/>
  <c r="D68" i="10"/>
  <c r="E66" i="10"/>
  <c r="D66" i="10"/>
  <c r="E65" i="10"/>
  <c r="D65" i="10"/>
  <c r="E64" i="10"/>
  <c r="D64" i="10"/>
  <c r="E63" i="10"/>
  <c r="D63" i="10"/>
  <c r="E62" i="10"/>
  <c r="D62" i="10"/>
  <c r="E61" i="10"/>
  <c r="D61" i="10"/>
  <c r="E60" i="10"/>
  <c r="D60" i="10"/>
  <c r="E59" i="10"/>
  <c r="D59" i="10"/>
  <c r="E58" i="10"/>
  <c r="D58" i="10"/>
  <c r="E57" i="10"/>
  <c r="D57" i="10"/>
  <c r="E56" i="10"/>
  <c r="D56" i="10"/>
  <c r="E52" i="10"/>
  <c r="D52" i="10"/>
  <c r="E51" i="10"/>
  <c r="D51" i="10"/>
  <c r="E50" i="10"/>
  <c r="D50" i="10"/>
  <c r="E49" i="10"/>
  <c r="D49" i="10"/>
  <c r="E48" i="10"/>
  <c r="D48" i="10"/>
  <c r="E47" i="10"/>
  <c r="D47" i="10"/>
  <c r="E46" i="10"/>
  <c r="D46" i="10"/>
  <c r="E45" i="10"/>
  <c r="D45" i="10"/>
  <c r="E44" i="10"/>
  <c r="D44" i="10"/>
  <c r="E43" i="10"/>
  <c r="D43" i="10"/>
  <c r="E41" i="10"/>
  <c r="D41" i="10"/>
  <c r="E40" i="10"/>
  <c r="D40" i="10"/>
  <c r="E39" i="10"/>
  <c r="D39" i="10"/>
  <c r="E38" i="10"/>
  <c r="D38" i="10"/>
  <c r="E37" i="10"/>
  <c r="D37" i="10"/>
  <c r="E36" i="10"/>
  <c r="D36" i="10"/>
  <c r="E35" i="10"/>
  <c r="D35" i="10"/>
  <c r="E34" i="10"/>
  <c r="D34" i="10"/>
  <c r="E33" i="10"/>
  <c r="D33" i="10"/>
  <c r="E32" i="10"/>
  <c r="D32" i="10"/>
  <c r="E31" i="10"/>
  <c r="D31" i="10"/>
  <c r="E27" i="10"/>
  <c r="D27" i="10"/>
  <c r="E26" i="10"/>
  <c r="D26" i="10"/>
  <c r="E25" i="10"/>
  <c r="D25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127" i="9"/>
  <c r="D127" i="9"/>
  <c r="E126" i="9"/>
  <c r="D126" i="9"/>
  <c r="E125" i="9"/>
  <c r="D125" i="9"/>
  <c r="E124" i="9"/>
  <c r="D124" i="9"/>
  <c r="E123" i="9"/>
  <c r="D123" i="9"/>
  <c r="E122" i="9"/>
  <c r="D122" i="9"/>
  <c r="E121" i="9"/>
  <c r="D121" i="9"/>
  <c r="E120" i="9"/>
  <c r="D120" i="9"/>
  <c r="E119" i="9"/>
  <c r="D119" i="9"/>
  <c r="E118" i="9"/>
  <c r="D118" i="9"/>
  <c r="E116" i="9"/>
  <c r="D116" i="9"/>
  <c r="E115" i="9"/>
  <c r="D115" i="9"/>
  <c r="E114" i="9"/>
  <c r="D114" i="9"/>
  <c r="E113" i="9"/>
  <c r="D113" i="9"/>
  <c r="E112" i="9"/>
  <c r="D112" i="9"/>
  <c r="E111" i="9"/>
  <c r="D111" i="9"/>
  <c r="E110" i="9"/>
  <c r="D110" i="9"/>
  <c r="E109" i="9"/>
  <c r="D109" i="9"/>
  <c r="E108" i="9"/>
  <c r="D108" i="9"/>
  <c r="E107" i="9"/>
  <c r="D107" i="9"/>
  <c r="E106" i="9"/>
  <c r="D106" i="9"/>
  <c r="E102" i="9"/>
  <c r="D102" i="9"/>
  <c r="E101" i="9"/>
  <c r="D101" i="9"/>
  <c r="E100" i="9"/>
  <c r="D100" i="9"/>
  <c r="E99" i="9"/>
  <c r="D99" i="9"/>
  <c r="E98" i="9"/>
  <c r="D98" i="9"/>
  <c r="E97" i="9"/>
  <c r="D97" i="9"/>
  <c r="E96" i="9"/>
  <c r="D96" i="9"/>
  <c r="E95" i="9"/>
  <c r="D95" i="9"/>
  <c r="E94" i="9"/>
  <c r="D94" i="9"/>
  <c r="E93" i="9"/>
  <c r="D93" i="9"/>
  <c r="E91" i="9"/>
  <c r="D91" i="9"/>
  <c r="E90" i="9"/>
  <c r="D90" i="9"/>
  <c r="E89" i="9"/>
  <c r="D89" i="9"/>
  <c r="E88" i="9"/>
  <c r="D88" i="9"/>
  <c r="E87" i="9"/>
  <c r="D87" i="9"/>
  <c r="E86" i="9"/>
  <c r="D86" i="9"/>
  <c r="E85" i="9"/>
  <c r="D85" i="9"/>
  <c r="E84" i="9"/>
  <c r="D84" i="9"/>
  <c r="E83" i="9"/>
  <c r="D83" i="9"/>
  <c r="E82" i="9"/>
  <c r="D82" i="9"/>
  <c r="E81" i="9"/>
  <c r="D81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70" i="9"/>
  <c r="D70" i="9"/>
  <c r="E69" i="9"/>
  <c r="D69" i="9"/>
  <c r="E68" i="9"/>
  <c r="D68" i="9"/>
  <c r="E66" i="9"/>
  <c r="D66" i="9"/>
  <c r="E65" i="9"/>
  <c r="D65" i="9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E57" i="9"/>
  <c r="D57" i="9"/>
  <c r="E56" i="9"/>
  <c r="D56" i="9"/>
  <c r="E52" i="9"/>
  <c r="D52" i="9"/>
  <c r="E51" i="9"/>
  <c r="D51" i="9"/>
  <c r="E50" i="9"/>
  <c r="D50" i="9"/>
  <c r="E49" i="9"/>
  <c r="D49" i="9"/>
  <c r="E48" i="9"/>
  <c r="D48" i="9"/>
  <c r="E47" i="9"/>
  <c r="D47" i="9"/>
  <c r="E46" i="9"/>
  <c r="D46" i="9"/>
  <c r="E45" i="9"/>
  <c r="D45" i="9"/>
  <c r="E44" i="9"/>
  <c r="D44" i="9"/>
  <c r="E43" i="9"/>
  <c r="D43" i="9"/>
  <c r="E41" i="9"/>
  <c r="D41" i="9"/>
  <c r="E40" i="9"/>
  <c r="D40" i="9"/>
  <c r="E39" i="9"/>
  <c r="D39" i="9"/>
  <c r="E38" i="9"/>
  <c r="D38" i="9"/>
  <c r="E37" i="9"/>
  <c r="D37" i="9"/>
  <c r="E36" i="9"/>
  <c r="D36" i="9"/>
  <c r="E35" i="9"/>
  <c r="D35" i="9"/>
  <c r="E34" i="9"/>
  <c r="D34" i="9"/>
  <c r="E33" i="9"/>
  <c r="D33" i="9"/>
  <c r="E32" i="9"/>
  <c r="D32" i="9"/>
  <c r="E31" i="9"/>
  <c r="D31" i="9"/>
  <c r="E27" i="9"/>
  <c r="D27" i="9"/>
  <c r="E26" i="9"/>
  <c r="D26" i="9"/>
  <c r="E25" i="9"/>
  <c r="D25" i="9"/>
  <c r="E24" i="9"/>
  <c r="D24" i="9"/>
  <c r="E23" i="9"/>
  <c r="D23" i="9"/>
  <c r="E22" i="9"/>
  <c r="D22" i="9"/>
  <c r="E21" i="9"/>
  <c r="D21" i="9"/>
  <c r="E20" i="9"/>
  <c r="D20" i="9"/>
  <c r="E19" i="9"/>
  <c r="D19" i="9"/>
  <c r="E18" i="9"/>
  <c r="E16" i="9"/>
  <c r="D16" i="9"/>
  <c r="E15" i="9"/>
  <c r="D15" i="9"/>
  <c r="E14" i="9"/>
  <c r="D14" i="9"/>
  <c r="E13" i="9"/>
  <c r="D13" i="9"/>
  <c r="E12" i="9"/>
  <c r="D12" i="9"/>
  <c r="E11" i="9"/>
  <c r="D11" i="9"/>
  <c r="E10" i="9"/>
  <c r="D10" i="9"/>
  <c r="E9" i="9"/>
  <c r="D9" i="9"/>
  <c r="E8" i="9"/>
  <c r="D8" i="9"/>
  <c r="E7" i="9"/>
  <c r="D7" i="9"/>
  <c r="E6" i="9"/>
  <c r="D6" i="9"/>
  <c r="E127" i="8"/>
  <c r="D127" i="8"/>
  <c r="E126" i="8"/>
  <c r="D126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2" i="8"/>
  <c r="D102" i="8"/>
  <c r="E101" i="8"/>
  <c r="D101" i="8"/>
  <c r="E100" i="8"/>
  <c r="D100" i="8"/>
  <c r="E99" i="8"/>
  <c r="D99" i="8"/>
  <c r="E98" i="8"/>
  <c r="D98" i="8"/>
  <c r="E97" i="8"/>
  <c r="D97" i="8"/>
  <c r="E96" i="8"/>
  <c r="D96" i="8"/>
  <c r="E95" i="8"/>
  <c r="D95" i="8"/>
  <c r="E94" i="8"/>
  <c r="D94" i="8"/>
  <c r="E93" i="8"/>
  <c r="D93" i="8"/>
  <c r="E91" i="8"/>
  <c r="D91" i="8"/>
  <c r="E90" i="8"/>
  <c r="D90" i="8"/>
  <c r="E89" i="8"/>
  <c r="D89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6" i="8"/>
  <c r="D66" i="8"/>
  <c r="E65" i="8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E41" i="8"/>
  <c r="D41" i="8"/>
  <c r="E40" i="8"/>
  <c r="D40" i="8"/>
  <c r="E39" i="8"/>
  <c r="D39" i="8"/>
  <c r="E38" i="8"/>
  <c r="D38" i="8"/>
  <c r="E37" i="8"/>
  <c r="D37" i="8"/>
  <c r="E36" i="8"/>
  <c r="D36" i="8"/>
  <c r="E35" i="8"/>
  <c r="D35" i="8"/>
  <c r="E34" i="8"/>
  <c r="D34" i="8"/>
  <c r="E33" i="8"/>
  <c r="D33" i="8"/>
  <c r="E32" i="8"/>
  <c r="D32" i="8"/>
  <c r="E31" i="8"/>
  <c r="D31" i="8"/>
  <c r="E27" i="8"/>
  <c r="D27" i="8"/>
  <c r="E26" i="8"/>
  <c r="D26" i="8"/>
  <c r="E25" i="8"/>
  <c r="D25" i="8"/>
  <c r="E24" i="8"/>
  <c r="D24" i="8"/>
  <c r="E23" i="8"/>
  <c r="D23" i="8"/>
  <c r="E22" i="8"/>
  <c r="D22" i="8"/>
  <c r="E21" i="8"/>
  <c r="D21" i="8"/>
  <c r="E20" i="8"/>
  <c r="D20" i="8"/>
  <c r="E19" i="8"/>
  <c r="D19" i="8"/>
  <c r="E18" i="8"/>
  <c r="D18" i="8"/>
  <c r="E16" i="8"/>
  <c r="D16" i="8"/>
  <c r="E15" i="8"/>
  <c r="D15" i="8"/>
  <c r="E14" i="8"/>
  <c r="D14" i="8"/>
  <c r="E13" i="8"/>
  <c r="D13" i="8"/>
  <c r="E12" i="8"/>
  <c r="D12" i="8"/>
  <c r="E11" i="8"/>
  <c r="D11" i="8"/>
  <c r="E10" i="8"/>
  <c r="D10" i="8"/>
  <c r="E9" i="8"/>
  <c r="D9" i="8"/>
  <c r="E8" i="8"/>
  <c r="D8" i="8"/>
  <c r="E7" i="8"/>
  <c r="D7" i="8"/>
  <c r="E6" i="8"/>
  <c r="D6" i="8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E109" i="6"/>
  <c r="D109" i="6"/>
  <c r="E108" i="6"/>
  <c r="D108" i="6"/>
  <c r="E107" i="6"/>
  <c r="D107" i="6"/>
  <c r="E106" i="6"/>
  <c r="D106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6" i="6"/>
  <c r="D66" i="6"/>
  <c r="E65" i="6"/>
  <c r="D65" i="6"/>
  <c r="E64" i="6"/>
  <c r="D64" i="6"/>
  <c r="E63" i="6"/>
  <c r="D63" i="6"/>
  <c r="E62" i="6"/>
  <c r="D62" i="6"/>
  <c r="E61" i="6"/>
  <c r="D61" i="6"/>
  <c r="E60" i="6"/>
  <c r="D60" i="6"/>
  <c r="E59" i="6"/>
  <c r="D59" i="6"/>
  <c r="E58" i="6"/>
  <c r="D58" i="6"/>
  <c r="E57" i="6"/>
  <c r="D57" i="6"/>
  <c r="E56" i="6"/>
  <c r="D56" i="6"/>
  <c r="E52" i="6"/>
  <c r="D52" i="6"/>
  <c r="E51" i="6"/>
  <c r="D51" i="6"/>
  <c r="E50" i="6"/>
  <c r="D50" i="6"/>
  <c r="E49" i="6"/>
  <c r="D49" i="6"/>
  <c r="E48" i="6"/>
  <c r="D48" i="6"/>
  <c r="E47" i="6"/>
  <c r="D47" i="6"/>
  <c r="E46" i="6"/>
  <c r="D46" i="6"/>
  <c r="E45" i="6"/>
  <c r="D45" i="6"/>
  <c r="E44" i="6"/>
  <c r="D44" i="6"/>
  <c r="E43" i="6"/>
  <c r="D43" i="6"/>
  <c r="E41" i="6"/>
  <c r="D41" i="6"/>
  <c r="E40" i="6"/>
  <c r="D40" i="6"/>
  <c r="E39" i="6"/>
  <c r="D39" i="6"/>
  <c r="E38" i="6"/>
  <c r="D38" i="6"/>
  <c r="E37" i="6"/>
  <c r="D37" i="6"/>
  <c r="E36" i="6"/>
  <c r="D36" i="6"/>
  <c r="E35" i="6"/>
  <c r="D35" i="6"/>
  <c r="E34" i="6"/>
  <c r="D34" i="6"/>
  <c r="E33" i="6"/>
  <c r="D33" i="6"/>
  <c r="E32" i="6"/>
  <c r="D32" i="6"/>
  <c r="E31" i="6"/>
  <c r="D31" i="6"/>
  <c r="E27" i="6"/>
  <c r="D27" i="6"/>
  <c r="E26" i="6"/>
  <c r="D26" i="6"/>
  <c r="E25" i="6"/>
  <c r="D25" i="6"/>
  <c r="E24" i="6"/>
  <c r="D24" i="6"/>
  <c r="E23" i="6"/>
  <c r="D23" i="6"/>
  <c r="E22" i="6"/>
  <c r="D22" i="6"/>
  <c r="E21" i="6"/>
  <c r="D21" i="6"/>
  <c r="E20" i="6"/>
  <c r="D20" i="6"/>
  <c r="E19" i="6"/>
  <c r="D19" i="6"/>
  <c r="E18" i="6"/>
  <c r="D18" i="6"/>
  <c r="E16" i="6"/>
  <c r="D16" i="6"/>
  <c r="E15" i="6"/>
  <c r="D15" i="6"/>
  <c r="E14" i="6"/>
  <c r="D14" i="6"/>
  <c r="E13" i="6"/>
  <c r="D13" i="6"/>
  <c r="E12" i="6"/>
  <c r="D12" i="6"/>
  <c r="E11" i="6"/>
  <c r="D11" i="6"/>
  <c r="E10" i="6"/>
  <c r="D10" i="6"/>
  <c r="E9" i="6"/>
  <c r="D9" i="6"/>
  <c r="E8" i="6"/>
  <c r="D8" i="6"/>
  <c r="E7" i="6"/>
  <c r="D7" i="6"/>
  <c r="E6" i="6"/>
  <c r="D6" i="6"/>
  <c r="E127" i="5"/>
  <c r="D127" i="5"/>
  <c r="E126" i="5"/>
  <c r="D126" i="5"/>
  <c r="E125" i="5"/>
  <c r="D125" i="5"/>
  <c r="E124" i="5"/>
  <c r="D124" i="5"/>
  <c r="E123" i="5"/>
  <c r="D123" i="5"/>
  <c r="E122" i="5"/>
  <c r="D122" i="5"/>
  <c r="E121" i="5"/>
  <c r="D121" i="5"/>
  <c r="E120" i="5"/>
  <c r="D120" i="5"/>
  <c r="E119" i="5"/>
  <c r="D119" i="5"/>
  <c r="E118" i="5"/>
  <c r="D118" i="5"/>
  <c r="E116" i="5"/>
  <c r="D116" i="5"/>
  <c r="E115" i="5"/>
  <c r="D115" i="5"/>
  <c r="E114" i="5"/>
  <c r="D114" i="5"/>
  <c r="E113" i="5"/>
  <c r="D113" i="5"/>
  <c r="E112" i="5"/>
  <c r="D112" i="5"/>
  <c r="E111" i="5"/>
  <c r="D111" i="5"/>
  <c r="E110" i="5"/>
  <c r="D110" i="5"/>
  <c r="E109" i="5"/>
  <c r="D109" i="5"/>
  <c r="E108" i="5"/>
  <c r="D108" i="5"/>
  <c r="E107" i="5"/>
  <c r="D107" i="5"/>
  <c r="E106" i="5"/>
  <c r="D106" i="5"/>
  <c r="E102" i="5"/>
  <c r="D102" i="5"/>
  <c r="E101" i="5"/>
  <c r="D101" i="5"/>
  <c r="E100" i="5"/>
  <c r="D100" i="5"/>
  <c r="E99" i="5"/>
  <c r="D99" i="5"/>
  <c r="E98" i="5"/>
  <c r="D98" i="5"/>
  <c r="E97" i="5"/>
  <c r="D97" i="5"/>
  <c r="E96" i="5"/>
  <c r="D96" i="5"/>
  <c r="E95" i="5"/>
  <c r="D95" i="5"/>
  <c r="E94" i="5"/>
  <c r="D94" i="5"/>
  <c r="E93" i="5"/>
  <c r="D93" i="5"/>
  <c r="E91" i="5"/>
  <c r="D91" i="5"/>
  <c r="E90" i="5"/>
  <c r="D90" i="5"/>
  <c r="E89" i="5"/>
  <c r="D89" i="5"/>
  <c r="E88" i="5"/>
  <c r="D88" i="5"/>
  <c r="E87" i="5"/>
  <c r="D87" i="5"/>
  <c r="E86" i="5"/>
  <c r="D86" i="5"/>
  <c r="E85" i="5"/>
  <c r="D85" i="5"/>
  <c r="E84" i="5"/>
  <c r="D84" i="5"/>
  <c r="E83" i="5"/>
  <c r="D83" i="5"/>
  <c r="E82" i="5"/>
  <c r="D82" i="5"/>
  <c r="E81" i="5"/>
  <c r="D81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6" i="5"/>
  <c r="D66" i="5"/>
  <c r="E65" i="5"/>
  <c r="D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2" i="5"/>
  <c r="D52" i="5"/>
  <c r="E51" i="5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E18" i="5"/>
  <c r="D18" i="5"/>
  <c r="E16" i="5"/>
  <c r="D16" i="5"/>
  <c r="E15" i="5"/>
  <c r="D15" i="5"/>
  <c r="E14" i="5"/>
  <c r="D14" i="5"/>
  <c r="E13" i="5"/>
  <c r="D13" i="5"/>
  <c r="E12" i="5"/>
  <c r="D12" i="5"/>
  <c r="E11" i="5"/>
  <c r="D11" i="5"/>
  <c r="E10" i="5"/>
  <c r="D10" i="5"/>
  <c r="E9" i="5"/>
  <c r="D9" i="5"/>
  <c r="E8" i="5"/>
  <c r="D8" i="5"/>
  <c r="E7" i="5"/>
  <c r="D7" i="5"/>
  <c r="E6" i="5"/>
  <c r="D6" i="5"/>
  <c r="E127" i="4"/>
  <c r="D127" i="4"/>
  <c r="E126" i="4"/>
  <c r="D126" i="4"/>
  <c r="E125" i="4"/>
  <c r="D125" i="4"/>
  <c r="E124" i="4"/>
  <c r="D124" i="4"/>
  <c r="E123" i="4"/>
  <c r="D123" i="4"/>
  <c r="E122" i="4"/>
  <c r="D122" i="4"/>
  <c r="E121" i="4"/>
  <c r="D121" i="4"/>
  <c r="E120" i="4"/>
  <c r="D120" i="4"/>
  <c r="E119" i="4"/>
  <c r="D119" i="4"/>
  <c r="E118" i="4"/>
  <c r="D118" i="4"/>
  <c r="E116" i="4"/>
  <c r="D116" i="4"/>
  <c r="E115" i="4"/>
  <c r="D115" i="4"/>
  <c r="E114" i="4"/>
  <c r="D114" i="4"/>
  <c r="E113" i="4"/>
  <c r="D113" i="4"/>
  <c r="E112" i="4"/>
  <c r="D112" i="4"/>
  <c r="E111" i="4"/>
  <c r="D111" i="4"/>
  <c r="E110" i="4"/>
  <c r="D110" i="4"/>
  <c r="E109" i="4"/>
  <c r="D109" i="4"/>
  <c r="E108" i="4"/>
  <c r="D108" i="4"/>
  <c r="E107" i="4"/>
  <c r="D107" i="4"/>
  <c r="E106" i="4"/>
  <c r="D106" i="4"/>
  <c r="E102" i="4"/>
  <c r="D102" i="4"/>
  <c r="E101" i="4"/>
  <c r="D101" i="4"/>
  <c r="E100" i="4"/>
  <c r="D100" i="4"/>
  <c r="E99" i="4"/>
  <c r="D99" i="4"/>
  <c r="E98" i="4"/>
  <c r="D98" i="4"/>
  <c r="E97" i="4"/>
  <c r="D97" i="4"/>
  <c r="E96" i="4"/>
  <c r="D96" i="4"/>
  <c r="E95" i="4"/>
  <c r="D95" i="4"/>
  <c r="E94" i="4"/>
  <c r="D94" i="4"/>
  <c r="E93" i="4"/>
  <c r="D93" i="4"/>
  <c r="E91" i="4"/>
  <c r="D91" i="4"/>
  <c r="E90" i="4"/>
  <c r="D90" i="4"/>
  <c r="E89" i="4"/>
  <c r="D89" i="4"/>
  <c r="E88" i="4"/>
  <c r="D88" i="4"/>
  <c r="E87" i="4"/>
  <c r="D87" i="4"/>
  <c r="E86" i="4"/>
  <c r="D86" i="4"/>
  <c r="E85" i="4"/>
  <c r="D85" i="4"/>
  <c r="E84" i="4"/>
  <c r="D84" i="4"/>
  <c r="E83" i="4"/>
  <c r="D83" i="4"/>
  <c r="E82" i="4"/>
  <c r="D82" i="4"/>
  <c r="E81" i="4"/>
  <c r="D81" i="4"/>
  <c r="E77" i="4"/>
  <c r="D77" i="4"/>
  <c r="E76" i="4"/>
  <c r="D76" i="4"/>
  <c r="E75" i="4"/>
  <c r="D75" i="4"/>
  <c r="E74" i="4"/>
  <c r="D74" i="4"/>
  <c r="E73" i="4"/>
  <c r="D73" i="4"/>
  <c r="E72" i="4"/>
  <c r="D72" i="4"/>
  <c r="E71" i="4"/>
  <c r="D71" i="4"/>
  <c r="E70" i="4"/>
  <c r="D70" i="4"/>
  <c r="E69" i="4"/>
  <c r="D69" i="4"/>
  <c r="E68" i="4"/>
  <c r="D68" i="4"/>
  <c r="E66" i="4"/>
  <c r="D66" i="4"/>
  <c r="E65" i="4"/>
  <c r="D65" i="4"/>
  <c r="E64" i="4"/>
  <c r="D64" i="4"/>
  <c r="E63" i="4"/>
  <c r="D63" i="4"/>
  <c r="E62" i="4"/>
  <c r="D62" i="4"/>
  <c r="E61" i="4"/>
  <c r="D61" i="4"/>
  <c r="E60" i="4"/>
  <c r="D60" i="4"/>
  <c r="E59" i="4"/>
  <c r="D59" i="4"/>
  <c r="E58" i="4"/>
  <c r="D58" i="4"/>
  <c r="E57" i="4"/>
  <c r="D57" i="4"/>
  <c r="E56" i="4"/>
  <c r="D56" i="4"/>
  <c r="E52" i="4"/>
  <c r="D52" i="4"/>
  <c r="E51" i="4"/>
  <c r="D51" i="4"/>
  <c r="E50" i="4"/>
  <c r="D50" i="4"/>
  <c r="E49" i="4"/>
  <c r="D49" i="4"/>
  <c r="E48" i="4"/>
  <c r="D48" i="4"/>
  <c r="E47" i="4"/>
  <c r="D47" i="4"/>
  <c r="E46" i="4"/>
  <c r="D46" i="4"/>
  <c r="E45" i="4"/>
  <c r="D45" i="4"/>
  <c r="E44" i="4"/>
  <c r="D44" i="4"/>
  <c r="E43" i="4"/>
  <c r="D43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127" i="3"/>
  <c r="D127" i="3"/>
  <c r="E126" i="3"/>
  <c r="D126" i="3"/>
  <c r="E125" i="3"/>
  <c r="D125" i="3"/>
  <c r="E124" i="3"/>
  <c r="D124" i="3"/>
  <c r="E123" i="3"/>
  <c r="D123" i="3"/>
  <c r="E122" i="3"/>
  <c r="D122" i="3"/>
  <c r="E121" i="3"/>
  <c r="D121" i="3"/>
  <c r="E120" i="3"/>
  <c r="D120" i="3"/>
  <c r="E119" i="3"/>
  <c r="D119" i="3"/>
  <c r="E118" i="3"/>
  <c r="D118" i="3"/>
  <c r="E116" i="3"/>
  <c r="D116" i="3"/>
  <c r="E115" i="3"/>
  <c r="D115" i="3"/>
  <c r="E114" i="3"/>
  <c r="D114" i="3"/>
  <c r="E113" i="3"/>
  <c r="D113" i="3"/>
  <c r="E112" i="3"/>
  <c r="D112" i="3"/>
  <c r="E111" i="3"/>
  <c r="D111" i="3"/>
  <c r="E110" i="3"/>
  <c r="D110" i="3"/>
  <c r="E109" i="3"/>
  <c r="D109" i="3"/>
  <c r="E108" i="3"/>
  <c r="D108" i="3"/>
  <c r="E107" i="3"/>
  <c r="D107" i="3"/>
  <c r="E106" i="3"/>
  <c r="D106" i="3"/>
  <c r="E102" i="3"/>
  <c r="D102" i="3"/>
  <c r="E101" i="3"/>
  <c r="D101" i="3"/>
  <c r="E100" i="3"/>
  <c r="D100" i="3"/>
  <c r="E99" i="3"/>
  <c r="D99" i="3"/>
  <c r="E98" i="3"/>
  <c r="D98" i="3"/>
  <c r="E97" i="3"/>
  <c r="D97" i="3"/>
  <c r="E96" i="3"/>
  <c r="D96" i="3"/>
  <c r="E95" i="3"/>
  <c r="D95" i="3"/>
  <c r="E94" i="3"/>
  <c r="D94" i="3"/>
  <c r="E93" i="3"/>
  <c r="D93" i="3"/>
  <c r="E91" i="3"/>
  <c r="D91" i="3"/>
  <c r="E90" i="3"/>
  <c r="D90" i="3"/>
  <c r="E89" i="3"/>
  <c r="D89" i="3"/>
  <c r="E88" i="3"/>
  <c r="D88" i="3"/>
  <c r="E87" i="3"/>
  <c r="D87" i="3"/>
  <c r="E86" i="3"/>
  <c r="D86" i="3"/>
  <c r="E85" i="3"/>
  <c r="D85" i="3"/>
  <c r="E84" i="3"/>
  <c r="D84" i="3"/>
  <c r="E83" i="3"/>
  <c r="D83" i="3"/>
  <c r="E82" i="3"/>
  <c r="D82" i="3"/>
  <c r="E81" i="3"/>
  <c r="D81" i="3"/>
  <c r="E77" i="3"/>
  <c r="D77" i="3"/>
  <c r="E76" i="3"/>
  <c r="D76" i="3"/>
  <c r="E75" i="3"/>
  <c r="D75" i="3"/>
  <c r="E74" i="3"/>
  <c r="D74" i="3"/>
  <c r="E73" i="3"/>
  <c r="D73" i="3"/>
  <c r="E72" i="3"/>
  <c r="D72" i="3"/>
  <c r="E71" i="3"/>
  <c r="D71" i="3"/>
  <c r="E70" i="3"/>
  <c r="D70" i="3"/>
  <c r="E69" i="3"/>
  <c r="D69" i="3"/>
  <c r="E68" i="3"/>
  <c r="D68" i="3"/>
  <c r="E66" i="3"/>
  <c r="D66" i="3"/>
  <c r="E65" i="3"/>
  <c r="D65" i="3"/>
  <c r="E64" i="3"/>
  <c r="D64" i="3"/>
  <c r="E63" i="3"/>
  <c r="D63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2" i="3"/>
  <c r="D52" i="3"/>
  <c r="E51" i="3"/>
  <c r="D51" i="3"/>
  <c r="E50" i="3"/>
  <c r="D50" i="3"/>
  <c r="E49" i="3"/>
  <c r="D49" i="3"/>
  <c r="E48" i="3"/>
  <c r="D48" i="3"/>
  <c r="E47" i="3"/>
  <c r="D47" i="3"/>
  <c r="E46" i="3"/>
  <c r="D46" i="3"/>
  <c r="E45" i="3"/>
  <c r="D45" i="3"/>
  <c r="E44" i="3"/>
  <c r="D44" i="3"/>
  <c r="E43" i="3"/>
  <c r="D43" i="3"/>
  <c r="E41" i="3"/>
  <c r="D41" i="3"/>
  <c r="E40" i="3"/>
  <c r="D40" i="3"/>
  <c r="E39" i="3"/>
  <c r="D39" i="3"/>
  <c r="E38" i="3"/>
  <c r="D38" i="3"/>
  <c r="E37" i="3"/>
  <c r="D37" i="3"/>
  <c r="E36" i="3"/>
  <c r="D36" i="3"/>
  <c r="E35" i="3"/>
  <c r="D35" i="3"/>
  <c r="E34" i="3"/>
  <c r="D34" i="3"/>
  <c r="E33" i="3"/>
  <c r="D33" i="3"/>
  <c r="E32" i="3"/>
  <c r="D32" i="3"/>
  <c r="E31" i="3"/>
  <c r="D31" i="3"/>
  <c r="E27" i="3"/>
  <c r="D27" i="3"/>
  <c r="E26" i="3"/>
  <c r="D26" i="3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6" i="3"/>
  <c r="D16" i="3"/>
  <c r="E15" i="3"/>
  <c r="D15" i="3"/>
  <c r="E14" i="3"/>
  <c r="D14" i="3"/>
  <c r="E13" i="3"/>
  <c r="D13" i="3"/>
  <c r="E12" i="3"/>
  <c r="D12" i="3"/>
  <c r="E11" i="3"/>
  <c r="D11" i="3"/>
  <c r="E10" i="3"/>
  <c r="D10" i="3"/>
  <c r="E9" i="3"/>
  <c r="D9" i="3"/>
  <c r="E8" i="3"/>
  <c r="D8" i="3"/>
  <c r="E7" i="3"/>
  <c r="D7" i="3"/>
  <c r="E6" i="3"/>
  <c r="D6" i="3"/>
  <c r="E127" i="2"/>
  <c r="D127" i="2"/>
  <c r="E126" i="2"/>
  <c r="D126" i="2"/>
  <c r="E125" i="2"/>
  <c r="D125" i="2"/>
  <c r="E124" i="2"/>
  <c r="D124" i="2"/>
  <c r="E123" i="2"/>
  <c r="D123" i="2"/>
  <c r="E122" i="2"/>
  <c r="D122" i="2"/>
  <c r="E121" i="2"/>
  <c r="D121" i="2"/>
  <c r="E120" i="2"/>
  <c r="D120" i="2"/>
  <c r="E119" i="2"/>
  <c r="D119" i="2"/>
  <c r="E118" i="2"/>
  <c r="D118" i="2"/>
  <c r="E116" i="2"/>
  <c r="D116" i="2"/>
  <c r="E115" i="2"/>
  <c r="D115" i="2"/>
  <c r="E114" i="2"/>
  <c r="D114" i="2"/>
  <c r="E113" i="2"/>
  <c r="D113" i="2"/>
  <c r="E112" i="2"/>
  <c r="D112" i="2"/>
  <c r="E111" i="2"/>
  <c r="D111" i="2"/>
  <c r="E110" i="2"/>
  <c r="D110" i="2"/>
  <c r="E109" i="2"/>
  <c r="D109" i="2"/>
  <c r="E108" i="2"/>
  <c r="D108" i="2"/>
  <c r="E107" i="2"/>
  <c r="D107" i="2"/>
  <c r="E106" i="2"/>
  <c r="D106" i="2"/>
  <c r="E102" i="2"/>
  <c r="D102" i="2"/>
  <c r="E101" i="2"/>
  <c r="D101" i="2"/>
  <c r="E100" i="2"/>
  <c r="D100" i="2"/>
  <c r="E99" i="2"/>
  <c r="D99" i="2"/>
  <c r="E98" i="2"/>
  <c r="D98" i="2"/>
  <c r="E97" i="2"/>
  <c r="D97" i="2"/>
  <c r="E96" i="2"/>
  <c r="D96" i="2"/>
  <c r="E95" i="2"/>
  <c r="D95" i="2"/>
  <c r="E94" i="2"/>
  <c r="D94" i="2"/>
  <c r="E93" i="2"/>
  <c r="D93" i="2"/>
  <c r="E91" i="2"/>
  <c r="D91" i="2"/>
  <c r="E90" i="2"/>
  <c r="D90" i="2"/>
  <c r="E89" i="2"/>
  <c r="D89" i="2"/>
  <c r="E88" i="2"/>
  <c r="D88" i="2"/>
  <c r="E87" i="2"/>
  <c r="D87" i="2"/>
  <c r="E86" i="2"/>
  <c r="D86" i="2"/>
  <c r="E85" i="2"/>
  <c r="D85" i="2"/>
  <c r="E84" i="2"/>
  <c r="D84" i="2"/>
  <c r="E83" i="2"/>
  <c r="D83" i="2"/>
  <c r="E82" i="2"/>
  <c r="D82" i="2"/>
  <c r="E81" i="2"/>
  <c r="D81" i="2"/>
  <c r="E77" i="2"/>
  <c r="D77" i="2"/>
  <c r="E76" i="2"/>
  <c r="D76" i="2"/>
  <c r="E75" i="2"/>
  <c r="D75" i="2"/>
  <c r="E74" i="2"/>
  <c r="D74" i="2"/>
  <c r="E73" i="2"/>
  <c r="D73" i="2"/>
  <c r="E72" i="2"/>
  <c r="D72" i="2"/>
  <c r="E71" i="2"/>
  <c r="D71" i="2"/>
  <c r="E70" i="2"/>
  <c r="D70" i="2"/>
  <c r="E69" i="2"/>
  <c r="D69" i="2"/>
  <c r="E68" i="2"/>
  <c r="D68" i="2"/>
  <c r="E66" i="2"/>
  <c r="D66" i="2"/>
  <c r="E65" i="2"/>
  <c r="D65" i="2"/>
  <c r="E64" i="2"/>
  <c r="D64" i="2"/>
  <c r="E63" i="2"/>
  <c r="D63" i="2"/>
  <c r="E62" i="2"/>
  <c r="D62" i="2"/>
  <c r="E61" i="2"/>
  <c r="D61" i="2"/>
  <c r="E60" i="2"/>
  <c r="D60" i="2"/>
  <c r="E59" i="2"/>
  <c r="D59" i="2"/>
  <c r="E58" i="2"/>
  <c r="D58" i="2"/>
  <c r="E57" i="2"/>
  <c r="D57" i="2"/>
  <c r="E56" i="2"/>
  <c r="D56" i="2"/>
  <c r="E52" i="2"/>
  <c r="D52" i="2"/>
  <c r="E51" i="2"/>
  <c r="D51" i="2"/>
  <c r="E50" i="2"/>
  <c r="D50" i="2"/>
  <c r="E49" i="2"/>
  <c r="D49" i="2"/>
  <c r="E48" i="2"/>
  <c r="D48" i="2"/>
  <c r="E47" i="2"/>
  <c r="D47" i="2"/>
  <c r="E46" i="2"/>
  <c r="D46" i="2"/>
  <c r="E45" i="2"/>
  <c r="D45" i="2"/>
  <c r="E44" i="2"/>
  <c r="D44" i="2"/>
  <c r="E43" i="2"/>
  <c r="D43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E32" i="2"/>
  <c r="D32" i="2"/>
  <c r="E31" i="2"/>
  <c r="D31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1" i="1"/>
  <c r="D91" i="1"/>
  <c r="E90" i="1"/>
  <c r="D90" i="1"/>
  <c r="E89" i="1"/>
  <c r="D89" i="1"/>
  <c r="E88" i="1"/>
  <c r="D88" i="1"/>
  <c r="E87" i="1"/>
  <c r="D87" i="1"/>
  <c r="E86" i="1"/>
  <c r="D86" i="1"/>
  <c r="E85" i="1"/>
  <c r="D85" i="1"/>
  <c r="E84" i="1"/>
  <c r="D84" i="1"/>
  <c r="E83" i="1"/>
  <c r="D83" i="1"/>
  <c r="E82" i="1"/>
  <c r="D82" i="1"/>
  <c r="E81" i="1"/>
  <c r="D81" i="1"/>
  <c r="E77" i="1"/>
  <c r="D77" i="1"/>
  <c r="E76" i="1"/>
  <c r="D76" i="1"/>
  <c r="E75" i="1"/>
  <c r="D75" i="1"/>
  <c r="E74" i="1"/>
  <c r="D74" i="1"/>
  <c r="E73" i="1"/>
  <c r="D73" i="1"/>
  <c r="E72" i="1"/>
  <c r="D72" i="1"/>
  <c r="E71" i="1"/>
  <c r="D71" i="1"/>
  <c r="E70" i="1"/>
  <c r="D70" i="1"/>
  <c r="E69" i="1"/>
  <c r="D69" i="1"/>
  <c r="E68" i="1"/>
  <c r="D68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E31" i="1"/>
  <c r="D31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E16" i="1"/>
  <c r="D16" i="1"/>
  <c r="E15" i="1"/>
  <c r="D15" i="1"/>
  <c r="E14" i="1"/>
  <c r="D14" i="1"/>
  <c r="E13" i="1"/>
  <c r="D13" i="1"/>
  <c r="E12" i="1"/>
  <c r="D12" i="1"/>
  <c r="E11" i="1"/>
  <c r="D11" i="1"/>
  <c r="E10" i="1"/>
  <c r="D10" i="1"/>
  <c r="E9" i="1"/>
  <c r="D9" i="1"/>
  <c r="E8" i="1"/>
  <c r="D8" i="1"/>
  <c r="E7" i="1"/>
  <c r="D7" i="1"/>
  <c r="E6" i="1"/>
  <c r="D6" i="1"/>
  <c r="E127" i="18"/>
  <c r="D127" i="18"/>
  <c r="E126" i="18"/>
  <c r="D126" i="18"/>
  <c r="E125" i="18"/>
  <c r="D125" i="18"/>
  <c r="E124" i="18"/>
  <c r="D124" i="18"/>
  <c r="E123" i="18"/>
  <c r="D123" i="18"/>
  <c r="E122" i="18"/>
  <c r="D122" i="18"/>
  <c r="E121" i="18"/>
  <c r="D121" i="18"/>
  <c r="E120" i="18"/>
  <c r="D120" i="18"/>
  <c r="E119" i="18"/>
  <c r="D119" i="18"/>
  <c r="E118" i="18"/>
  <c r="D118" i="18"/>
  <c r="E116" i="18"/>
  <c r="D116" i="18"/>
  <c r="E115" i="18"/>
  <c r="D115" i="18"/>
  <c r="E114" i="18"/>
  <c r="D114" i="18"/>
  <c r="E113" i="18"/>
  <c r="D113" i="18"/>
  <c r="E112" i="18"/>
  <c r="D112" i="18"/>
  <c r="E111" i="18"/>
  <c r="D111" i="18"/>
  <c r="E110" i="18"/>
  <c r="D110" i="18"/>
  <c r="E109" i="18"/>
  <c r="D109" i="18"/>
  <c r="E108" i="18"/>
  <c r="D108" i="18"/>
  <c r="E107" i="18"/>
  <c r="D107" i="18"/>
  <c r="E106" i="18"/>
  <c r="D106" i="18"/>
  <c r="E102" i="18"/>
  <c r="D102" i="18"/>
  <c r="E101" i="18"/>
  <c r="D101" i="18"/>
  <c r="E100" i="18"/>
  <c r="D100" i="18"/>
  <c r="E99" i="18"/>
  <c r="D99" i="18"/>
  <c r="E98" i="18"/>
  <c r="D98" i="18"/>
  <c r="E97" i="18"/>
  <c r="D97" i="18"/>
  <c r="E96" i="18"/>
  <c r="D96" i="18"/>
  <c r="E95" i="18"/>
  <c r="D95" i="18"/>
  <c r="E94" i="18"/>
  <c r="D94" i="18"/>
  <c r="E93" i="18"/>
  <c r="D93" i="18"/>
  <c r="E91" i="18"/>
  <c r="D91" i="18"/>
  <c r="E90" i="18"/>
  <c r="D90" i="18"/>
  <c r="E89" i="18"/>
  <c r="D89" i="18"/>
  <c r="E88" i="18"/>
  <c r="D88" i="18"/>
  <c r="E87" i="18"/>
  <c r="D87" i="18"/>
  <c r="E86" i="18"/>
  <c r="D86" i="18"/>
  <c r="E85" i="18"/>
  <c r="D85" i="18"/>
  <c r="E84" i="18"/>
  <c r="D84" i="18"/>
  <c r="E83" i="18"/>
  <c r="D83" i="18"/>
  <c r="E82" i="18"/>
  <c r="D82" i="18"/>
  <c r="E81" i="18"/>
  <c r="D81" i="18"/>
  <c r="E77" i="18"/>
  <c r="D77" i="18"/>
  <c r="E76" i="18"/>
  <c r="D76" i="18"/>
  <c r="E75" i="18"/>
  <c r="D75" i="18"/>
  <c r="E74" i="18"/>
  <c r="D74" i="18"/>
  <c r="E73" i="18"/>
  <c r="D73" i="18"/>
  <c r="E72" i="18"/>
  <c r="D72" i="18"/>
  <c r="E71" i="18"/>
  <c r="D71" i="18"/>
  <c r="E70" i="18"/>
  <c r="D70" i="18"/>
  <c r="E69" i="18"/>
  <c r="D69" i="18"/>
  <c r="E68" i="18"/>
  <c r="D68" i="18"/>
  <c r="E66" i="18"/>
  <c r="D66" i="18"/>
  <c r="E65" i="18"/>
  <c r="D65" i="18"/>
  <c r="E64" i="18"/>
  <c r="D64" i="18"/>
  <c r="E63" i="18"/>
  <c r="D63" i="18"/>
  <c r="E62" i="18"/>
  <c r="D62" i="18"/>
  <c r="E61" i="18"/>
  <c r="D61" i="18"/>
  <c r="E60" i="18"/>
  <c r="D60" i="18"/>
  <c r="E59" i="18"/>
  <c r="D59" i="18"/>
  <c r="E58" i="18"/>
  <c r="D58" i="18"/>
  <c r="E57" i="18"/>
  <c r="D57" i="18"/>
  <c r="E56" i="18"/>
  <c r="D56" i="18"/>
  <c r="E52" i="18"/>
  <c r="D52" i="18"/>
  <c r="E51" i="18"/>
  <c r="D51" i="18"/>
  <c r="E50" i="18"/>
  <c r="D50" i="18"/>
  <c r="E49" i="18"/>
  <c r="D49" i="18"/>
  <c r="E48" i="18"/>
  <c r="D48" i="18"/>
  <c r="E47" i="18"/>
  <c r="D47" i="18"/>
  <c r="E46" i="18"/>
  <c r="D46" i="18"/>
  <c r="E45" i="18"/>
  <c r="D45" i="18"/>
  <c r="E44" i="18"/>
  <c r="D44" i="18"/>
  <c r="E43" i="18"/>
  <c r="D43" i="18"/>
  <c r="E41" i="18"/>
  <c r="D41" i="18"/>
  <c r="E40" i="18"/>
  <c r="D40" i="18"/>
  <c r="E39" i="18"/>
  <c r="D39" i="18"/>
  <c r="E38" i="18"/>
  <c r="D38" i="18"/>
  <c r="E37" i="18"/>
  <c r="D37" i="18"/>
  <c r="E36" i="18"/>
  <c r="D36" i="18"/>
  <c r="E35" i="18"/>
  <c r="D35" i="18"/>
  <c r="E34" i="18"/>
  <c r="D34" i="18"/>
  <c r="E33" i="18"/>
  <c r="D33" i="18"/>
  <c r="E32" i="18"/>
  <c r="D32" i="18"/>
  <c r="E31" i="18"/>
  <c r="D31" i="18"/>
  <c r="E27" i="18"/>
  <c r="D27" i="18"/>
  <c r="E26" i="18"/>
  <c r="D26" i="18"/>
  <c r="E25" i="18"/>
  <c r="D25" i="18"/>
  <c r="E24" i="18"/>
  <c r="D24" i="18"/>
  <c r="E23" i="18"/>
  <c r="D23" i="18"/>
  <c r="E22" i="18"/>
  <c r="D22" i="18"/>
  <c r="E21" i="18"/>
  <c r="D21" i="18"/>
  <c r="E20" i="18"/>
  <c r="D20" i="18"/>
  <c r="E19" i="18"/>
  <c r="D19" i="18"/>
  <c r="E18" i="18"/>
  <c r="D18" i="18"/>
  <c r="E16" i="18"/>
  <c r="D16" i="18"/>
  <c r="E15" i="18"/>
  <c r="D15" i="18"/>
  <c r="E14" i="18"/>
  <c r="D14" i="18"/>
  <c r="E13" i="18"/>
  <c r="D13" i="18"/>
  <c r="E12" i="18"/>
  <c r="D12" i="18"/>
  <c r="E11" i="18"/>
  <c r="D11" i="18"/>
  <c r="E10" i="18"/>
  <c r="D10" i="18"/>
  <c r="E9" i="18"/>
  <c r="D9" i="18"/>
  <c r="E8" i="18"/>
  <c r="D8" i="18"/>
  <c r="E7" i="18"/>
  <c r="D7" i="18"/>
  <c r="E6" i="18"/>
  <c r="D6" i="18"/>
  <c r="E127" i="17"/>
  <c r="D127" i="17"/>
  <c r="E126" i="17"/>
  <c r="D126" i="17"/>
  <c r="E125" i="17"/>
  <c r="D125" i="17"/>
  <c r="E124" i="17"/>
  <c r="D124" i="17"/>
  <c r="E123" i="17"/>
  <c r="D123" i="17"/>
  <c r="E122" i="17"/>
  <c r="D122" i="17"/>
  <c r="E121" i="17"/>
  <c r="D121" i="17"/>
  <c r="E120" i="17"/>
  <c r="D120" i="17"/>
  <c r="E119" i="17"/>
  <c r="D119" i="17"/>
  <c r="E118" i="17"/>
  <c r="D118" i="17"/>
  <c r="E116" i="17"/>
  <c r="D116" i="17"/>
  <c r="E115" i="17"/>
  <c r="D115" i="17"/>
  <c r="E114" i="17"/>
  <c r="D114" i="17"/>
  <c r="E113" i="17"/>
  <c r="D113" i="17"/>
  <c r="E112" i="17"/>
  <c r="D112" i="17"/>
  <c r="E111" i="17"/>
  <c r="D111" i="17"/>
  <c r="E110" i="17"/>
  <c r="D110" i="17"/>
  <c r="E109" i="17"/>
  <c r="D109" i="17"/>
  <c r="E108" i="17"/>
  <c r="D108" i="17"/>
  <c r="E107" i="17"/>
  <c r="D107" i="17"/>
  <c r="E106" i="17"/>
  <c r="D106" i="17"/>
  <c r="E102" i="17"/>
  <c r="D102" i="17"/>
  <c r="E101" i="17"/>
  <c r="D101" i="17"/>
  <c r="E100" i="17"/>
  <c r="D100" i="17"/>
  <c r="E99" i="17"/>
  <c r="D99" i="17"/>
  <c r="E98" i="17"/>
  <c r="D98" i="17"/>
  <c r="E97" i="17"/>
  <c r="D97" i="17"/>
  <c r="E96" i="17"/>
  <c r="D96" i="17"/>
  <c r="E95" i="17"/>
  <c r="D95" i="17"/>
  <c r="E94" i="17"/>
  <c r="D94" i="17"/>
  <c r="E93" i="17"/>
  <c r="D93" i="17"/>
  <c r="E91" i="17"/>
  <c r="D91" i="17"/>
  <c r="E90" i="17"/>
  <c r="D90" i="17"/>
  <c r="E89" i="17"/>
  <c r="D89" i="17"/>
  <c r="E88" i="17"/>
  <c r="D88" i="17"/>
  <c r="E87" i="17"/>
  <c r="D87" i="17"/>
  <c r="E86" i="17"/>
  <c r="D86" i="17"/>
  <c r="E85" i="17"/>
  <c r="D85" i="17"/>
  <c r="E84" i="17"/>
  <c r="D84" i="17"/>
  <c r="E83" i="17"/>
  <c r="D83" i="17"/>
  <c r="E82" i="17"/>
  <c r="D82" i="17"/>
  <c r="E81" i="17"/>
  <c r="D81" i="17"/>
  <c r="E77" i="17"/>
  <c r="D77" i="17"/>
  <c r="E76" i="17"/>
  <c r="D76" i="17"/>
  <c r="E75" i="17"/>
  <c r="D75" i="17"/>
  <c r="E74" i="17"/>
  <c r="D74" i="17"/>
  <c r="E73" i="17"/>
  <c r="D73" i="17"/>
  <c r="E72" i="17"/>
  <c r="D72" i="17"/>
  <c r="E71" i="17"/>
  <c r="D71" i="17"/>
  <c r="E70" i="17"/>
  <c r="D70" i="17"/>
  <c r="E69" i="17"/>
  <c r="D69" i="17"/>
  <c r="E68" i="17"/>
  <c r="D68" i="17"/>
  <c r="E66" i="17"/>
  <c r="D66" i="17"/>
  <c r="E65" i="17"/>
  <c r="D65" i="17"/>
  <c r="E64" i="17"/>
  <c r="D64" i="17"/>
  <c r="E63" i="17"/>
  <c r="D63" i="17"/>
  <c r="E62" i="17"/>
  <c r="D62" i="17"/>
  <c r="E61" i="17"/>
  <c r="D61" i="17"/>
  <c r="E60" i="17"/>
  <c r="D60" i="17"/>
  <c r="E59" i="17"/>
  <c r="D59" i="17"/>
  <c r="E58" i="17"/>
  <c r="D58" i="17"/>
  <c r="E57" i="17"/>
  <c r="D57" i="17"/>
  <c r="E56" i="17"/>
  <c r="D56" i="17"/>
  <c r="E52" i="17"/>
  <c r="D52" i="17"/>
  <c r="E51" i="17"/>
  <c r="D51" i="17"/>
  <c r="E50" i="17"/>
  <c r="D50" i="17"/>
  <c r="E49" i="17"/>
  <c r="D49" i="17"/>
  <c r="E48" i="17"/>
  <c r="D48" i="17"/>
  <c r="E47" i="17"/>
  <c r="D47" i="17"/>
  <c r="E46" i="17"/>
  <c r="D46" i="17"/>
  <c r="E45" i="17"/>
  <c r="D45" i="17"/>
  <c r="E44" i="17"/>
  <c r="D44" i="17"/>
  <c r="E43" i="17"/>
  <c r="D43" i="17"/>
  <c r="E41" i="17"/>
  <c r="D41" i="17"/>
  <c r="E40" i="17"/>
  <c r="D40" i="17"/>
  <c r="E39" i="17"/>
  <c r="D39" i="17"/>
  <c r="E38" i="17"/>
  <c r="D38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27" i="17"/>
  <c r="D27" i="17"/>
  <c r="E26" i="17"/>
  <c r="D26" i="17"/>
  <c r="E25" i="17"/>
  <c r="D25" i="17"/>
  <c r="E24" i="17"/>
  <c r="D24" i="17"/>
  <c r="E23" i="17"/>
  <c r="D23" i="17"/>
  <c r="E22" i="17"/>
  <c r="D22" i="17"/>
  <c r="E21" i="17"/>
  <c r="D21" i="17"/>
  <c r="E20" i="17"/>
  <c r="D20" i="17"/>
  <c r="E19" i="17"/>
  <c r="D19" i="17"/>
  <c r="E18" i="17"/>
  <c r="D18" i="17"/>
  <c r="E16" i="17"/>
  <c r="D16" i="17"/>
  <c r="E15" i="17"/>
  <c r="D15" i="17"/>
  <c r="E14" i="17"/>
  <c r="D14" i="17"/>
  <c r="E13" i="17"/>
  <c r="D13" i="17"/>
  <c r="E12" i="17"/>
  <c r="D12" i="17"/>
  <c r="E11" i="17"/>
  <c r="D11" i="17"/>
  <c r="E10" i="17"/>
  <c r="D10" i="17"/>
  <c r="E9" i="17"/>
  <c r="D9" i="17"/>
  <c r="E8" i="17"/>
  <c r="D8" i="17"/>
  <c r="E7" i="17"/>
  <c r="D7" i="17"/>
  <c r="E6" i="17"/>
  <c r="D6" i="17"/>
  <c r="E127" i="15"/>
  <c r="D127" i="15"/>
  <c r="E126" i="15"/>
  <c r="D126" i="15"/>
  <c r="E125" i="15"/>
  <c r="D125" i="15"/>
  <c r="E124" i="15"/>
  <c r="D124" i="15"/>
  <c r="E123" i="15"/>
  <c r="D123" i="15"/>
  <c r="E122" i="15"/>
  <c r="D122" i="15"/>
  <c r="E121" i="15"/>
  <c r="D121" i="15"/>
  <c r="E120" i="15"/>
  <c r="D120" i="15"/>
  <c r="E119" i="15"/>
  <c r="D119" i="15"/>
  <c r="E118" i="15"/>
  <c r="D118" i="15"/>
  <c r="E116" i="15"/>
  <c r="D116" i="15"/>
  <c r="E115" i="15"/>
  <c r="D115" i="15"/>
  <c r="E114" i="15"/>
  <c r="D114" i="15"/>
  <c r="E113" i="15"/>
  <c r="D113" i="15"/>
  <c r="E112" i="15"/>
  <c r="D112" i="15"/>
  <c r="E111" i="15"/>
  <c r="D111" i="15"/>
  <c r="E110" i="15"/>
  <c r="D110" i="15"/>
  <c r="E109" i="15"/>
  <c r="D109" i="15"/>
  <c r="E108" i="15"/>
  <c r="D108" i="15"/>
  <c r="E107" i="15"/>
  <c r="D107" i="15"/>
  <c r="E106" i="15"/>
  <c r="D106" i="15"/>
  <c r="E102" i="15"/>
  <c r="D102" i="15"/>
  <c r="E101" i="15"/>
  <c r="D101" i="15"/>
  <c r="E100" i="15"/>
  <c r="D100" i="15"/>
  <c r="E99" i="15"/>
  <c r="D99" i="15"/>
  <c r="E98" i="15"/>
  <c r="D98" i="15"/>
  <c r="E97" i="15"/>
  <c r="D97" i="15"/>
  <c r="E96" i="15"/>
  <c r="D96" i="15"/>
  <c r="E95" i="15"/>
  <c r="D95" i="15"/>
  <c r="E94" i="15"/>
  <c r="D94" i="15"/>
  <c r="E93" i="15"/>
  <c r="D93" i="15"/>
  <c r="E91" i="15"/>
  <c r="D91" i="15"/>
  <c r="E90" i="15"/>
  <c r="D90" i="15"/>
  <c r="E89" i="15"/>
  <c r="D89" i="15"/>
  <c r="E88" i="15"/>
  <c r="D88" i="15"/>
  <c r="E87" i="15"/>
  <c r="D87" i="15"/>
  <c r="E86" i="15"/>
  <c r="D86" i="15"/>
  <c r="E85" i="15"/>
  <c r="D85" i="15"/>
  <c r="E84" i="15"/>
  <c r="D84" i="15"/>
  <c r="E83" i="15"/>
  <c r="D83" i="15"/>
  <c r="E82" i="15"/>
  <c r="D82" i="15"/>
  <c r="E81" i="15"/>
  <c r="D81" i="15"/>
  <c r="E77" i="15"/>
  <c r="D77" i="15"/>
  <c r="E76" i="15"/>
  <c r="D76" i="15"/>
  <c r="E75" i="15"/>
  <c r="D75" i="15"/>
  <c r="E74" i="15"/>
  <c r="D74" i="15"/>
  <c r="E73" i="15"/>
  <c r="D73" i="15"/>
  <c r="E72" i="15"/>
  <c r="D72" i="15"/>
  <c r="E71" i="15"/>
  <c r="D71" i="15"/>
  <c r="E70" i="15"/>
  <c r="D70" i="15"/>
  <c r="E69" i="15"/>
  <c r="D69" i="15"/>
  <c r="E68" i="15"/>
  <c r="D68" i="15"/>
  <c r="E66" i="15"/>
  <c r="D66" i="15"/>
  <c r="E65" i="15"/>
  <c r="D65" i="15"/>
  <c r="E64" i="15"/>
  <c r="D64" i="15"/>
  <c r="E63" i="15"/>
  <c r="D63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2" i="15"/>
  <c r="D52" i="15"/>
  <c r="E51" i="15"/>
  <c r="D51" i="15"/>
  <c r="E50" i="15"/>
  <c r="D50" i="15"/>
  <c r="E49" i="15"/>
  <c r="D49" i="15"/>
  <c r="E48" i="15"/>
  <c r="D48" i="15"/>
  <c r="E47" i="15"/>
  <c r="D47" i="15"/>
  <c r="E46" i="15"/>
  <c r="D46" i="15"/>
  <c r="E45" i="15"/>
  <c r="D45" i="15"/>
  <c r="E44" i="15"/>
  <c r="D44" i="15"/>
  <c r="E43" i="15"/>
  <c r="D43" i="15"/>
  <c r="E41" i="15"/>
  <c r="D41" i="15"/>
  <c r="E40" i="15"/>
  <c r="D40" i="15"/>
  <c r="E39" i="15"/>
  <c r="D39" i="15"/>
  <c r="E38" i="15"/>
  <c r="D38" i="15"/>
  <c r="E37" i="15"/>
  <c r="D37" i="15"/>
  <c r="E36" i="15"/>
  <c r="D36" i="15"/>
  <c r="E35" i="15"/>
  <c r="D35" i="15"/>
  <c r="E34" i="15"/>
  <c r="D34" i="15"/>
  <c r="E33" i="15"/>
  <c r="D33" i="15"/>
  <c r="E32" i="15"/>
  <c r="D32" i="15"/>
  <c r="E31" i="15"/>
  <c r="D31" i="15"/>
  <c r="E27" i="15"/>
  <c r="D27" i="15"/>
  <c r="E26" i="15"/>
  <c r="D26" i="15"/>
  <c r="E25" i="15"/>
  <c r="D25" i="15"/>
  <c r="E24" i="15"/>
  <c r="D24" i="15"/>
  <c r="E23" i="15"/>
  <c r="D23" i="15"/>
  <c r="E22" i="15"/>
  <c r="D22" i="15"/>
  <c r="E21" i="15"/>
  <c r="D21" i="15"/>
  <c r="E20" i="15"/>
  <c r="D20" i="15"/>
  <c r="E19" i="15"/>
  <c r="D19" i="15"/>
  <c r="E18" i="15"/>
  <c r="D18" i="15"/>
  <c r="E16" i="15"/>
  <c r="D16" i="15"/>
  <c r="E15" i="15"/>
  <c r="D15" i="15"/>
  <c r="E14" i="15"/>
  <c r="D14" i="15"/>
  <c r="E13" i="15"/>
  <c r="D13" i="15"/>
  <c r="E12" i="15"/>
  <c r="D12" i="15"/>
  <c r="E11" i="15"/>
  <c r="D11" i="15"/>
  <c r="E10" i="15"/>
  <c r="D10" i="15"/>
  <c r="E9" i="15"/>
  <c r="D9" i="15"/>
  <c r="E8" i="15"/>
  <c r="D8" i="15"/>
  <c r="E7" i="15"/>
  <c r="D7" i="15"/>
  <c r="E6" i="15"/>
  <c r="D6" i="15"/>
  <c r="E127" i="14"/>
  <c r="D127" i="14"/>
  <c r="E126" i="14"/>
  <c r="D126" i="14"/>
  <c r="E125" i="14"/>
  <c r="D125" i="14"/>
  <c r="E124" i="14"/>
  <c r="D124" i="14"/>
  <c r="E123" i="14"/>
  <c r="D123" i="14"/>
  <c r="E122" i="14"/>
  <c r="D122" i="14"/>
  <c r="E121" i="14"/>
  <c r="D121" i="14"/>
  <c r="E120" i="14"/>
  <c r="D120" i="14"/>
  <c r="E119" i="14"/>
  <c r="D119" i="14"/>
  <c r="E118" i="14"/>
  <c r="D118" i="14"/>
  <c r="E116" i="14"/>
  <c r="D116" i="14"/>
  <c r="E115" i="14"/>
  <c r="D115" i="14"/>
  <c r="E114" i="14"/>
  <c r="D114" i="14"/>
  <c r="E113" i="14"/>
  <c r="D113" i="14"/>
  <c r="E112" i="14"/>
  <c r="D112" i="14"/>
  <c r="E111" i="14"/>
  <c r="D111" i="14"/>
  <c r="E110" i="14"/>
  <c r="D110" i="14"/>
  <c r="E109" i="14"/>
  <c r="D109" i="14"/>
  <c r="E108" i="14"/>
  <c r="D108" i="14"/>
  <c r="E107" i="14"/>
  <c r="D107" i="14"/>
  <c r="E106" i="14"/>
  <c r="D106" i="14"/>
  <c r="E102" i="14"/>
  <c r="D102" i="14"/>
  <c r="E101" i="14"/>
  <c r="D101" i="14"/>
  <c r="E100" i="14"/>
  <c r="D100" i="14"/>
  <c r="E99" i="14"/>
  <c r="D99" i="14"/>
  <c r="E98" i="14"/>
  <c r="D98" i="14"/>
  <c r="E97" i="14"/>
  <c r="D97" i="14"/>
  <c r="E96" i="14"/>
  <c r="D96" i="14"/>
  <c r="E95" i="14"/>
  <c r="D95" i="14"/>
  <c r="E94" i="14"/>
  <c r="D94" i="14"/>
  <c r="E93" i="14"/>
  <c r="D93" i="14"/>
  <c r="E91" i="14"/>
  <c r="D91" i="14"/>
  <c r="E90" i="14"/>
  <c r="D90" i="14"/>
  <c r="E89" i="14"/>
  <c r="D89" i="14"/>
  <c r="E88" i="14"/>
  <c r="D88" i="14"/>
  <c r="E87" i="14"/>
  <c r="D87" i="14"/>
  <c r="E86" i="14"/>
  <c r="D86" i="14"/>
  <c r="E85" i="14"/>
  <c r="D85" i="14"/>
  <c r="E84" i="14"/>
  <c r="D84" i="14"/>
  <c r="E83" i="14"/>
  <c r="D83" i="14"/>
  <c r="E82" i="14"/>
  <c r="D82" i="14"/>
  <c r="E81" i="14"/>
  <c r="D81" i="14"/>
  <c r="E77" i="14"/>
  <c r="D77" i="14"/>
  <c r="E76" i="14"/>
  <c r="D76" i="14"/>
  <c r="E75" i="14"/>
  <c r="D75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8" i="14"/>
  <c r="D68" i="14"/>
  <c r="E66" i="14"/>
  <c r="D66" i="14"/>
  <c r="E65" i="14"/>
  <c r="D65" i="14"/>
  <c r="E64" i="14"/>
  <c r="D64" i="14"/>
  <c r="E63" i="14"/>
  <c r="D63" i="14"/>
  <c r="E62" i="14"/>
  <c r="D62" i="14"/>
  <c r="E61" i="14"/>
  <c r="D61" i="14"/>
  <c r="E60" i="14"/>
  <c r="D60" i="14"/>
  <c r="E59" i="14"/>
  <c r="D59" i="14"/>
  <c r="E58" i="14"/>
  <c r="D58" i="14"/>
  <c r="E57" i="14"/>
  <c r="D57" i="14"/>
  <c r="E56" i="14"/>
  <c r="D56" i="14"/>
  <c r="E52" i="14"/>
  <c r="D52" i="14"/>
  <c r="E51" i="14"/>
  <c r="D51" i="14"/>
  <c r="E50" i="14"/>
  <c r="D50" i="14"/>
  <c r="E49" i="14"/>
  <c r="D49" i="14"/>
  <c r="E48" i="14"/>
  <c r="D48" i="14"/>
  <c r="E47" i="14"/>
  <c r="D47" i="14"/>
  <c r="E46" i="14"/>
  <c r="D46" i="14"/>
  <c r="E45" i="14"/>
  <c r="D45" i="14"/>
  <c r="E44" i="14"/>
  <c r="D44" i="14"/>
  <c r="E43" i="14"/>
  <c r="D43" i="14"/>
  <c r="E41" i="14"/>
  <c r="D41" i="14"/>
  <c r="E40" i="14"/>
  <c r="D40" i="14"/>
  <c r="E39" i="14"/>
  <c r="D39" i="14"/>
  <c r="E38" i="14"/>
  <c r="D38" i="14"/>
  <c r="E37" i="14"/>
  <c r="D37" i="14"/>
  <c r="E36" i="14"/>
  <c r="D36" i="14"/>
  <c r="E35" i="14"/>
  <c r="D35" i="14"/>
  <c r="E34" i="14"/>
  <c r="D34" i="14"/>
  <c r="E33" i="14"/>
  <c r="D33" i="14"/>
  <c r="E32" i="14"/>
  <c r="D32" i="14"/>
  <c r="E31" i="14"/>
  <c r="D31" i="14"/>
  <c r="E27" i="14"/>
  <c r="D27" i="14"/>
  <c r="E26" i="14"/>
  <c r="D26" i="14"/>
  <c r="E25" i="14"/>
  <c r="D25" i="14"/>
  <c r="E24" i="14"/>
  <c r="D24" i="14"/>
  <c r="E23" i="14"/>
  <c r="D23" i="14"/>
  <c r="E22" i="14"/>
  <c r="D22" i="14"/>
  <c r="E21" i="14"/>
  <c r="D21" i="14"/>
  <c r="E20" i="14"/>
  <c r="D20" i="14"/>
  <c r="E19" i="14"/>
  <c r="D19" i="14"/>
  <c r="E18" i="14"/>
  <c r="D18" i="14"/>
  <c r="E16" i="14"/>
  <c r="D16" i="14"/>
  <c r="E15" i="14"/>
  <c r="D15" i="14"/>
  <c r="E14" i="14"/>
  <c r="D14" i="14"/>
  <c r="E13" i="14"/>
  <c r="D13" i="14"/>
  <c r="E12" i="14"/>
  <c r="D12" i="14"/>
  <c r="E11" i="14"/>
  <c r="D11" i="14"/>
  <c r="E10" i="14"/>
  <c r="D10" i="14"/>
  <c r="E9" i="14"/>
  <c r="D9" i="14"/>
  <c r="E8" i="14"/>
  <c r="D8" i="14"/>
  <c r="E7" i="14"/>
  <c r="D7" i="14"/>
  <c r="E6" i="14"/>
  <c r="D6" i="14"/>
  <c r="E127" i="13"/>
  <c r="D127" i="13"/>
  <c r="E126" i="13"/>
  <c r="D126" i="13"/>
  <c r="E125" i="13"/>
  <c r="D125" i="13"/>
  <c r="E124" i="13"/>
  <c r="D124" i="13"/>
  <c r="E123" i="13"/>
  <c r="D123" i="13"/>
  <c r="E122" i="13"/>
  <c r="D122" i="13"/>
  <c r="E121" i="13"/>
  <c r="D121" i="13"/>
  <c r="E120" i="13"/>
  <c r="D120" i="13"/>
  <c r="E119" i="13"/>
  <c r="D119" i="13"/>
  <c r="E118" i="13"/>
  <c r="D118" i="13"/>
  <c r="E116" i="13"/>
  <c r="D116" i="13"/>
  <c r="E115" i="13"/>
  <c r="D115" i="13"/>
  <c r="E114" i="13"/>
  <c r="D114" i="13"/>
  <c r="E113" i="13"/>
  <c r="D113" i="13"/>
  <c r="E112" i="13"/>
  <c r="D112" i="13"/>
  <c r="E111" i="13"/>
  <c r="D111" i="13"/>
  <c r="E110" i="13"/>
  <c r="D110" i="13"/>
  <c r="E109" i="13"/>
  <c r="D109" i="13"/>
  <c r="E108" i="13"/>
  <c r="D108" i="13"/>
  <c r="E107" i="13"/>
  <c r="D107" i="13"/>
  <c r="E106" i="13"/>
  <c r="D106" i="13"/>
  <c r="E102" i="13"/>
  <c r="D102" i="13"/>
  <c r="E101" i="13"/>
  <c r="D101" i="13"/>
  <c r="E100" i="13"/>
  <c r="D100" i="13"/>
  <c r="E99" i="13"/>
  <c r="D99" i="13"/>
  <c r="E98" i="13"/>
  <c r="D98" i="13"/>
  <c r="E97" i="13"/>
  <c r="D97" i="13"/>
  <c r="E96" i="13"/>
  <c r="D96" i="13"/>
  <c r="E95" i="13"/>
  <c r="D95" i="13"/>
  <c r="E94" i="13"/>
  <c r="D94" i="13"/>
  <c r="E93" i="13"/>
  <c r="D93" i="13"/>
  <c r="E91" i="13"/>
  <c r="D91" i="13"/>
  <c r="E90" i="13"/>
  <c r="D90" i="13"/>
  <c r="E89" i="13"/>
  <c r="D89" i="13"/>
  <c r="E88" i="13"/>
  <c r="D88" i="13"/>
  <c r="E87" i="13"/>
  <c r="D87" i="13"/>
  <c r="E86" i="13"/>
  <c r="D86" i="13"/>
  <c r="E85" i="13"/>
  <c r="D85" i="13"/>
  <c r="E84" i="13"/>
  <c r="D84" i="13"/>
  <c r="E83" i="13"/>
  <c r="D83" i="13"/>
  <c r="E82" i="13"/>
  <c r="D82" i="13"/>
  <c r="E81" i="13"/>
  <c r="D81" i="13"/>
  <c r="E77" i="13"/>
  <c r="D77" i="13"/>
  <c r="E76" i="13"/>
  <c r="D76" i="13"/>
  <c r="E75" i="13"/>
  <c r="D75" i="13"/>
  <c r="E74" i="13"/>
  <c r="D74" i="13"/>
  <c r="E73" i="13"/>
  <c r="D73" i="13"/>
  <c r="E72" i="13"/>
  <c r="D72" i="13"/>
  <c r="E71" i="13"/>
  <c r="D71" i="13"/>
  <c r="E70" i="13"/>
  <c r="D70" i="13"/>
  <c r="E69" i="13"/>
  <c r="D69" i="13"/>
  <c r="E68" i="13"/>
  <c r="D68" i="13"/>
  <c r="E66" i="13"/>
  <c r="D66" i="13"/>
  <c r="E65" i="13"/>
  <c r="D65" i="13"/>
  <c r="E64" i="13"/>
  <c r="D64" i="13"/>
  <c r="E63" i="13"/>
  <c r="D63" i="13"/>
  <c r="E62" i="13"/>
  <c r="D62" i="13"/>
  <c r="E61" i="13"/>
  <c r="D61" i="13"/>
  <c r="E60" i="13"/>
  <c r="D60" i="13"/>
  <c r="E59" i="13"/>
  <c r="D59" i="13"/>
  <c r="E58" i="13"/>
  <c r="D58" i="13"/>
  <c r="E57" i="13"/>
  <c r="D57" i="13"/>
  <c r="E56" i="13"/>
  <c r="D56" i="13"/>
  <c r="E52" i="13"/>
  <c r="D52" i="13"/>
  <c r="E51" i="13"/>
  <c r="D51" i="13"/>
  <c r="E50" i="13"/>
  <c r="D50" i="13"/>
  <c r="E49" i="13"/>
  <c r="D49" i="13"/>
  <c r="E48" i="13"/>
  <c r="D48" i="13"/>
  <c r="E47" i="13"/>
  <c r="D47" i="13"/>
  <c r="E46" i="13"/>
  <c r="D46" i="13"/>
  <c r="E45" i="13"/>
  <c r="D45" i="13"/>
  <c r="E44" i="13"/>
  <c r="D44" i="13"/>
  <c r="E43" i="13"/>
  <c r="D43" i="13"/>
  <c r="E41" i="13"/>
  <c r="D41" i="13"/>
  <c r="E40" i="13"/>
  <c r="D40" i="13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27" i="13"/>
  <c r="D27" i="13"/>
  <c r="E26" i="13"/>
  <c r="D26" i="13"/>
  <c r="E25" i="13"/>
  <c r="D25" i="13"/>
  <c r="E24" i="13"/>
  <c r="D24" i="13"/>
  <c r="E23" i="13"/>
  <c r="D23" i="13"/>
  <c r="E22" i="13"/>
  <c r="D22" i="13"/>
  <c r="E21" i="13"/>
  <c r="D21" i="13"/>
  <c r="E20" i="13"/>
  <c r="D20" i="13"/>
  <c r="E19" i="13"/>
  <c r="D19" i="13"/>
  <c r="E18" i="13"/>
  <c r="D18" i="13"/>
  <c r="E16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127" i="12"/>
  <c r="D127" i="12"/>
  <c r="E126" i="12"/>
  <c r="D126" i="12"/>
  <c r="E125" i="12"/>
  <c r="D125" i="12"/>
  <c r="E124" i="12"/>
  <c r="D124" i="12"/>
  <c r="E123" i="12"/>
  <c r="D123" i="12"/>
  <c r="E122" i="12"/>
  <c r="D122" i="12"/>
  <c r="E121" i="12"/>
  <c r="D121" i="12"/>
  <c r="E120" i="12"/>
  <c r="D120" i="12"/>
  <c r="E119" i="12"/>
  <c r="D119" i="12"/>
  <c r="E118" i="12"/>
  <c r="D118" i="12"/>
  <c r="E116" i="12"/>
  <c r="D116" i="12"/>
  <c r="E115" i="12"/>
  <c r="D115" i="12"/>
  <c r="E114" i="12"/>
  <c r="D114" i="12"/>
  <c r="E113" i="12"/>
  <c r="D113" i="12"/>
  <c r="E112" i="12"/>
  <c r="D112" i="12"/>
  <c r="E111" i="12"/>
  <c r="D111" i="12"/>
  <c r="E110" i="12"/>
  <c r="D110" i="12"/>
  <c r="E109" i="12"/>
  <c r="D109" i="12"/>
  <c r="E108" i="12"/>
  <c r="D108" i="12"/>
  <c r="E107" i="12"/>
  <c r="D107" i="12"/>
  <c r="E106" i="12"/>
  <c r="D106" i="12"/>
  <c r="E102" i="12"/>
  <c r="D102" i="12"/>
  <c r="E101" i="12"/>
  <c r="D101" i="12"/>
  <c r="E100" i="12"/>
  <c r="D100" i="12"/>
  <c r="E99" i="12"/>
  <c r="D99" i="12"/>
  <c r="E98" i="12"/>
  <c r="D98" i="12"/>
  <c r="E97" i="12"/>
  <c r="D97" i="12"/>
  <c r="E96" i="12"/>
  <c r="D96" i="12"/>
  <c r="E95" i="12"/>
  <c r="D95" i="12"/>
  <c r="E94" i="12"/>
  <c r="D94" i="12"/>
  <c r="E93" i="12"/>
  <c r="D93" i="12"/>
  <c r="E91" i="12"/>
  <c r="D91" i="12"/>
  <c r="E90" i="12"/>
  <c r="D90" i="12"/>
  <c r="E89" i="12"/>
  <c r="D89" i="12"/>
  <c r="E88" i="12"/>
  <c r="D88" i="12"/>
  <c r="E87" i="12"/>
  <c r="D87" i="12"/>
  <c r="E86" i="12"/>
  <c r="D86" i="12"/>
  <c r="E85" i="12"/>
  <c r="D85" i="12"/>
  <c r="E84" i="12"/>
  <c r="D84" i="12"/>
  <c r="E83" i="12"/>
  <c r="D83" i="12"/>
  <c r="E82" i="12"/>
  <c r="D82" i="12"/>
  <c r="E81" i="12"/>
  <c r="D81" i="12"/>
  <c r="E77" i="12"/>
  <c r="D77" i="12"/>
  <c r="E76" i="12"/>
  <c r="D76" i="12"/>
  <c r="E75" i="12"/>
  <c r="D75" i="12"/>
  <c r="E74" i="12"/>
  <c r="D74" i="12"/>
  <c r="E73" i="12"/>
  <c r="D73" i="12"/>
  <c r="E72" i="12"/>
  <c r="D72" i="12"/>
  <c r="E71" i="12"/>
  <c r="D71" i="12"/>
  <c r="E70" i="12"/>
  <c r="D70" i="12"/>
  <c r="E69" i="12"/>
  <c r="D69" i="12"/>
  <c r="E68" i="12"/>
  <c r="D68" i="12"/>
  <c r="E66" i="12"/>
  <c r="D66" i="12"/>
  <c r="E65" i="12"/>
  <c r="D65" i="12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2" i="12"/>
  <c r="D52" i="12"/>
  <c r="E51" i="12"/>
  <c r="D51" i="12"/>
  <c r="E50" i="12"/>
  <c r="D50" i="12"/>
  <c r="E49" i="12"/>
  <c r="D49" i="12"/>
  <c r="E48" i="12"/>
  <c r="D48" i="12"/>
  <c r="E47" i="12"/>
  <c r="D47" i="12"/>
  <c r="E46" i="12"/>
  <c r="D46" i="12"/>
  <c r="E45" i="12"/>
  <c r="D45" i="12"/>
  <c r="E44" i="12"/>
  <c r="D44" i="12"/>
  <c r="E43" i="12"/>
  <c r="D43" i="12"/>
  <c r="E41" i="12"/>
  <c r="D41" i="12"/>
  <c r="E40" i="12"/>
  <c r="D40" i="12"/>
  <c r="E39" i="12"/>
  <c r="D39" i="12"/>
  <c r="E38" i="12"/>
  <c r="D38" i="12"/>
  <c r="E37" i="12"/>
  <c r="D37" i="12"/>
  <c r="E36" i="12"/>
  <c r="D36" i="12"/>
  <c r="E35" i="12"/>
  <c r="D35" i="12"/>
  <c r="E34" i="12"/>
  <c r="D34" i="12"/>
  <c r="E33" i="12"/>
  <c r="D33" i="12"/>
  <c r="E32" i="12"/>
  <c r="D32" i="12"/>
  <c r="E31" i="12"/>
  <c r="D31" i="12"/>
  <c r="E27" i="12"/>
  <c r="D27" i="12"/>
  <c r="E26" i="12"/>
  <c r="D26" i="12"/>
  <c r="E25" i="12"/>
  <c r="D25" i="12"/>
  <c r="E24" i="12"/>
  <c r="D24" i="12"/>
  <c r="E23" i="12"/>
  <c r="D23" i="12"/>
  <c r="E22" i="12"/>
  <c r="D22" i="12"/>
  <c r="E21" i="12"/>
  <c r="D21" i="12"/>
  <c r="E20" i="12"/>
  <c r="D20" i="12"/>
  <c r="E19" i="12"/>
  <c r="D19" i="12"/>
  <c r="E18" i="12"/>
  <c r="D18" i="12"/>
  <c r="E16" i="12"/>
  <c r="D16" i="12"/>
  <c r="E15" i="12"/>
  <c r="D15" i="12"/>
  <c r="E14" i="12"/>
  <c r="D14" i="12"/>
  <c r="E13" i="12"/>
  <c r="D13" i="12"/>
  <c r="E12" i="12"/>
  <c r="D12" i="12"/>
  <c r="E11" i="12"/>
  <c r="D11" i="12"/>
  <c r="E10" i="12"/>
  <c r="D10" i="12"/>
  <c r="E9" i="12"/>
  <c r="D9" i="12"/>
  <c r="E8" i="12"/>
  <c r="D8" i="12"/>
  <c r="E7" i="12"/>
  <c r="D7" i="12"/>
  <c r="E6" i="12"/>
  <c r="D6" i="12"/>
  <c r="E127" i="16"/>
  <c r="D127" i="16"/>
  <c r="E126" i="16"/>
  <c r="D126" i="16"/>
  <c r="E125" i="16"/>
  <c r="D125" i="16"/>
  <c r="E124" i="16"/>
  <c r="D124" i="16"/>
  <c r="E123" i="16"/>
  <c r="D123" i="16"/>
  <c r="E122" i="16"/>
  <c r="D122" i="16"/>
  <c r="E121" i="16"/>
  <c r="D121" i="16"/>
  <c r="E120" i="16"/>
  <c r="D120" i="16"/>
  <c r="E119" i="16"/>
  <c r="D119" i="16"/>
  <c r="E118" i="16"/>
  <c r="D118" i="16"/>
  <c r="E116" i="16"/>
  <c r="D116" i="16"/>
  <c r="E115" i="16"/>
  <c r="D115" i="16"/>
  <c r="E114" i="16"/>
  <c r="D114" i="16"/>
  <c r="E113" i="16"/>
  <c r="D113" i="16"/>
  <c r="E112" i="16"/>
  <c r="D112" i="16"/>
  <c r="E111" i="16"/>
  <c r="D111" i="16"/>
  <c r="E110" i="16"/>
  <c r="D110" i="16"/>
  <c r="E109" i="16"/>
  <c r="D109" i="16"/>
  <c r="E108" i="16"/>
  <c r="D108" i="16"/>
  <c r="E107" i="16"/>
  <c r="D107" i="16"/>
  <c r="E106" i="16"/>
  <c r="D106" i="16"/>
  <c r="E102" i="16"/>
  <c r="D102" i="16"/>
  <c r="E101" i="16"/>
  <c r="D101" i="16"/>
  <c r="E100" i="16"/>
  <c r="D100" i="16"/>
  <c r="E99" i="16"/>
  <c r="D99" i="16"/>
  <c r="E98" i="16"/>
  <c r="D98" i="16"/>
  <c r="E97" i="16"/>
  <c r="D97" i="16"/>
  <c r="E96" i="16"/>
  <c r="D96" i="16"/>
  <c r="E95" i="16"/>
  <c r="D95" i="16"/>
  <c r="E94" i="16"/>
  <c r="D94" i="16"/>
  <c r="E93" i="16"/>
  <c r="D93" i="16"/>
  <c r="E91" i="16"/>
  <c r="D91" i="16"/>
  <c r="E90" i="16"/>
  <c r="D90" i="16"/>
  <c r="E89" i="16"/>
  <c r="D89" i="16"/>
  <c r="E88" i="16"/>
  <c r="D88" i="16"/>
  <c r="E87" i="16"/>
  <c r="D87" i="16"/>
  <c r="E86" i="16"/>
  <c r="D86" i="16"/>
  <c r="E85" i="16"/>
  <c r="D85" i="16"/>
  <c r="E84" i="16"/>
  <c r="D84" i="16"/>
  <c r="E83" i="16"/>
  <c r="D83" i="16"/>
  <c r="E82" i="16"/>
  <c r="D82" i="16"/>
  <c r="E81" i="16"/>
  <c r="D81" i="16"/>
  <c r="E77" i="16"/>
  <c r="D77" i="16"/>
  <c r="E76" i="16"/>
  <c r="D76" i="16"/>
  <c r="E75" i="16"/>
  <c r="D75" i="16"/>
  <c r="E74" i="16"/>
  <c r="D74" i="16"/>
  <c r="E73" i="16"/>
  <c r="D73" i="16"/>
  <c r="E72" i="16"/>
  <c r="D72" i="16"/>
  <c r="E71" i="16"/>
  <c r="D71" i="16"/>
  <c r="E70" i="16"/>
  <c r="D70" i="16"/>
  <c r="E69" i="16"/>
  <c r="D69" i="16"/>
  <c r="E68" i="16"/>
  <c r="D68" i="16"/>
  <c r="E66" i="16"/>
  <c r="D66" i="16"/>
  <c r="E65" i="16"/>
  <c r="D65" i="16"/>
  <c r="E64" i="16"/>
  <c r="D64" i="16"/>
  <c r="E63" i="16"/>
  <c r="D63" i="16"/>
  <c r="E62" i="16"/>
  <c r="D62" i="16"/>
  <c r="E61" i="16"/>
  <c r="D61" i="16"/>
  <c r="E60" i="16"/>
  <c r="D60" i="16"/>
  <c r="E59" i="16"/>
  <c r="D59" i="16"/>
  <c r="E58" i="16"/>
  <c r="D58" i="16"/>
  <c r="E57" i="16"/>
  <c r="D57" i="16"/>
  <c r="E56" i="16"/>
  <c r="D56" i="16"/>
  <c r="E52" i="16"/>
  <c r="D52" i="16"/>
  <c r="E51" i="16"/>
  <c r="D51" i="16"/>
  <c r="E50" i="16"/>
  <c r="D50" i="16"/>
  <c r="E49" i="16"/>
  <c r="D49" i="16"/>
  <c r="E48" i="16"/>
  <c r="D48" i="16"/>
  <c r="E47" i="16"/>
  <c r="D47" i="16"/>
  <c r="E46" i="16"/>
  <c r="D46" i="16"/>
  <c r="E45" i="16"/>
  <c r="D45" i="16"/>
  <c r="E44" i="16"/>
  <c r="D44" i="16"/>
  <c r="E43" i="16"/>
  <c r="D43" i="16"/>
  <c r="E41" i="16"/>
  <c r="D41" i="16"/>
  <c r="E40" i="16"/>
  <c r="D40" i="16"/>
  <c r="E39" i="16"/>
  <c r="D39" i="16"/>
  <c r="E38" i="16"/>
  <c r="D38" i="16"/>
  <c r="E37" i="16"/>
  <c r="D37" i="16"/>
  <c r="E36" i="16"/>
  <c r="D36" i="16"/>
  <c r="E35" i="16"/>
  <c r="D35" i="16"/>
  <c r="E34" i="16"/>
  <c r="D34" i="16"/>
  <c r="E33" i="16"/>
  <c r="D33" i="16"/>
  <c r="E32" i="16"/>
  <c r="D32" i="16"/>
  <c r="E31" i="16"/>
  <c r="D31" i="16"/>
  <c r="E27" i="16"/>
  <c r="E26" i="16"/>
  <c r="E25" i="16"/>
  <c r="E24" i="16"/>
  <c r="E23" i="16"/>
  <c r="E22" i="16"/>
  <c r="E21" i="16"/>
  <c r="E20" i="16"/>
  <c r="E19" i="16"/>
  <c r="E18" i="16"/>
  <c r="E16" i="16"/>
  <c r="E15" i="16"/>
  <c r="E14" i="16"/>
  <c r="E13" i="16"/>
  <c r="E12" i="16"/>
  <c r="E11" i="16"/>
  <c r="E10" i="16"/>
  <c r="E9" i="16"/>
  <c r="E8" i="16"/>
  <c r="E7" i="16"/>
  <c r="E6" i="16"/>
  <c r="D27" i="16"/>
  <c r="D26" i="16"/>
  <c r="D25" i="16"/>
  <c r="D24" i="16"/>
  <c r="D23" i="16"/>
  <c r="D22" i="16"/>
  <c r="D21" i="16"/>
  <c r="D20" i="16"/>
  <c r="D19" i="16"/>
  <c r="D18" i="16"/>
  <c r="D16" i="16"/>
  <c r="D15" i="16"/>
  <c r="D14" i="16"/>
  <c r="D13" i="16"/>
  <c r="D12" i="16"/>
  <c r="D11" i="16"/>
  <c r="D10" i="16"/>
  <c r="D9" i="16"/>
  <c r="D8" i="16"/>
  <c r="D7" i="16"/>
  <c r="E78" i="12" l="1"/>
  <c r="E78" i="17"/>
  <c r="E128" i="1"/>
  <c r="E128" i="14"/>
  <c r="D78" i="12"/>
  <c r="D28" i="14"/>
  <c r="D128" i="14"/>
  <c r="D28" i="1"/>
  <c r="D128" i="1"/>
  <c r="D53" i="4"/>
  <c r="D128" i="5"/>
  <c r="D78" i="8"/>
  <c r="D53" i="9"/>
  <c r="D28" i="10"/>
  <c r="D128" i="10"/>
  <c r="D28" i="12"/>
  <c r="D78" i="14"/>
  <c r="D128" i="17"/>
  <c r="E78" i="14"/>
  <c r="E78" i="1"/>
  <c r="E78" i="5"/>
  <c r="D78" i="17"/>
  <c r="D53" i="18"/>
  <c r="E53" i="13"/>
  <c r="E28" i="14"/>
  <c r="D78" i="5"/>
  <c r="E53" i="6"/>
  <c r="E103" i="2"/>
  <c r="D128" i="3"/>
  <c r="E28" i="12"/>
  <c r="E103" i="13"/>
  <c r="E53" i="15"/>
  <c r="E28" i="17"/>
  <c r="E103" i="9"/>
  <c r="D28" i="5"/>
  <c r="E28" i="1"/>
  <c r="D28" i="17"/>
  <c r="D28" i="3"/>
  <c r="D103" i="4"/>
  <c r="D28" i="8"/>
  <c r="D53" i="11"/>
  <c r="E53" i="2"/>
  <c r="E28" i="3"/>
  <c r="E53" i="11"/>
  <c r="D78" i="3"/>
  <c r="E78" i="3"/>
  <c r="E53" i="4"/>
  <c r="E103" i="6"/>
  <c r="E53" i="9"/>
  <c r="E103" i="11"/>
  <c r="D128" i="12"/>
  <c r="D128" i="8"/>
  <c r="D78" i="10"/>
  <c r="D53" i="15"/>
  <c r="D103" i="18"/>
  <c r="E78" i="13"/>
  <c r="E53" i="14"/>
  <c r="E103" i="14"/>
  <c r="E53" i="17"/>
  <c r="E53" i="1"/>
  <c r="E103" i="1"/>
  <c r="E78" i="2"/>
  <c r="E103" i="8"/>
  <c r="E53" i="10"/>
  <c r="E103" i="10"/>
  <c r="D78" i="1"/>
  <c r="E128" i="3"/>
  <c r="E103" i="4"/>
  <c r="E28" i="5"/>
  <c r="E128" i="5"/>
  <c r="E28" i="8"/>
  <c r="E78" i="8"/>
  <c r="E128" i="8"/>
  <c r="E28" i="10"/>
  <c r="E78" i="10"/>
  <c r="E128" i="10"/>
  <c r="D53" i="2"/>
  <c r="D103" i="2"/>
  <c r="D53" i="6"/>
  <c r="D103" i="6"/>
  <c r="D103" i="9"/>
  <c r="D103" i="11"/>
  <c r="E128" i="17"/>
  <c r="D53" i="13"/>
  <c r="D103" i="13"/>
  <c r="E103" i="18"/>
  <c r="D28" i="13"/>
  <c r="D78" i="13"/>
  <c r="D128" i="13"/>
  <c r="D28" i="15"/>
  <c r="D78" i="15"/>
  <c r="D128" i="15"/>
  <c r="D78" i="18"/>
  <c r="D128" i="18"/>
  <c r="D28" i="2"/>
  <c r="D78" i="2"/>
  <c r="D128" i="2"/>
  <c r="D78" i="4"/>
  <c r="D28" i="6"/>
  <c r="D78" i="6"/>
  <c r="D128" i="6"/>
  <c r="D53" i="8"/>
  <c r="D78" i="9"/>
  <c r="D53" i="10"/>
  <c r="D78" i="11"/>
  <c r="E103" i="15"/>
  <c r="E53" i="12"/>
  <c r="E103" i="12"/>
  <c r="E28" i="13"/>
  <c r="E128" i="13"/>
  <c r="E28" i="15"/>
  <c r="E78" i="15"/>
  <c r="E128" i="15"/>
  <c r="E103" i="17"/>
  <c r="E28" i="18"/>
  <c r="E78" i="18"/>
  <c r="E128" i="18"/>
  <c r="E28" i="2"/>
  <c r="E128" i="2"/>
  <c r="E53" i="3"/>
  <c r="E103" i="3"/>
  <c r="E28" i="4"/>
  <c r="E78" i="4"/>
  <c r="E128" i="4"/>
  <c r="E53" i="5"/>
  <c r="E103" i="5"/>
  <c r="E28" i="6"/>
  <c r="E78" i="6"/>
  <c r="E128" i="6"/>
  <c r="E53" i="8"/>
  <c r="E28" i="9"/>
  <c r="E78" i="9"/>
  <c r="E128" i="9"/>
  <c r="E28" i="11"/>
  <c r="E78" i="11"/>
  <c r="E128" i="11"/>
  <c r="E128" i="12"/>
  <c r="E53" i="18"/>
  <c r="D103" i="15"/>
  <c r="D53" i="12"/>
  <c r="D103" i="12"/>
  <c r="D53" i="14"/>
  <c r="D103" i="14"/>
  <c r="D53" i="17"/>
  <c r="D103" i="17"/>
  <c r="D28" i="18"/>
  <c r="D53" i="1"/>
  <c r="D103" i="1"/>
  <c r="D53" i="3"/>
  <c r="D103" i="3"/>
  <c r="D28" i="4"/>
  <c r="D128" i="4"/>
  <c r="D53" i="5"/>
  <c r="D103" i="5"/>
  <c r="D103" i="8"/>
  <c r="D28" i="9"/>
  <c r="D128" i="9"/>
  <c r="D103" i="10"/>
  <c r="D28" i="11"/>
  <c r="D128" i="11"/>
  <c r="D6" i="16"/>
  <c r="D78" i="16" l="1"/>
  <c r="D28" i="16"/>
  <c r="D128" i="16"/>
  <c r="E128" i="16"/>
  <c r="D53" i="16"/>
  <c r="D103" i="16"/>
  <c r="E78" i="16"/>
  <c r="E28" i="16"/>
  <c r="E53" i="16"/>
  <c r="E103" i="16"/>
  <c r="A2" i="19"/>
  <c r="H123" i="8" l="1"/>
  <c r="H116" i="8"/>
  <c r="H115" i="8"/>
  <c r="H114" i="8"/>
  <c r="H113" i="8"/>
  <c r="H111" i="8"/>
  <c r="H110" i="8"/>
  <c r="H109" i="8"/>
  <c r="H108" i="8"/>
  <c r="H107" i="8"/>
  <c r="H106" i="8"/>
  <c r="C121" i="8"/>
  <c r="C116" i="8"/>
  <c r="C115" i="8"/>
  <c r="C114" i="8"/>
  <c r="C112" i="8"/>
  <c r="C111" i="8"/>
  <c r="C110" i="8"/>
  <c r="C109" i="8"/>
  <c r="C108" i="8"/>
  <c r="C107" i="8"/>
  <c r="H91" i="8"/>
  <c r="H90" i="8"/>
  <c r="H89" i="8"/>
  <c r="H88" i="8"/>
  <c r="H87" i="8"/>
  <c r="H86" i="8"/>
  <c r="H85" i="8"/>
  <c r="H84" i="8"/>
  <c r="H83" i="8"/>
  <c r="H82" i="8"/>
  <c r="H81" i="8"/>
  <c r="C91" i="8"/>
  <c r="C90" i="8"/>
  <c r="C89" i="8"/>
  <c r="C88" i="8"/>
  <c r="C87" i="8"/>
  <c r="C86" i="8"/>
  <c r="C85" i="8"/>
  <c r="C84" i="8"/>
  <c r="C83" i="8"/>
  <c r="C82" i="8"/>
  <c r="C81" i="8"/>
  <c r="H75" i="8"/>
  <c r="H65" i="8"/>
  <c r="H64" i="8"/>
  <c r="H63" i="8"/>
  <c r="H62" i="8"/>
  <c r="H61" i="8"/>
  <c r="H60" i="8"/>
  <c r="H59" i="8"/>
  <c r="H58" i="8"/>
  <c r="H57" i="8"/>
  <c r="H56" i="8"/>
  <c r="C72" i="8"/>
  <c r="C66" i="8"/>
  <c r="C65" i="8"/>
  <c r="C64" i="8"/>
  <c r="C62" i="8"/>
  <c r="C61" i="8"/>
  <c r="C60" i="8"/>
  <c r="C59" i="8"/>
  <c r="C58" i="8"/>
  <c r="C57" i="8"/>
  <c r="C56" i="8"/>
  <c r="H45" i="8"/>
  <c r="H41" i="8"/>
  <c r="H39" i="8"/>
  <c r="H38" i="8"/>
  <c r="H37" i="8"/>
  <c r="H36" i="8"/>
  <c r="H35" i="8"/>
  <c r="H34" i="8"/>
  <c r="H33" i="8"/>
  <c r="H32" i="8"/>
  <c r="H31" i="8"/>
  <c r="H53" i="8" s="1"/>
  <c r="C50" i="8"/>
  <c r="C49" i="8"/>
  <c r="C46" i="8"/>
  <c r="C44" i="8"/>
  <c r="C41" i="8"/>
  <c r="C39" i="8"/>
  <c r="C37" i="8"/>
  <c r="C35" i="8"/>
  <c r="C33" i="8"/>
  <c r="C32" i="8"/>
  <c r="C31" i="8"/>
  <c r="H19" i="8"/>
  <c r="H16" i="8"/>
  <c r="H15" i="8"/>
  <c r="H14" i="8"/>
  <c r="H13" i="8"/>
  <c r="H12" i="8"/>
  <c r="H11" i="8"/>
  <c r="H10" i="8"/>
  <c r="H9" i="8"/>
  <c r="H6" i="8"/>
  <c r="H31" i="6"/>
  <c r="N2" i="19"/>
  <c r="C6" i="16" s="1"/>
  <c r="A2" i="37"/>
  <c r="N2" i="37" s="1"/>
  <c r="A2" i="36"/>
  <c r="N2" i="36" s="1"/>
  <c r="C56" i="10" s="1"/>
  <c r="A2" i="35"/>
  <c r="N2" i="35" s="1"/>
  <c r="A2" i="34"/>
  <c r="N2" i="34" s="1"/>
  <c r="C106" i="8" s="1"/>
  <c r="A2" i="33"/>
  <c r="N2" i="33" s="1"/>
  <c r="C106" i="7" s="1"/>
  <c r="A2" i="32"/>
  <c r="N2" i="32" s="1"/>
  <c r="H81" i="6" s="1"/>
  <c r="A2" i="31"/>
  <c r="N2" i="31" s="1"/>
  <c r="A2" i="30"/>
  <c r="N2" i="30" s="1"/>
  <c r="A2" i="29"/>
  <c r="N2" i="29" s="1"/>
  <c r="C6" i="3" s="1"/>
  <c r="A2" i="28"/>
  <c r="N2" i="28" s="1"/>
  <c r="A2" i="27"/>
  <c r="N2" i="27" s="1"/>
  <c r="A2" i="26"/>
  <c r="N2" i="26" s="1"/>
  <c r="A2" i="25"/>
  <c r="N2" i="25" s="1"/>
  <c r="A2" i="24"/>
  <c r="N2" i="24" s="1"/>
  <c r="H106" i="15" s="1"/>
  <c r="A2" i="23"/>
  <c r="N2" i="23" s="1"/>
  <c r="C81" i="14" s="1"/>
  <c r="A2" i="22"/>
  <c r="N2" i="22" s="1"/>
  <c r="A2" i="21"/>
  <c r="N2" i="21" s="1"/>
  <c r="C124" i="11"/>
  <c r="H119" i="11"/>
  <c r="H116" i="11"/>
  <c r="C116" i="11"/>
  <c r="H115" i="11"/>
  <c r="C115" i="11"/>
  <c r="H114" i="11"/>
  <c r="C114" i="11"/>
  <c r="H113" i="11"/>
  <c r="C113" i="11"/>
  <c r="H112" i="11"/>
  <c r="C112" i="11"/>
  <c r="H111" i="11"/>
  <c r="C111" i="11"/>
  <c r="H110" i="11"/>
  <c r="C110" i="11"/>
  <c r="C109" i="11"/>
  <c r="H108" i="11"/>
  <c r="H107" i="11"/>
  <c r="C107" i="11"/>
  <c r="H106" i="11"/>
  <c r="C106" i="11"/>
  <c r="H91" i="11"/>
  <c r="C91" i="11"/>
  <c r="H90" i="11"/>
  <c r="C90" i="11"/>
  <c r="H89" i="11"/>
  <c r="C89" i="11"/>
  <c r="H88" i="11"/>
  <c r="C88" i="11"/>
  <c r="H87" i="11"/>
  <c r="C87" i="11"/>
  <c r="H86" i="11"/>
  <c r="C86" i="11"/>
  <c r="H85" i="11"/>
  <c r="C85" i="11"/>
  <c r="H84" i="11"/>
  <c r="C84" i="11"/>
  <c r="H83" i="11"/>
  <c r="C83" i="11"/>
  <c r="H82" i="11"/>
  <c r="C82" i="11"/>
  <c r="H81" i="11"/>
  <c r="C81" i="11"/>
  <c r="H77" i="11"/>
  <c r="H66" i="11"/>
  <c r="C66" i="11"/>
  <c r="H65" i="11"/>
  <c r="C65" i="11"/>
  <c r="H64" i="11"/>
  <c r="C64" i="11"/>
  <c r="H63" i="11"/>
  <c r="C63" i="11"/>
  <c r="H62" i="11"/>
  <c r="C62" i="11"/>
  <c r="H61" i="11"/>
  <c r="C61" i="11"/>
  <c r="H60" i="11"/>
  <c r="C60" i="11"/>
  <c r="C59" i="11"/>
  <c r="H58" i="11"/>
  <c r="C58" i="11"/>
  <c r="H57" i="11"/>
  <c r="C57" i="11"/>
  <c r="H56" i="11"/>
  <c r="C56" i="11"/>
  <c r="H46" i="11"/>
  <c r="H41" i="11"/>
  <c r="C41" i="11"/>
  <c r="H40" i="11"/>
  <c r="C40" i="11"/>
  <c r="H39" i="11"/>
  <c r="C39" i="11"/>
  <c r="H37" i="11"/>
  <c r="C37" i="11"/>
  <c r="H36" i="11"/>
  <c r="C36" i="11"/>
  <c r="H35" i="11"/>
  <c r="C35" i="11"/>
  <c r="H34" i="11"/>
  <c r="C34" i="11"/>
  <c r="H33" i="11"/>
  <c r="C33" i="11"/>
  <c r="H32" i="11"/>
  <c r="C32" i="11"/>
  <c r="H31" i="11"/>
  <c r="C31" i="11"/>
  <c r="H16" i="11"/>
  <c r="C16" i="11"/>
  <c r="H15" i="11"/>
  <c r="C15" i="11"/>
  <c r="H14" i="11"/>
  <c r="C14" i="11"/>
  <c r="H13" i="11"/>
  <c r="H12" i="11"/>
  <c r="C12" i="11"/>
  <c r="H11" i="11"/>
  <c r="H10" i="11"/>
  <c r="C10" i="11"/>
  <c r="H9" i="11"/>
  <c r="C9" i="11"/>
  <c r="H8" i="11"/>
  <c r="H7" i="11"/>
  <c r="C7" i="11"/>
  <c r="H6" i="11"/>
  <c r="C6" i="11"/>
  <c r="C101" i="10"/>
  <c r="H100" i="10"/>
  <c r="H99" i="10"/>
  <c r="H97" i="10"/>
  <c r="C97" i="10"/>
  <c r="H95" i="10"/>
  <c r="H91" i="10"/>
  <c r="C91" i="10"/>
  <c r="C90" i="10"/>
  <c r="C89" i="10"/>
  <c r="C88" i="10"/>
  <c r="H87" i="10"/>
  <c r="H86" i="10"/>
  <c r="C86" i="10"/>
  <c r="H85" i="10"/>
  <c r="C84" i="10"/>
  <c r="H83" i="10"/>
  <c r="C83" i="10"/>
  <c r="H82" i="10"/>
  <c r="C82" i="10"/>
  <c r="H81" i="10"/>
  <c r="C81" i="10"/>
  <c r="C73" i="10"/>
  <c r="H72" i="10"/>
  <c r="C71" i="10"/>
  <c r="H66" i="10"/>
  <c r="C66" i="10"/>
  <c r="H65" i="10"/>
  <c r="C65" i="10"/>
  <c r="H64" i="10"/>
  <c r="C64" i="10"/>
  <c r="H63" i="10"/>
  <c r="C63" i="10"/>
  <c r="C62" i="10"/>
  <c r="H61" i="10"/>
  <c r="H60" i="10"/>
  <c r="H59" i="10"/>
  <c r="C59" i="10"/>
  <c r="H58" i="10"/>
  <c r="C58" i="10"/>
  <c r="H57" i="10"/>
  <c r="C57" i="10"/>
  <c r="H56" i="10"/>
  <c r="C51" i="10"/>
  <c r="H41" i="10"/>
  <c r="C41" i="10"/>
  <c r="H40" i="10"/>
  <c r="C40" i="10"/>
  <c r="H39" i="10"/>
  <c r="H38" i="10"/>
  <c r="C38" i="10"/>
  <c r="H37" i="10"/>
  <c r="C37" i="10"/>
  <c r="H36" i="10"/>
  <c r="C36" i="10"/>
  <c r="H35" i="10"/>
  <c r="C35" i="10"/>
  <c r="H34" i="10"/>
  <c r="C34" i="10"/>
  <c r="H33" i="10"/>
  <c r="C33" i="10"/>
  <c r="H32" i="10"/>
  <c r="C32" i="10"/>
  <c r="H31" i="10"/>
  <c r="C31" i="10"/>
  <c r="C26" i="10"/>
  <c r="H25" i="10"/>
  <c r="H23" i="10"/>
  <c r="H16" i="10"/>
  <c r="C16" i="10"/>
  <c r="H15" i="10"/>
  <c r="C14" i="10"/>
  <c r="C13" i="10"/>
  <c r="H12" i="10"/>
  <c r="C12" i="10"/>
  <c r="H11" i="10"/>
  <c r="C11" i="10"/>
  <c r="H10" i="10"/>
  <c r="C10" i="10"/>
  <c r="H9" i="10"/>
  <c r="C9" i="10"/>
  <c r="H8" i="10"/>
  <c r="C8" i="10"/>
  <c r="H6" i="10"/>
  <c r="H28" i="10" s="1"/>
  <c r="C6" i="10"/>
  <c r="H116" i="10"/>
  <c r="C116" i="10"/>
  <c r="H115" i="10"/>
  <c r="C115" i="10"/>
  <c r="H114" i="10"/>
  <c r="C114" i="10"/>
  <c r="H113" i="10"/>
  <c r="C113" i="10"/>
  <c r="H112" i="10"/>
  <c r="C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C118" i="9"/>
  <c r="H116" i="9"/>
  <c r="H115" i="9"/>
  <c r="C115" i="9"/>
  <c r="H114" i="9"/>
  <c r="C114" i="9"/>
  <c r="H113" i="9"/>
  <c r="C113" i="9"/>
  <c r="H112" i="9"/>
  <c r="C112" i="9"/>
  <c r="H111" i="9"/>
  <c r="C111" i="9"/>
  <c r="H110" i="9"/>
  <c r="C110" i="9"/>
  <c r="C109" i="9"/>
  <c r="H108" i="9"/>
  <c r="C108" i="9"/>
  <c r="H107" i="9"/>
  <c r="C107" i="9"/>
  <c r="H106" i="9"/>
  <c r="C106" i="9"/>
  <c r="H91" i="9"/>
  <c r="C91" i="9"/>
  <c r="H90" i="9"/>
  <c r="C90" i="9"/>
  <c r="H89" i="9"/>
  <c r="C89" i="9"/>
  <c r="H88" i="9"/>
  <c r="C88" i="9"/>
  <c r="H87" i="9"/>
  <c r="C87" i="9"/>
  <c r="H86" i="9"/>
  <c r="C86" i="9"/>
  <c r="H85" i="9"/>
  <c r="C85" i="9"/>
  <c r="H84" i="9"/>
  <c r="C84" i="9"/>
  <c r="H83" i="9"/>
  <c r="C83" i="9"/>
  <c r="H82" i="9"/>
  <c r="C82" i="9"/>
  <c r="H81" i="9"/>
  <c r="C81" i="9"/>
  <c r="C103" i="9" s="1"/>
  <c r="D80" i="9" s="1"/>
  <c r="H73" i="9"/>
  <c r="C72" i="9"/>
  <c r="C71" i="9"/>
  <c r="H66" i="9"/>
  <c r="C66" i="9"/>
  <c r="H65" i="9"/>
  <c r="C65" i="9"/>
  <c r="H64" i="9"/>
  <c r="C64" i="9"/>
  <c r="H63" i="9"/>
  <c r="H61" i="9"/>
  <c r="C61" i="9"/>
  <c r="H60" i="9"/>
  <c r="C60" i="9"/>
  <c r="H59" i="9"/>
  <c r="C59" i="9"/>
  <c r="H58" i="9"/>
  <c r="C58" i="9"/>
  <c r="H57" i="9"/>
  <c r="C57" i="9"/>
  <c r="H56" i="9"/>
  <c r="C56" i="9"/>
  <c r="H44" i="9"/>
  <c r="H41" i="9"/>
  <c r="C41" i="9"/>
  <c r="H40" i="9"/>
  <c r="C40" i="9"/>
  <c r="C39" i="9"/>
  <c r="C38" i="9"/>
  <c r="H37" i="9"/>
  <c r="C37" i="9"/>
  <c r="H36" i="9"/>
  <c r="C36" i="9"/>
  <c r="H35" i="9"/>
  <c r="C35" i="9"/>
  <c r="H34" i="9"/>
  <c r="C34" i="9"/>
  <c r="H33" i="9"/>
  <c r="H32" i="9"/>
  <c r="C32" i="9"/>
  <c r="H31" i="9"/>
  <c r="C31" i="9"/>
  <c r="H16" i="9"/>
  <c r="C16" i="9"/>
  <c r="H15" i="9"/>
  <c r="C15" i="9"/>
  <c r="H14" i="9"/>
  <c r="C14" i="9"/>
  <c r="H13" i="9"/>
  <c r="C13" i="9"/>
  <c r="H12" i="9"/>
  <c r="C12" i="9"/>
  <c r="H11" i="9"/>
  <c r="H10" i="9"/>
  <c r="C10" i="9"/>
  <c r="H9" i="9"/>
  <c r="C9" i="9"/>
  <c r="H8" i="9"/>
  <c r="C8" i="9"/>
  <c r="H7" i="9"/>
  <c r="C7" i="9"/>
  <c r="H6" i="9"/>
  <c r="C6" i="9"/>
  <c r="C19" i="8"/>
  <c r="C16" i="8"/>
  <c r="C15" i="8"/>
  <c r="C14" i="8"/>
  <c r="C13" i="8"/>
  <c r="C12" i="8"/>
  <c r="C11" i="8"/>
  <c r="C10" i="8"/>
  <c r="C9" i="8"/>
  <c r="C8" i="8"/>
  <c r="C6" i="8"/>
  <c r="H116" i="7"/>
  <c r="C116" i="7"/>
  <c r="H115" i="7"/>
  <c r="C115" i="7"/>
  <c r="H114" i="7"/>
  <c r="C114" i="7"/>
  <c r="H113" i="7"/>
  <c r="C113" i="7"/>
  <c r="H112" i="7"/>
  <c r="C112" i="7"/>
  <c r="H111" i="7"/>
  <c r="C111" i="7"/>
  <c r="H110" i="7"/>
  <c r="C110" i="7"/>
  <c r="H109" i="7"/>
  <c r="C109" i="7"/>
  <c r="H108" i="7"/>
  <c r="C108" i="7"/>
  <c r="H107" i="7"/>
  <c r="C107" i="7"/>
  <c r="H106" i="7"/>
  <c r="H99" i="7"/>
  <c r="H98" i="7"/>
  <c r="H96" i="7"/>
  <c r="H91" i="7"/>
  <c r="C91" i="7"/>
  <c r="H90" i="7"/>
  <c r="C90" i="7"/>
  <c r="H89" i="7"/>
  <c r="C89" i="7"/>
  <c r="C88" i="7"/>
  <c r="H87" i="7"/>
  <c r="C87" i="7"/>
  <c r="H86" i="7"/>
  <c r="C86" i="7"/>
  <c r="C85" i="7"/>
  <c r="H84" i="7"/>
  <c r="C84" i="7"/>
  <c r="C83" i="7"/>
  <c r="H82" i="7"/>
  <c r="C82" i="7"/>
  <c r="H81" i="7"/>
  <c r="C81" i="7"/>
  <c r="H76" i="7"/>
  <c r="H75" i="7"/>
  <c r="H73" i="7"/>
  <c r="H66" i="7"/>
  <c r="C66" i="7"/>
  <c r="H65" i="7"/>
  <c r="C65" i="7"/>
  <c r="H64" i="7"/>
  <c r="C64" i="7"/>
  <c r="C63" i="7"/>
  <c r="H62" i="7"/>
  <c r="C62" i="7"/>
  <c r="H61" i="7"/>
  <c r="C61" i="7"/>
  <c r="C60" i="7"/>
  <c r="C59" i="7"/>
  <c r="H58" i="7"/>
  <c r="C58" i="7"/>
  <c r="H57" i="7"/>
  <c r="C57" i="7"/>
  <c r="H56" i="7"/>
  <c r="C56" i="7"/>
  <c r="H50" i="7"/>
  <c r="H44" i="7"/>
  <c r="C41" i="7"/>
  <c r="H40" i="7"/>
  <c r="C40" i="7"/>
  <c r="H39" i="7"/>
  <c r="C39" i="7"/>
  <c r="H38" i="7"/>
  <c r="C38" i="7"/>
  <c r="H37" i="7"/>
  <c r="C37" i="7"/>
  <c r="H36" i="7"/>
  <c r="C36" i="7"/>
  <c r="H35" i="7"/>
  <c r="C35" i="7"/>
  <c r="C34" i="7"/>
  <c r="H33" i="7"/>
  <c r="C33" i="7"/>
  <c r="C32" i="7"/>
  <c r="H31" i="7"/>
  <c r="C31" i="7"/>
  <c r="C21" i="7"/>
  <c r="C19" i="7"/>
  <c r="H16" i="7"/>
  <c r="C16" i="7"/>
  <c r="H15" i="7"/>
  <c r="H14" i="7"/>
  <c r="C14" i="7"/>
  <c r="H13" i="7"/>
  <c r="H12" i="7"/>
  <c r="C12" i="7"/>
  <c r="H11" i="7"/>
  <c r="C11" i="7"/>
  <c r="H10" i="7"/>
  <c r="C10" i="7"/>
  <c r="H9" i="7"/>
  <c r="C9" i="7"/>
  <c r="H8" i="7"/>
  <c r="C8" i="7"/>
  <c r="H7" i="7"/>
  <c r="C7" i="7"/>
  <c r="H6" i="7"/>
  <c r="C6" i="7"/>
  <c r="H126" i="6"/>
  <c r="C122" i="6"/>
  <c r="C121" i="6"/>
  <c r="H120" i="6"/>
  <c r="C120" i="6"/>
  <c r="H115" i="6"/>
  <c r="C115" i="6"/>
  <c r="H114" i="6"/>
  <c r="H113" i="6"/>
  <c r="H112" i="6"/>
  <c r="C112" i="6"/>
  <c r="H111" i="6"/>
  <c r="C111" i="6"/>
  <c r="H110" i="6"/>
  <c r="C110" i="6"/>
  <c r="C109" i="6"/>
  <c r="H108" i="6"/>
  <c r="C108" i="6"/>
  <c r="H107" i="6"/>
  <c r="C107" i="6"/>
  <c r="H106" i="6"/>
  <c r="C106" i="6"/>
  <c r="C100" i="6"/>
  <c r="C97" i="6"/>
  <c r="H91" i="6"/>
  <c r="C91" i="6"/>
  <c r="H90" i="6"/>
  <c r="C90" i="6"/>
  <c r="H89" i="6"/>
  <c r="C89" i="6"/>
  <c r="H88" i="6"/>
  <c r="C88" i="6"/>
  <c r="H87" i="6"/>
  <c r="C87" i="6"/>
  <c r="H86" i="6"/>
  <c r="C86" i="6"/>
  <c r="H85" i="6"/>
  <c r="H84" i="6"/>
  <c r="H83" i="6"/>
  <c r="C83" i="6"/>
  <c r="H82" i="6"/>
  <c r="C82" i="6"/>
  <c r="C81" i="6"/>
  <c r="H73" i="6"/>
  <c r="H72" i="6"/>
  <c r="C68" i="6"/>
  <c r="H66" i="6"/>
  <c r="C66" i="6"/>
  <c r="H65" i="6"/>
  <c r="C65" i="6"/>
  <c r="H64" i="6"/>
  <c r="C64" i="6"/>
  <c r="C63" i="6"/>
  <c r="H62" i="6"/>
  <c r="C62" i="6"/>
  <c r="C61" i="6"/>
  <c r="H60" i="6"/>
  <c r="C60" i="6"/>
  <c r="H59" i="6"/>
  <c r="H58" i="6"/>
  <c r="C58" i="6"/>
  <c r="H57" i="6"/>
  <c r="C57" i="6"/>
  <c r="H56" i="6"/>
  <c r="H51" i="6"/>
  <c r="H49" i="6"/>
  <c r="C46" i="6"/>
  <c r="H41" i="6"/>
  <c r="C41" i="6"/>
  <c r="H40" i="6"/>
  <c r="C40" i="6"/>
  <c r="H39" i="6"/>
  <c r="C39" i="6"/>
  <c r="H38" i="6"/>
  <c r="C38" i="6"/>
  <c r="H37" i="6"/>
  <c r="C37" i="6"/>
  <c r="H36" i="6"/>
  <c r="H35" i="6"/>
  <c r="C35" i="6"/>
  <c r="C34" i="6"/>
  <c r="H33" i="6"/>
  <c r="C33" i="6"/>
  <c r="C32" i="6"/>
  <c r="C31" i="6"/>
  <c r="C22" i="6"/>
  <c r="C19" i="6"/>
  <c r="H18" i="6"/>
  <c r="H16" i="6"/>
  <c r="C16" i="6"/>
  <c r="H15" i="6"/>
  <c r="C15" i="6"/>
  <c r="H14" i="6"/>
  <c r="C14" i="6"/>
  <c r="H13" i="6"/>
  <c r="C13" i="6"/>
  <c r="H12" i="6"/>
  <c r="C12" i="6"/>
  <c r="H11" i="6"/>
  <c r="C11" i="6"/>
  <c r="H10" i="6"/>
  <c r="H9" i="6"/>
  <c r="H8" i="6"/>
  <c r="C8" i="6"/>
  <c r="H7" i="6"/>
  <c r="C7" i="6"/>
  <c r="C6" i="6"/>
  <c r="H119" i="5"/>
  <c r="H116" i="5"/>
  <c r="H115" i="5"/>
  <c r="C115" i="5"/>
  <c r="C114" i="5"/>
  <c r="H113" i="5"/>
  <c r="C113" i="5"/>
  <c r="H112" i="5"/>
  <c r="C112" i="5"/>
  <c r="H111" i="5"/>
  <c r="H110" i="5"/>
  <c r="C110" i="5"/>
  <c r="H109" i="5"/>
  <c r="H108" i="5"/>
  <c r="C108" i="5"/>
  <c r="C107" i="5"/>
  <c r="H106" i="5"/>
  <c r="C101" i="5"/>
  <c r="H100" i="5"/>
  <c r="C98" i="5"/>
  <c r="H90" i="5"/>
  <c r="C90" i="5"/>
  <c r="H89" i="5"/>
  <c r="C89" i="5"/>
  <c r="H88" i="5"/>
  <c r="H87" i="5"/>
  <c r="C87" i="5"/>
  <c r="H86" i="5"/>
  <c r="C86" i="5"/>
  <c r="H85" i="5"/>
  <c r="C85" i="5"/>
  <c r="H84" i="5"/>
  <c r="C84" i="5"/>
  <c r="H83" i="5"/>
  <c r="C83" i="5"/>
  <c r="H82" i="5"/>
  <c r="C82" i="5"/>
  <c r="H81" i="5"/>
  <c r="C81" i="5"/>
  <c r="C72" i="5"/>
  <c r="H71" i="5"/>
  <c r="H70" i="5"/>
  <c r="H66" i="5"/>
  <c r="C66" i="5"/>
  <c r="H65" i="5"/>
  <c r="C65" i="5"/>
  <c r="C64" i="5"/>
  <c r="H63" i="5"/>
  <c r="C62" i="5"/>
  <c r="H61" i="5"/>
  <c r="C61" i="5"/>
  <c r="H60" i="5"/>
  <c r="C60" i="5"/>
  <c r="H59" i="5"/>
  <c r="C59" i="5"/>
  <c r="H58" i="5"/>
  <c r="C58" i="5"/>
  <c r="H57" i="5"/>
  <c r="C57" i="5"/>
  <c r="H56" i="5"/>
  <c r="C56" i="5"/>
  <c r="C47" i="5"/>
  <c r="H43" i="5"/>
  <c r="H41" i="5"/>
  <c r="C41" i="5"/>
  <c r="H40" i="5"/>
  <c r="C40" i="5"/>
  <c r="H39" i="5"/>
  <c r="C39" i="5"/>
  <c r="H38" i="5"/>
  <c r="C38" i="5"/>
  <c r="H37" i="5"/>
  <c r="C37" i="5"/>
  <c r="H36" i="5"/>
  <c r="H35" i="5"/>
  <c r="C35" i="5"/>
  <c r="H34" i="5"/>
  <c r="C34" i="5"/>
  <c r="H33" i="5"/>
  <c r="C33" i="5"/>
  <c r="H32" i="5"/>
  <c r="C32" i="5"/>
  <c r="C31" i="5"/>
  <c r="H25" i="5"/>
  <c r="C25" i="5"/>
  <c r="C16" i="5"/>
  <c r="H15" i="5"/>
  <c r="C15" i="5"/>
  <c r="H14" i="5"/>
  <c r="C14" i="5"/>
  <c r="H13" i="5"/>
  <c r="H12" i="5"/>
  <c r="C12" i="5"/>
  <c r="H11" i="5"/>
  <c r="C11" i="5"/>
  <c r="H10" i="5"/>
  <c r="C10" i="5"/>
  <c r="H9" i="5"/>
  <c r="C9" i="5"/>
  <c r="H8" i="5"/>
  <c r="C8" i="5"/>
  <c r="H7" i="5"/>
  <c r="C7" i="5"/>
  <c r="H6" i="5"/>
  <c r="C6" i="5"/>
  <c r="C119" i="4"/>
  <c r="H116" i="4"/>
  <c r="C116" i="4"/>
  <c r="H115" i="4"/>
  <c r="C115" i="4"/>
  <c r="H114" i="4"/>
  <c r="C114" i="4"/>
  <c r="H113" i="4"/>
  <c r="C113" i="4"/>
  <c r="C112" i="4"/>
  <c r="H111" i="4"/>
  <c r="C111" i="4"/>
  <c r="H110" i="4"/>
  <c r="C110" i="4"/>
  <c r="H109" i="4"/>
  <c r="C109" i="4"/>
  <c r="H108" i="4"/>
  <c r="H107" i="4"/>
  <c r="H106" i="4"/>
  <c r="C100" i="4"/>
  <c r="H91" i="4"/>
  <c r="C91" i="4"/>
  <c r="H90" i="4"/>
  <c r="C90" i="4"/>
  <c r="H89" i="4"/>
  <c r="C89" i="4"/>
  <c r="H88" i="4"/>
  <c r="C88" i="4"/>
  <c r="H87" i="4"/>
  <c r="C87" i="4"/>
  <c r="H86" i="4"/>
  <c r="C86" i="4"/>
  <c r="H85" i="4"/>
  <c r="C85" i="4"/>
  <c r="H84" i="4"/>
  <c r="C84" i="4"/>
  <c r="H83" i="4"/>
  <c r="H82" i="4"/>
  <c r="C82" i="4"/>
  <c r="H81" i="4"/>
  <c r="C81" i="4"/>
  <c r="H70" i="4"/>
  <c r="H66" i="4"/>
  <c r="C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C58" i="4"/>
  <c r="H57" i="4"/>
  <c r="C57" i="4"/>
  <c r="H56" i="4"/>
  <c r="C56" i="4"/>
  <c r="C48" i="4"/>
  <c r="H47" i="4"/>
  <c r="H44" i="4"/>
  <c r="H41" i="4"/>
  <c r="C41" i="4"/>
  <c r="C40" i="4"/>
  <c r="H39" i="4"/>
  <c r="C39" i="4"/>
  <c r="H38" i="4"/>
  <c r="C38" i="4"/>
  <c r="H36" i="4"/>
  <c r="H35" i="4"/>
  <c r="H34" i="4"/>
  <c r="C34" i="4"/>
  <c r="H33" i="4"/>
  <c r="C33" i="4"/>
  <c r="H32" i="4"/>
  <c r="C32" i="4"/>
  <c r="H31" i="4"/>
  <c r="C31" i="4"/>
  <c r="C25" i="4"/>
  <c r="C24" i="4"/>
  <c r="H22" i="4"/>
  <c r="H16" i="4"/>
  <c r="H15" i="4"/>
  <c r="C15" i="4"/>
  <c r="H14" i="4"/>
  <c r="C14" i="4"/>
  <c r="H13" i="4"/>
  <c r="C13" i="4"/>
  <c r="H12" i="4"/>
  <c r="C12" i="4"/>
  <c r="C11" i="4"/>
  <c r="H10" i="4"/>
  <c r="H9" i="4"/>
  <c r="C9" i="4"/>
  <c r="H8" i="4"/>
  <c r="C8" i="4"/>
  <c r="H7" i="4"/>
  <c r="C7" i="4"/>
  <c r="H6" i="4"/>
  <c r="C6" i="4"/>
  <c r="H122" i="3"/>
  <c r="H116" i="3"/>
  <c r="C116" i="3"/>
  <c r="H115" i="3"/>
  <c r="C115" i="3"/>
  <c r="H114" i="3"/>
  <c r="C114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C99" i="3"/>
  <c r="C95" i="3"/>
  <c r="H93" i="3"/>
  <c r="H91" i="3"/>
  <c r="C91" i="3"/>
  <c r="H90" i="3"/>
  <c r="H89" i="3"/>
  <c r="C89" i="3"/>
  <c r="H88" i="3"/>
  <c r="C88" i="3"/>
  <c r="H87" i="3"/>
  <c r="C87" i="3"/>
  <c r="H86" i="3"/>
  <c r="C86" i="3"/>
  <c r="H85" i="3"/>
  <c r="H84" i="3"/>
  <c r="C84" i="3"/>
  <c r="H83" i="3"/>
  <c r="C83" i="3"/>
  <c r="H82" i="3"/>
  <c r="C82" i="3"/>
  <c r="C81" i="3"/>
  <c r="H76" i="3"/>
  <c r="H74" i="3"/>
  <c r="H68" i="3"/>
  <c r="C66" i="3"/>
  <c r="H65" i="3"/>
  <c r="C65" i="3"/>
  <c r="H64" i="3"/>
  <c r="C64" i="3"/>
  <c r="H63" i="3"/>
  <c r="C63" i="3"/>
  <c r="C62" i="3"/>
  <c r="H61" i="3"/>
  <c r="C61" i="3"/>
  <c r="H60" i="3"/>
  <c r="C60" i="3"/>
  <c r="H59" i="3"/>
  <c r="C59" i="3"/>
  <c r="H58" i="3"/>
  <c r="C58" i="3"/>
  <c r="C57" i="3"/>
  <c r="H56" i="3"/>
  <c r="C56" i="3"/>
  <c r="H50" i="3"/>
  <c r="H41" i="3"/>
  <c r="C41" i="3"/>
  <c r="H40" i="3"/>
  <c r="C40" i="3"/>
  <c r="H39" i="3"/>
  <c r="C39" i="3"/>
  <c r="H38" i="3"/>
  <c r="C38" i="3"/>
  <c r="H37" i="3"/>
  <c r="C37" i="3"/>
  <c r="H36" i="3"/>
  <c r="C36" i="3"/>
  <c r="C35" i="3"/>
  <c r="H34" i="3"/>
  <c r="C34" i="3"/>
  <c r="C33" i="3"/>
  <c r="H32" i="3"/>
  <c r="C32" i="3"/>
  <c r="H31" i="3"/>
  <c r="C31" i="3"/>
  <c r="H16" i="3"/>
  <c r="C16" i="3"/>
  <c r="H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H122" i="2"/>
  <c r="C118" i="2"/>
  <c r="H116" i="2"/>
  <c r="C116" i="2"/>
  <c r="H115" i="2"/>
  <c r="C115" i="2"/>
  <c r="H114" i="2"/>
  <c r="C114" i="2"/>
  <c r="C113" i="2"/>
  <c r="H112" i="2"/>
  <c r="C112" i="2"/>
  <c r="H111" i="2"/>
  <c r="C111" i="2"/>
  <c r="H110" i="2"/>
  <c r="C110" i="2"/>
  <c r="H109" i="2"/>
  <c r="C109" i="2"/>
  <c r="H108" i="2"/>
  <c r="C108" i="2"/>
  <c r="H107" i="2"/>
  <c r="C107" i="2"/>
  <c r="H106" i="2"/>
  <c r="C101" i="2"/>
  <c r="C99" i="2"/>
  <c r="C94" i="2"/>
  <c r="H91" i="2"/>
  <c r="H90" i="2"/>
  <c r="C90" i="2"/>
  <c r="H89" i="2"/>
  <c r="C89" i="2"/>
  <c r="H88" i="2"/>
  <c r="C88" i="2"/>
  <c r="H87" i="2"/>
  <c r="H86" i="2"/>
  <c r="C86" i="2"/>
  <c r="H85" i="2"/>
  <c r="C85" i="2"/>
  <c r="H84" i="2"/>
  <c r="C84" i="2"/>
  <c r="H83" i="2"/>
  <c r="C83" i="2"/>
  <c r="H82" i="2"/>
  <c r="H81" i="2"/>
  <c r="C81" i="2"/>
  <c r="C73" i="2"/>
  <c r="H70" i="2"/>
  <c r="H66" i="2"/>
  <c r="C66" i="2"/>
  <c r="C65" i="2"/>
  <c r="H64" i="2"/>
  <c r="C64" i="2"/>
  <c r="H63" i="2"/>
  <c r="C63" i="2"/>
  <c r="H62" i="2"/>
  <c r="C62" i="2"/>
  <c r="H61" i="2"/>
  <c r="C61" i="2"/>
  <c r="H59" i="2"/>
  <c r="C59" i="2"/>
  <c r="H58" i="2"/>
  <c r="C58" i="2"/>
  <c r="H57" i="2"/>
  <c r="C57" i="2"/>
  <c r="H56" i="2"/>
  <c r="C56" i="2"/>
  <c r="C45" i="2"/>
  <c r="H41" i="2"/>
  <c r="C41" i="2"/>
  <c r="H40" i="2"/>
  <c r="H39" i="2"/>
  <c r="C39" i="2"/>
  <c r="H38" i="2"/>
  <c r="C38" i="2"/>
  <c r="H37" i="2"/>
  <c r="C37" i="2"/>
  <c r="H36" i="2"/>
  <c r="C36" i="2"/>
  <c r="H35" i="2"/>
  <c r="C35" i="2"/>
  <c r="H34" i="2"/>
  <c r="C34" i="2"/>
  <c r="H33" i="2"/>
  <c r="C33" i="2"/>
  <c r="H32" i="2"/>
  <c r="C32" i="2"/>
  <c r="H31" i="2"/>
  <c r="C31" i="2"/>
  <c r="H16" i="2"/>
  <c r="C16" i="2"/>
  <c r="H15" i="2"/>
  <c r="C15" i="2"/>
  <c r="H14" i="2"/>
  <c r="C14" i="2"/>
  <c r="H13" i="2"/>
  <c r="C13" i="2"/>
  <c r="H12" i="2"/>
  <c r="C12" i="2"/>
  <c r="H11" i="2"/>
  <c r="C11" i="2"/>
  <c r="H10" i="2"/>
  <c r="C10" i="2"/>
  <c r="H9" i="2"/>
  <c r="C9" i="2"/>
  <c r="H8" i="2"/>
  <c r="C8" i="2"/>
  <c r="H7" i="2"/>
  <c r="C7" i="2"/>
  <c r="H6" i="2"/>
  <c r="C6" i="2"/>
  <c r="H126" i="1"/>
  <c r="H124" i="1"/>
  <c r="H116" i="1"/>
  <c r="C116" i="1"/>
  <c r="H115" i="1"/>
  <c r="C115" i="1"/>
  <c r="H114" i="1"/>
  <c r="C114" i="1"/>
  <c r="H113" i="1"/>
  <c r="C113" i="1"/>
  <c r="C112" i="1"/>
  <c r="C111" i="1"/>
  <c r="H110" i="1"/>
  <c r="C110" i="1"/>
  <c r="H109" i="1"/>
  <c r="H128" i="1" s="1"/>
  <c r="E105" i="1" s="1"/>
  <c r="C109" i="1"/>
  <c r="H108" i="1"/>
  <c r="C108" i="1"/>
  <c r="C107" i="1"/>
  <c r="H106" i="1"/>
  <c r="C106" i="1"/>
  <c r="C99" i="1"/>
  <c r="H98" i="1"/>
  <c r="C98" i="1"/>
  <c r="H91" i="1"/>
  <c r="C91" i="1"/>
  <c r="H90" i="1"/>
  <c r="C90" i="1"/>
  <c r="H89" i="1"/>
  <c r="C89" i="1"/>
  <c r="H87" i="1"/>
  <c r="C87" i="1"/>
  <c r="H86" i="1"/>
  <c r="C86" i="1"/>
  <c r="H85" i="1"/>
  <c r="H84" i="1"/>
  <c r="C84" i="1"/>
  <c r="H83" i="1"/>
  <c r="C83" i="1"/>
  <c r="H82" i="1"/>
  <c r="C82" i="1"/>
  <c r="H81" i="1"/>
  <c r="C81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48" i="1"/>
  <c r="C46" i="1"/>
  <c r="H41" i="1"/>
  <c r="C41" i="1"/>
  <c r="H40" i="1"/>
  <c r="C40" i="1"/>
  <c r="H39" i="1"/>
  <c r="C39" i="1"/>
  <c r="C38" i="1"/>
  <c r="H37" i="1"/>
  <c r="C37" i="1"/>
  <c r="H36" i="1"/>
  <c r="C36" i="1"/>
  <c r="H35" i="1"/>
  <c r="H34" i="1"/>
  <c r="C34" i="1"/>
  <c r="H33" i="1"/>
  <c r="H32" i="1"/>
  <c r="C32" i="1"/>
  <c r="H31" i="1"/>
  <c r="C31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125" i="18"/>
  <c r="C119" i="18"/>
  <c r="H116" i="18"/>
  <c r="C116" i="18"/>
  <c r="H115" i="18"/>
  <c r="C115" i="18"/>
  <c r="H114" i="18"/>
  <c r="C113" i="18"/>
  <c r="H112" i="18"/>
  <c r="C112" i="18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0" i="18"/>
  <c r="C95" i="18"/>
  <c r="H93" i="18"/>
  <c r="H91" i="18"/>
  <c r="C91" i="18"/>
  <c r="H90" i="18"/>
  <c r="C90" i="18"/>
  <c r="C89" i="18"/>
  <c r="H88" i="18"/>
  <c r="H87" i="18"/>
  <c r="C87" i="18"/>
  <c r="H86" i="18"/>
  <c r="C86" i="18"/>
  <c r="H85" i="18"/>
  <c r="C85" i="18"/>
  <c r="H84" i="18"/>
  <c r="C84" i="18"/>
  <c r="H83" i="18"/>
  <c r="C83" i="18"/>
  <c r="H82" i="18"/>
  <c r="H103" i="18" s="1"/>
  <c r="C82" i="18"/>
  <c r="C81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H58" i="18"/>
  <c r="C58" i="18"/>
  <c r="H57" i="18"/>
  <c r="C57" i="18"/>
  <c r="H56" i="18"/>
  <c r="C56" i="18"/>
  <c r="C45" i="18"/>
  <c r="H41" i="18"/>
  <c r="H40" i="18"/>
  <c r="C40" i="18"/>
  <c r="H39" i="18"/>
  <c r="C39" i="18"/>
  <c r="H38" i="18"/>
  <c r="C38" i="18"/>
  <c r="H37" i="18"/>
  <c r="C37" i="18"/>
  <c r="H36" i="18"/>
  <c r="C36" i="18"/>
  <c r="H35" i="18"/>
  <c r="C35" i="18"/>
  <c r="H34" i="18"/>
  <c r="C34" i="18"/>
  <c r="H33" i="18"/>
  <c r="C33" i="18"/>
  <c r="H32" i="18"/>
  <c r="C32" i="18"/>
  <c r="H31" i="18"/>
  <c r="C31" i="18"/>
  <c r="H16" i="18"/>
  <c r="C16" i="18"/>
  <c r="H15" i="18"/>
  <c r="C15" i="18"/>
  <c r="H14" i="18"/>
  <c r="C14" i="18"/>
  <c r="H13" i="18"/>
  <c r="C13" i="18"/>
  <c r="H12" i="18"/>
  <c r="C12" i="18"/>
  <c r="H11" i="18"/>
  <c r="C11" i="18"/>
  <c r="H10" i="18"/>
  <c r="C10" i="18"/>
  <c r="H9" i="18"/>
  <c r="C9" i="18"/>
  <c r="H8" i="18"/>
  <c r="C8" i="18"/>
  <c r="H7" i="18"/>
  <c r="C7" i="18"/>
  <c r="H6" i="18"/>
  <c r="C6" i="18"/>
  <c r="H121" i="17"/>
  <c r="H120" i="17"/>
  <c r="C120" i="17"/>
  <c r="H116" i="17"/>
  <c r="C116" i="17"/>
  <c r="H115" i="17"/>
  <c r="C115" i="17"/>
  <c r="C113" i="17"/>
  <c r="H112" i="17"/>
  <c r="C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1" i="17"/>
  <c r="H91" i="17"/>
  <c r="C91" i="17"/>
  <c r="C90" i="17"/>
  <c r="H89" i="17"/>
  <c r="C89" i="17"/>
  <c r="H88" i="17"/>
  <c r="C88" i="17"/>
  <c r="H87" i="17"/>
  <c r="C87" i="17"/>
  <c r="H86" i="17"/>
  <c r="C86" i="17"/>
  <c r="H85" i="17"/>
  <c r="C85" i="17"/>
  <c r="H84" i="17"/>
  <c r="C84" i="17"/>
  <c r="H83" i="17"/>
  <c r="C83" i="17"/>
  <c r="H82" i="17"/>
  <c r="C82" i="17"/>
  <c r="H81" i="17"/>
  <c r="C81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H58" i="17"/>
  <c r="C58" i="17"/>
  <c r="H57" i="17"/>
  <c r="C57" i="17"/>
  <c r="H56" i="17"/>
  <c r="C56" i="17"/>
  <c r="C51" i="17"/>
  <c r="C44" i="17"/>
  <c r="H41" i="17"/>
  <c r="C41" i="17"/>
  <c r="H40" i="17"/>
  <c r="H39" i="17"/>
  <c r="C39" i="17"/>
  <c r="H38" i="17"/>
  <c r="C38" i="17"/>
  <c r="H37" i="17"/>
  <c r="C37" i="17"/>
  <c r="H36" i="17"/>
  <c r="C36" i="17"/>
  <c r="H35" i="17"/>
  <c r="H34" i="17"/>
  <c r="C34" i="17"/>
  <c r="H33" i="17"/>
  <c r="C33" i="17"/>
  <c r="H32" i="17"/>
  <c r="C32" i="17"/>
  <c r="H31" i="17"/>
  <c r="C31" i="17"/>
  <c r="H16" i="17"/>
  <c r="C16" i="17"/>
  <c r="H15" i="17"/>
  <c r="C15" i="17"/>
  <c r="H14" i="17"/>
  <c r="C14" i="17"/>
  <c r="H13" i="17"/>
  <c r="C13" i="17"/>
  <c r="H12" i="17"/>
  <c r="C12" i="17"/>
  <c r="H11" i="17"/>
  <c r="C11" i="17"/>
  <c r="H10" i="17"/>
  <c r="C10" i="17"/>
  <c r="H9" i="17"/>
  <c r="C9" i="17"/>
  <c r="H8" i="17"/>
  <c r="C8" i="17"/>
  <c r="H7" i="17"/>
  <c r="C7" i="17"/>
  <c r="H6" i="17"/>
  <c r="C6" i="17"/>
  <c r="C127" i="15"/>
  <c r="H126" i="15"/>
  <c r="H123" i="15"/>
  <c r="C119" i="15"/>
  <c r="H116" i="15"/>
  <c r="C116" i="15"/>
  <c r="H115" i="15"/>
  <c r="H113" i="15"/>
  <c r="C113" i="15"/>
  <c r="H112" i="15"/>
  <c r="C112" i="15"/>
  <c r="H111" i="15"/>
  <c r="C111" i="15"/>
  <c r="C110" i="15"/>
  <c r="H109" i="15"/>
  <c r="C109" i="15"/>
  <c r="H108" i="15"/>
  <c r="C108" i="15"/>
  <c r="H107" i="15"/>
  <c r="C107" i="15"/>
  <c r="C106" i="15"/>
  <c r="H91" i="15"/>
  <c r="C91" i="15"/>
  <c r="H90" i="15"/>
  <c r="C90" i="15"/>
  <c r="H89" i="15"/>
  <c r="C89" i="15"/>
  <c r="H88" i="15"/>
  <c r="C88" i="15"/>
  <c r="H87" i="15"/>
  <c r="C87" i="15"/>
  <c r="H86" i="15"/>
  <c r="C86" i="15"/>
  <c r="H85" i="15"/>
  <c r="C85" i="15"/>
  <c r="H84" i="15"/>
  <c r="C84" i="15"/>
  <c r="H83" i="15"/>
  <c r="C83" i="15"/>
  <c r="H82" i="15"/>
  <c r="C82" i="15"/>
  <c r="H81" i="15"/>
  <c r="C81" i="15"/>
  <c r="C71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H59" i="15"/>
  <c r="C59" i="15"/>
  <c r="H58" i="15"/>
  <c r="C58" i="15"/>
  <c r="C57" i="15"/>
  <c r="H56" i="15"/>
  <c r="C56" i="15"/>
  <c r="H44" i="15"/>
  <c r="H41" i="15"/>
  <c r="C41" i="15"/>
  <c r="H40" i="15"/>
  <c r="C40" i="15"/>
  <c r="H39" i="15"/>
  <c r="C39" i="15"/>
  <c r="H38" i="15"/>
  <c r="C38" i="15"/>
  <c r="H37" i="15"/>
  <c r="C37" i="15"/>
  <c r="H36" i="15"/>
  <c r="H35" i="15"/>
  <c r="C35" i="15"/>
  <c r="H34" i="15"/>
  <c r="C33" i="15"/>
  <c r="H32" i="15"/>
  <c r="H31" i="15"/>
  <c r="C31" i="15"/>
  <c r="H16" i="15"/>
  <c r="C15" i="15"/>
  <c r="H14" i="15"/>
  <c r="C14" i="15"/>
  <c r="H13" i="15"/>
  <c r="C13" i="15"/>
  <c r="H12" i="15"/>
  <c r="C12" i="15"/>
  <c r="H11" i="15"/>
  <c r="C11" i="15"/>
  <c r="H10" i="15"/>
  <c r="C10" i="15"/>
  <c r="H9" i="15"/>
  <c r="C9" i="15"/>
  <c r="H8" i="15"/>
  <c r="H7" i="15"/>
  <c r="C7" i="15"/>
  <c r="H6" i="15"/>
  <c r="C6" i="15"/>
  <c r="H121" i="14"/>
  <c r="H119" i="14"/>
  <c r="H116" i="14"/>
  <c r="C116" i="14"/>
  <c r="C115" i="14"/>
  <c r="H114" i="14"/>
  <c r="C114" i="14"/>
  <c r="H113" i="14"/>
  <c r="C113" i="14"/>
  <c r="C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C101" i="14"/>
  <c r="H91" i="14"/>
  <c r="C91" i="14"/>
  <c r="H90" i="14"/>
  <c r="H89" i="14"/>
  <c r="C89" i="14"/>
  <c r="H88" i="14"/>
  <c r="C88" i="14"/>
  <c r="H87" i="14"/>
  <c r="C87" i="14"/>
  <c r="H86" i="14"/>
  <c r="C86" i="14"/>
  <c r="H85" i="14"/>
  <c r="C85" i="14"/>
  <c r="H84" i="14"/>
  <c r="C84" i="14"/>
  <c r="H83" i="14"/>
  <c r="C83" i="14"/>
  <c r="H82" i="14"/>
  <c r="C82" i="14"/>
  <c r="H81" i="14"/>
  <c r="C72" i="14"/>
  <c r="H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H59" i="14"/>
  <c r="C59" i="14"/>
  <c r="H58" i="14"/>
  <c r="C58" i="14"/>
  <c r="H57" i="14"/>
  <c r="C57" i="14"/>
  <c r="H56" i="14"/>
  <c r="C56" i="14"/>
  <c r="C50" i="14"/>
  <c r="C47" i="14"/>
  <c r="H41" i="14"/>
  <c r="C41" i="14"/>
  <c r="H40" i="14"/>
  <c r="C40" i="14"/>
  <c r="H39" i="14"/>
  <c r="C39" i="14"/>
  <c r="H38" i="14"/>
  <c r="H37" i="14"/>
  <c r="C37" i="14"/>
  <c r="H36" i="14"/>
  <c r="C36" i="14"/>
  <c r="H35" i="14"/>
  <c r="C35" i="14"/>
  <c r="H34" i="14"/>
  <c r="C34" i="14"/>
  <c r="H33" i="14"/>
  <c r="C33" i="14"/>
  <c r="H32" i="14"/>
  <c r="H31" i="14"/>
  <c r="C31" i="14"/>
  <c r="H19" i="14"/>
  <c r="H16" i="14"/>
  <c r="H15" i="14"/>
  <c r="H14" i="14"/>
  <c r="H12" i="14"/>
  <c r="H11" i="14"/>
  <c r="H10" i="14"/>
  <c r="H9" i="14"/>
  <c r="H7" i="14"/>
  <c r="H6" i="14"/>
  <c r="C16" i="14"/>
  <c r="C15" i="14"/>
  <c r="C14" i="14"/>
  <c r="C13" i="14"/>
  <c r="C12" i="14"/>
  <c r="C11" i="14"/>
  <c r="C10" i="14"/>
  <c r="C9" i="14"/>
  <c r="C8" i="14"/>
  <c r="C7" i="14"/>
  <c r="C6" i="14"/>
  <c r="C119" i="13"/>
  <c r="H116" i="13"/>
  <c r="C116" i="13"/>
  <c r="H115" i="13"/>
  <c r="H114" i="13"/>
  <c r="C114" i="13"/>
  <c r="H113" i="13"/>
  <c r="C113" i="13"/>
  <c r="H112" i="13"/>
  <c r="C112" i="13"/>
  <c r="H111" i="13"/>
  <c r="C111" i="13"/>
  <c r="H110" i="13"/>
  <c r="C110" i="13"/>
  <c r="H109" i="13"/>
  <c r="H108" i="13"/>
  <c r="C108" i="13"/>
  <c r="H107" i="13"/>
  <c r="C107" i="13"/>
  <c r="H106" i="13"/>
  <c r="C106" i="13"/>
  <c r="H97" i="13"/>
  <c r="C95" i="13"/>
  <c r="H94" i="13"/>
  <c r="H91" i="13"/>
  <c r="C91" i="13"/>
  <c r="H90" i="13"/>
  <c r="C90" i="13"/>
  <c r="H89" i="13"/>
  <c r="C89" i="13"/>
  <c r="H88" i="13"/>
  <c r="C88" i="13"/>
  <c r="H87" i="13"/>
  <c r="C87" i="13"/>
  <c r="C86" i="13"/>
  <c r="H85" i="13"/>
  <c r="C85" i="13"/>
  <c r="H83" i="13"/>
  <c r="C83" i="13"/>
  <c r="H82" i="13"/>
  <c r="H81" i="13"/>
  <c r="C81" i="13"/>
  <c r="H76" i="13"/>
  <c r="C72" i="13"/>
  <c r="C68" i="13"/>
  <c r="H66" i="13"/>
  <c r="C66" i="13"/>
  <c r="C65" i="13"/>
  <c r="H64" i="13"/>
  <c r="C64" i="13"/>
  <c r="H63" i="13"/>
  <c r="C63" i="13"/>
  <c r="H62" i="13"/>
  <c r="C62" i="13"/>
  <c r="H61" i="13"/>
  <c r="H60" i="13"/>
  <c r="C60" i="13"/>
  <c r="H59" i="13"/>
  <c r="C59" i="13"/>
  <c r="H58" i="13"/>
  <c r="C58" i="13"/>
  <c r="H57" i="13"/>
  <c r="C57" i="13"/>
  <c r="H56" i="13"/>
  <c r="H41" i="13"/>
  <c r="C41" i="13"/>
  <c r="H40" i="13"/>
  <c r="C40" i="13"/>
  <c r="H39" i="13"/>
  <c r="C39" i="13"/>
  <c r="H38" i="13"/>
  <c r="C38" i="13"/>
  <c r="H37" i="13"/>
  <c r="C37" i="13"/>
  <c r="H36" i="13"/>
  <c r="C36" i="13"/>
  <c r="H35" i="13"/>
  <c r="C35" i="13"/>
  <c r="H34" i="13"/>
  <c r="C34" i="13"/>
  <c r="H33" i="13"/>
  <c r="C33" i="13"/>
  <c r="H32" i="13"/>
  <c r="C32" i="13"/>
  <c r="H31" i="13"/>
  <c r="C31" i="13"/>
  <c r="H23" i="13"/>
  <c r="H16" i="13"/>
  <c r="H15" i="13"/>
  <c r="H14" i="13"/>
  <c r="H13" i="13"/>
  <c r="H12" i="13"/>
  <c r="H10" i="13"/>
  <c r="H9" i="13"/>
  <c r="H7" i="13"/>
  <c r="H6" i="13"/>
  <c r="C16" i="13"/>
  <c r="C15" i="13"/>
  <c r="C14" i="13"/>
  <c r="C13" i="13"/>
  <c r="C12" i="13"/>
  <c r="C11" i="13"/>
  <c r="C10" i="13"/>
  <c r="C9" i="13"/>
  <c r="C8" i="13"/>
  <c r="C7" i="13"/>
  <c r="C6" i="13"/>
  <c r="H119" i="12"/>
  <c r="H116" i="12"/>
  <c r="C116" i="12"/>
  <c r="H115" i="12"/>
  <c r="C115" i="12"/>
  <c r="H114" i="12"/>
  <c r="C114" i="12"/>
  <c r="H113" i="12"/>
  <c r="C113" i="12"/>
  <c r="H112" i="12"/>
  <c r="C112" i="12"/>
  <c r="H111" i="12"/>
  <c r="C111" i="12"/>
  <c r="H110" i="12"/>
  <c r="C110" i="12"/>
  <c r="C109" i="12"/>
  <c r="H108" i="12"/>
  <c r="H107" i="12"/>
  <c r="C107" i="12"/>
  <c r="H106" i="12"/>
  <c r="C106" i="12"/>
  <c r="C100" i="12"/>
  <c r="H99" i="12"/>
  <c r="H91" i="12"/>
  <c r="C91" i="12"/>
  <c r="H90" i="12"/>
  <c r="C90" i="12"/>
  <c r="H89" i="12"/>
  <c r="C89" i="12"/>
  <c r="H88" i="12"/>
  <c r="C88" i="12"/>
  <c r="H87" i="12"/>
  <c r="C87" i="12"/>
  <c r="C86" i="12"/>
  <c r="H85" i="12"/>
  <c r="H84" i="12"/>
  <c r="C84" i="12"/>
  <c r="H83" i="12"/>
  <c r="C83" i="12"/>
  <c r="H82" i="12"/>
  <c r="C82" i="12"/>
  <c r="H81" i="12"/>
  <c r="C81" i="12"/>
  <c r="C76" i="12"/>
  <c r="H72" i="12"/>
  <c r="H66" i="12"/>
  <c r="H65" i="12"/>
  <c r="C65" i="12"/>
  <c r="H64" i="12"/>
  <c r="C64" i="12"/>
  <c r="H63" i="12"/>
  <c r="C63" i="12"/>
  <c r="H62" i="12"/>
  <c r="C62" i="12"/>
  <c r="C61" i="12"/>
  <c r="H60" i="12"/>
  <c r="C60" i="12"/>
  <c r="H59" i="12"/>
  <c r="C59" i="12"/>
  <c r="H58" i="12"/>
  <c r="C58" i="12"/>
  <c r="H57" i="12"/>
  <c r="C57" i="12"/>
  <c r="H56" i="12"/>
  <c r="C56" i="12"/>
  <c r="C48" i="12"/>
  <c r="H41" i="12"/>
  <c r="C41" i="12"/>
  <c r="H40" i="12"/>
  <c r="C40" i="12"/>
  <c r="H39" i="12"/>
  <c r="C39" i="12"/>
  <c r="H38" i="12"/>
  <c r="H37" i="12"/>
  <c r="C37" i="12"/>
  <c r="H36" i="12"/>
  <c r="C36" i="12"/>
  <c r="H35" i="12"/>
  <c r="C35" i="12"/>
  <c r="H34" i="12"/>
  <c r="C34" i="12"/>
  <c r="H33" i="12"/>
  <c r="C33" i="12"/>
  <c r="H32" i="12"/>
  <c r="C32" i="12"/>
  <c r="H31" i="12"/>
  <c r="C31" i="12"/>
  <c r="H22" i="12"/>
  <c r="H19" i="12"/>
  <c r="H16" i="12"/>
  <c r="H15" i="12"/>
  <c r="H14" i="12"/>
  <c r="H12" i="12"/>
  <c r="H11" i="12"/>
  <c r="H9" i="12"/>
  <c r="H8" i="12"/>
  <c r="H7" i="12"/>
  <c r="H6" i="12"/>
  <c r="C22" i="12"/>
  <c r="C21" i="12"/>
  <c r="C20" i="12"/>
  <c r="C16" i="12"/>
  <c r="C15" i="12"/>
  <c r="C14" i="12"/>
  <c r="C13" i="12"/>
  <c r="C11" i="12"/>
  <c r="C10" i="12"/>
  <c r="C9" i="12"/>
  <c r="C6" i="12"/>
  <c r="C125" i="16"/>
  <c r="H122" i="16"/>
  <c r="H119" i="16"/>
  <c r="H116" i="16"/>
  <c r="C116" i="16"/>
  <c r="H115" i="16"/>
  <c r="C115" i="16"/>
  <c r="H114" i="16"/>
  <c r="C114" i="16"/>
  <c r="H113" i="16"/>
  <c r="C113" i="16"/>
  <c r="C112" i="16"/>
  <c r="H111" i="16"/>
  <c r="C111" i="16"/>
  <c r="H110" i="16"/>
  <c r="C110" i="16"/>
  <c r="H109" i="16"/>
  <c r="C109" i="16"/>
  <c r="C108" i="16"/>
  <c r="H107" i="16"/>
  <c r="H106" i="16"/>
  <c r="C106" i="16"/>
  <c r="C93" i="16"/>
  <c r="H91" i="16"/>
  <c r="C91" i="16"/>
  <c r="H90" i="16"/>
  <c r="C90" i="16"/>
  <c r="H89" i="16"/>
  <c r="C89" i="16"/>
  <c r="H88" i="16"/>
  <c r="C88" i="16"/>
  <c r="H87" i="16"/>
  <c r="C87" i="16"/>
  <c r="H86" i="16"/>
  <c r="C86" i="16"/>
  <c r="H85" i="16"/>
  <c r="C85" i="16"/>
  <c r="H84" i="16"/>
  <c r="C84" i="16"/>
  <c r="H83" i="16"/>
  <c r="C83" i="16"/>
  <c r="H82" i="16"/>
  <c r="C82" i="16"/>
  <c r="H81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H58" i="16"/>
  <c r="C58" i="16"/>
  <c r="H57" i="16"/>
  <c r="C57" i="16"/>
  <c r="H56" i="16"/>
  <c r="C56" i="16"/>
  <c r="H48" i="16"/>
  <c r="C47" i="16"/>
  <c r="H41" i="16"/>
  <c r="C41" i="16"/>
  <c r="H40" i="16"/>
  <c r="C40" i="16"/>
  <c r="H39" i="16"/>
  <c r="C39" i="16"/>
  <c r="H37" i="16"/>
  <c r="C37" i="16"/>
  <c r="H36" i="16"/>
  <c r="C36" i="16"/>
  <c r="H35" i="16"/>
  <c r="C35" i="16"/>
  <c r="H34" i="16"/>
  <c r="C34" i="16"/>
  <c r="H33" i="16"/>
  <c r="C33" i="16"/>
  <c r="H32" i="16"/>
  <c r="C32" i="16"/>
  <c r="H31" i="16"/>
  <c r="C31" i="16"/>
  <c r="H24" i="16"/>
  <c r="H16" i="16"/>
  <c r="H15" i="16"/>
  <c r="H14" i="16"/>
  <c r="H13" i="16"/>
  <c r="H12" i="16"/>
  <c r="H11" i="16"/>
  <c r="H9" i="16"/>
  <c r="H8" i="16"/>
  <c r="H7" i="16"/>
  <c r="H6" i="16"/>
  <c r="C22" i="16"/>
  <c r="C16" i="16"/>
  <c r="C15" i="16"/>
  <c r="C14" i="16"/>
  <c r="C13" i="16"/>
  <c r="C12" i="16"/>
  <c r="C10" i="16"/>
  <c r="C9" i="16"/>
  <c r="C8" i="16"/>
  <c r="C7" i="16"/>
  <c r="H128" i="9"/>
  <c r="E105" i="9" s="1"/>
  <c r="C128" i="9"/>
  <c r="D105" i="9" s="1"/>
  <c r="H103" i="9"/>
  <c r="E80" i="9" s="1"/>
  <c r="H78" i="9"/>
  <c r="E55" i="9" s="1"/>
  <c r="C78" i="9"/>
  <c r="D55" i="9" s="1"/>
  <c r="H53" i="9"/>
  <c r="E30" i="9" s="1"/>
  <c r="C53" i="9"/>
  <c r="D30" i="9" s="1"/>
  <c r="H28" i="9"/>
  <c r="E5" i="9" s="1"/>
  <c r="C28" i="9"/>
  <c r="D5" i="9" s="1"/>
  <c r="H53" i="11" l="1"/>
  <c r="E30" i="11" s="1"/>
  <c r="C78" i="11"/>
  <c r="D55" i="11" s="1"/>
  <c r="H28" i="11"/>
  <c r="E5" i="11" s="1"/>
  <c r="H128" i="11"/>
  <c r="E105" i="11" s="1"/>
  <c r="C103" i="11"/>
  <c r="D80" i="11" s="1"/>
  <c r="H103" i="11"/>
  <c r="E80" i="11" s="1"/>
  <c r="C28" i="11"/>
  <c r="D5" i="11" s="1"/>
  <c r="C128" i="11"/>
  <c r="D105" i="11" s="1"/>
  <c r="C53" i="11"/>
  <c r="D30" i="11" s="1"/>
  <c r="E55" i="11"/>
  <c r="D80" i="10"/>
  <c r="C78" i="10"/>
  <c r="D55" i="10" s="1"/>
  <c r="H128" i="10"/>
  <c r="E105" i="10" s="1"/>
  <c r="H53" i="10"/>
  <c r="E30" i="10" s="1"/>
  <c r="C53" i="10"/>
  <c r="D30" i="10" s="1"/>
  <c r="H78" i="10"/>
  <c r="E55" i="10" s="1"/>
  <c r="E80" i="10"/>
  <c r="C128" i="10"/>
  <c r="D105" i="10" s="1"/>
  <c r="C28" i="10"/>
  <c r="D5" i="10" s="1"/>
  <c r="E5" i="10"/>
  <c r="H128" i="8"/>
  <c r="E105" i="8" s="1"/>
  <c r="C78" i="8"/>
  <c r="H103" i="8"/>
  <c r="E80" i="8" s="1"/>
  <c r="C128" i="8"/>
  <c r="D105" i="8" s="1"/>
  <c r="H78" i="8"/>
  <c r="E55" i="8" s="1"/>
  <c r="C28" i="8"/>
  <c r="D5" i="8" s="1"/>
  <c r="H28" i="8"/>
  <c r="E5" i="8" s="1"/>
  <c r="C53" i="8"/>
  <c r="D30" i="8" s="1"/>
  <c r="D55" i="8"/>
  <c r="C103" i="8"/>
  <c r="D80" i="8" s="1"/>
  <c r="E30" i="8"/>
  <c r="H128" i="7"/>
  <c r="E105" i="7" s="1"/>
  <c r="C128" i="7"/>
  <c r="D105" i="7" s="1"/>
  <c r="H78" i="7"/>
  <c r="E55" i="7" s="1"/>
  <c r="H53" i="7"/>
  <c r="E30" i="7" s="1"/>
  <c r="H28" i="7"/>
  <c r="E5" i="7" s="1"/>
  <c r="C78" i="7"/>
  <c r="D55" i="7" s="1"/>
  <c r="C103" i="7"/>
  <c r="D80" i="7" s="1"/>
  <c r="H103" i="7"/>
  <c r="E80" i="7" s="1"/>
  <c r="D5" i="7"/>
  <c r="C53" i="7"/>
  <c r="D30" i="7" s="1"/>
  <c r="C53" i="6"/>
  <c r="H103" i="6"/>
  <c r="E80" i="6" s="1"/>
  <c r="H28" i="6"/>
  <c r="E5" i="6" s="1"/>
  <c r="C103" i="6"/>
  <c r="D80" i="6" s="1"/>
  <c r="H128" i="6"/>
  <c r="E105" i="6" s="1"/>
  <c r="D30" i="6"/>
  <c r="H78" i="6"/>
  <c r="E55" i="6" s="1"/>
  <c r="C128" i="6"/>
  <c r="D105" i="6" s="1"/>
  <c r="H53" i="6"/>
  <c r="E30" i="6" s="1"/>
  <c r="C28" i="6"/>
  <c r="D5" i="6" s="1"/>
  <c r="C78" i="6"/>
  <c r="D55" i="6" s="1"/>
  <c r="H103" i="5"/>
  <c r="E80" i="5" s="1"/>
  <c r="C103" i="5"/>
  <c r="D80" i="5" s="1"/>
  <c r="D105" i="5"/>
  <c r="C28" i="5"/>
  <c r="D5" i="5" s="1"/>
  <c r="H28" i="5"/>
  <c r="E5" i="5" s="1"/>
  <c r="C78" i="5"/>
  <c r="D55" i="5" s="1"/>
  <c r="H128" i="5"/>
  <c r="E105" i="5" s="1"/>
  <c r="H53" i="5"/>
  <c r="E30" i="5" s="1"/>
  <c r="C53" i="5"/>
  <c r="D30" i="5" s="1"/>
  <c r="H78" i="5"/>
  <c r="E55" i="5" s="1"/>
  <c r="H53" i="4"/>
  <c r="E30" i="4" s="1"/>
  <c r="C78" i="4"/>
  <c r="D55" i="4" s="1"/>
  <c r="C28" i="4"/>
  <c r="D5" i="4" s="1"/>
  <c r="H28" i="4"/>
  <c r="E5" i="4" s="1"/>
  <c r="H128" i="4"/>
  <c r="E105" i="4" s="1"/>
  <c r="C53" i="4"/>
  <c r="D30" i="4" s="1"/>
  <c r="H78" i="4"/>
  <c r="E55" i="4" s="1"/>
  <c r="C103" i="4"/>
  <c r="D80" i="4" s="1"/>
  <c r="H103" i="4"/>
  <c r="E80" i="4" s="1"/>
  <c r="C128" i="4"/>
  <c r="D105" i="4" s="1"/>
  <c r="H128" i="3"/>
  <c r="H128" i="2"/>
  <c r="C28" i="2"/>
  <c r="D5" i="2" s="1"/>
  <c r="C53" i="2"/>
  <c r="D30" i="2" s="1"/>
  <c r="C78" i="2"/>
  <c r="D55" i="2" s="1"/>
  <c r="H53" i="2"/>
  <c r="E30" i="2" s="1"/>
  <c r="C28" i="3"/>
  <c r="D5" i="3" s="1"/>
  <c r="H78" i="3"/>
  <c r="E55" i="3" s="1"/>
  <c r="C53" i="3"/>
  <c r="D30" i="3" s="1"/>
  <c r="C78" i="3"/>
  <c r="D55" i="3" s="1"/>
  <c r="H53" i="3"/>
  <c r="E30" i="3" s="1"/>
  <c r="C103" i="3"/>
  <c r="D80" i="3" s="1"/>
  <c r="H103" i="3"/>
  <c r="E80" i="3" s="1"/>
  <c r="C128" i="3"/>
  <c r="D105" i="3" s="1"/>
  <c r="H28" i="3"/>
  <c r="E5" i="3" s="1"/>
  <c r="E105" i="3"/>
  <c r="H78" i="2"/>
  <c r="E55" i="2" s="1"/>
  <c r="C103" i="2"/>
  <c r="D80" i="2" s="1"/>
  <c r="H103" i="2"/>
  <c r="E80" i="2" s="1"/>
  <c r="C128" i="2"/>
  <c r="D105" i="2" s="1"/>
  <c r="H28" i="2"/>
  <c r="E5" i="2" s="1"/>
  <c r="E105" i="2"/>
  <c r="H103" i="1"/>
  <c r="E80" i="1" s="1"/>
  <c r="H78" i="1"/>
  <c r="E55" i="1" s="1"/>
  <c r="C103" i="1"/>
  <c r="D80" i="1" s="1"/>
  <c r="C128" i="1"/>
  <c r="D105" i="1" s="1"/>
  <c r="C28" i="1"/>
  <c r="D5" i="1" s="1"/>
  <c r="H28" i="1"/>
  <c r="E5" i="1" s="1"/>
  <c r="C53" i="1"/>
  <c r="D30" i="1" s="1"/>
  <c r="H53" i="1"/>
  <c r="E30" i="1" s="1"/>
  <c r="C78" i="1"/>
  <c r="D55" i="1" s="1"/>
  <c r="H28" i="18"/>
  <c r="H78" i="18"/>
  <c r="E55" i="18"/>
  <c r="H53" i="18"/>
  <c r="E30" i="18" s="1"/>
  <c r="C103" i="18"/>
  <c r="D80" i="18" s="1"/>
  <c r="C53" i="18"/>
  <c r="D30" i="18" s="1"/>
  <c r="C78" i="18"/>
  <c r="D55" i="18" s="1"/>
  <c r="E80" i="18"/>
  <c r="C28" i="18"/>
  <c r="D5" i="18" s="1"/>
  <c r="C128" i="18"/>
  <c r="D105" i="18" s="1"/>
  <c r="E5" i="18"/>
  <c r="H128" i="18"/>
  <c r="E105" i="18" s="1"/>
  <c r="C53" i="17"/>
  <c r="H78" i="16"/>
  <c r="C128" i="12"/>
  <c r="H28" i="13"/>
  <c r="C103" i="12"/>
  <c r="D80" i="12" s="1"/>
  <c r="C78" i="13"/>
  <c r="C78" i="12"/>
  <c r="D55" i="12" s="1"/>
  <c r="H28" i="17"/>
  <c r="E5" i="17" s="1"/>
  <c r="H128" i="17"/>
  <c r="E105" i="17" s="1"/>
  <c r="C78" i="17"/>
  <c r="D55" i="17" s="1"/>
  <c r="H78" i="17"/>
  <c r="E55" i="17" s="1"/>
  <c r="D30" i="17"/>
  <c r="C103" i="17"/>
  <c r="D80" i="17" s="1"/>
  <c r="H103" i="17"/>
  <c r="E80" i="17" s="1"/>
  <c r="C128" i="17"/>
  <c r="D105" i="17" s="1"/>
  <c r="C28" i="17"/>
  <c r="D5" i="17" s="1"/>
  <c r="H53" i="17"/>
  <c r="E30" i="17" s="1"/>
  <c r="C78" i="15"/>
  <c r="D55" i="15" s="1"/>
  <c r="H128" i="15"/>
  <c r="E105" i="15" s="1"/>
  <c r="C53" i="15"/>
  <c r="D30" i="15" s="1"/>
  <c r="H28" i="15"/>
  <c r="E5" i="15" s="1"/>
  <c r="H78" i="15"/>
  <c r="E55" i="15" s="1"/>
  <c r="H53" i="15"/>
  <c r="E30" i="15" s="1"/>
  <c r="C103" i="15"/>
  <c r="D80" i="15" s="1"/>
  <c r="H103" i="15"/>
  <c r="E80" i="15" s="1"/>
  <c r="C28" i="15"/>
  <c r="D5" i="15" s="1"/>
  <c r="C128" i="15"/>
  <c r="D105" i="15" s="1"/>
  <c r="H53" i="14"/>
  <c r="E30" i="14" s="1"/>
  <c r="C78" i="14"/>
  <c r="D55" i="14" s="1"/>
  <c r="C103" i="14"/>
  <c r="D80" i="14" s="1"/>
  <c r="C28" i="14"/>
  <c r="D5" i="14" s="1"/>
  <c r="C128" i="14"/>
  <c r="D105" i="14" s="1"/>
  <c r="H28" i="14"/>
  <c r="E5" i="14" s="1"/>
  <c r="H78" i="14"/>
  <c r="E55" i="14" s="1"/>
  <c r="H128" i="14"/>
  <c r="E105" i="14" s="1"/>
  <c r="C53" i="14"/>
  <c r="D30" i="14" s="1"/>
  <c r="H103" i="14"/>
  <c r="E80" i="14" s="1"/>
  <c r="H78" i="13"/>
  <c r="E55" i="13" s="1"/>
  <c r="C128" i="13"/>
  <c r="D105" i="13" s="1"/>
  <c r="C28" i="13"/>
  <c r="D5" i="13" s="1"/>
  <c r="D55" i="13"/>
  <c r="C53" i="13"/>
  <c r="D30" i="13" s="1"/>
  <c r="C103" i="13"/>
  <c r="D80" i="13" s="1"/>
  <c r="H53" i="13"/>
  <c r="E30" i="13" s="1"/>
  <c r="E5" i="13"/>
  <c r="H103" i="13"/>
  <c r="E80" i="13" s="1"/>
  <c r="H128" i="13"/>
  <c r="E105" i="13" s="1"/>
  <c r="C53" i="12"/>
  <c r="D30" i="12" s="1"/>
  <c r="H78" i="12"/>
  <c r="E55" i="12" s="1"/>
  <c r="C28" i="12"/>
  <c r="D5" i="12" s="1"/>
  <c r="H53" i="12"/>
  <c r="E30" i="12" s="1"/>
  <c r="H28" i="12"/>
  <c r="E5" i="12" s="1"/>
  <c r="H103" i="12"/>
  <c r="E80" i="12" s="1"/>
  <c r="D105" i="12"/>
  <c r="H128" i="12"/>
  <c r="E105" i="12" s="1"/>
  <c r="C128" i="16"/>
  <c r="D105" i="16" s="1"/>
  <c r="H128" i="16"/>
  <c r="E105" i="16" s="1"/>
  <c r="H28" i="16"/>
  <c r="E5" i="16" s="1"/>
  <c r="C103" i="16"/>
  <c r="D80" i="16" s="1"/>
  <c r="E55" i="16"/>
  <c r="H103" i="16"/>
  <c r="E80" i="16" s="1"/>
  <c r="H53" i="16"/>
  <c r="E30" i="16" s="1"/>
  <c r="C53" i="16"/>
  <c r="D30" i="16" s="1"/>
  <c r="C78" i="16"/>
  <c r="D55" i="16" s="1"/>
  <c r="C28" i="16"/>
  <c r="D5" i="16" s="1"/>
</calcChain>
</file>

<file path=xl/sharedStrings.xml><?xml version="1.0" encoding="utf-8"?>
<sst xmlns="http://schemas.openxmlformats.org/spreadsheetml/2006/main" count="32745" uniqueCount="1945">
  <si>
    <t>Formazioni Campionato - Giornata 1</t>
  </si>
  <si>
    <t>In verde i fantavoti che portano punteggio alla squadra</t>
  </si>
  <si>
    <t>MIDDLESBROOF</t>
  </si>
  <si>
    <t>DTF</t>
  </si>
  <si>
    <t>1) MERET Alex</t>
  </si>
  <si>
    <t>1) CARNESECCHI Marco</t>
  </si>
  <si>
    <t>2) PAVLOVIC Strahinja</t>
  </si>
  <si>
    <t>2) GOSENS Robin</t>
  </si>
  <si>
    <t>3) SOSA Borna</t>
  </si>
  <si>
    <t>3) MARTIN Aaron</t>
  </si>
  <si>
    <t>4) BUONGIORNO Alessandro</t>
  </si>
  <si>
    <t>4) LAZZARI Manuel</t>
  </si>
  <si>
    <t>5) POBEGA Tommaso</t>
  </si>
  <si>
    <t>5) CALHANOGLU Hakan</t>
  </si>
  <si>
    <t>*</t>
  </si>
  <si>
    <t>6) CHUKWUEZE Samuel</t>
  </si>
  <si>
    <t>6) KOOPMEINERS Teun</t>
  </si>
  <si>
    <t>7) ILIC Ivan</t>
  </si>
  <si>
    <t>7) BERNABÉ Adrian</t>
  </si>
  <si>
    <t>8) KONE Manu</t>
  </si>
  <si>
    <t>8) PAZ Nico</t>
  </si>
  <si>
    <t>9) PINAMONTI Andrea</t>
  </si>
  <si>
    <t>9) LEAO Rafael</t>
  </si>
  <si>
    <t>10) MAN Dennis</t>
  </si>
  <si>
    <t>10) DYBALA Paulo</t>
  </si>
  <si>
    <t>11) COLOMBO Lorenzo</t>
  </si>
  <si>
    <t>11) KVARATSKHELIA Khvicha</t>
  </si>
  <si>
    <t>12) CAPRILE Elia</t>
  </si>
  <si>
    <t>12) RUI PATRICIO -</t>
  </si>
  <si>
    <t>13) BEUKEMA Sam</t>
  </si>
  <si>
    <t>13) TOMORI Fikayo</t>
  </si>
  <si>
    <t>14) EMERSON ROYAL -</t>
  </si>
  <si>
    <t>14) MINA Yerry</t>
  </si>
  <si>
    <t>15) VASQUEZ Johan</t>
  </si>
  <si>
    <t>15) GILA Mario</t>
  </si>
  <si>
    <t>16) FOFANA Youssouf</t>
  </si>
  <si>
    <t>16) KEMPF Marc-Oliver</t>
  </si>
  <si>
    <t>17) DELE-BASHIRU Fisayo</t>
  </si>
  <si>
    <t>17) SOULE Matias</t>
  </si>
  <si>
    <t>18) FRENDRUP Morten</t>
  </si>
  <si>
    <t>18) ADLI Yacine</t>
  </si>
  <si>
    <t>19) GILMOUR Billy</t>
  </si>
  <si>
    <t>19) CRISTANTE Bryan</t>
  </si>
  <si>
    <t>20) BONNY Ange-Yoan</t>
  </si>
  <si>
    <t>20) BELOTTI Andrea</t>
  </si>
  <si>
    <t>21) NOSLIN Tijjani</t>
  </si>
  <si>
    <t>21) ESPOSITO Sebastiano</t>
  </si>
  <si>
    <t xml:space="preserve">TOTALE: </t>
  </si>
  <si>
    <t>SBROOF OTF</t>
  </si>
  <si>
    <t>ATHLETIC 23</t>
  </si>
  <si>
    <t>1) PROVEDEL Ivan</t>
  </si>
  <si>
    <t>1) MAIGNAN Mike</t>
  </si>
  <si>
    <t>2) RUGGERI Matteo</t>
  </si>
  <si>
    <t>2) GATTI Federico</t>
  </si>
  <si>
    <t>3) CARLOS AUGUSTO -</t>
  </si>
  <si>
    <t>3) CAMBIASO Andrea</t>
  </si>
  <si>
    <t>4) SPINAZZOLA Leonardo</t>
  </si>
  <si>
    <t>4) DUMFRIES Denzel</t>
  </si>
  <si>
    <t>5) FREULER Remo</t>
  </si>
  <si>
    <t>5) COLPANI Andrea</t>
  </si>
  <si>
    <t>6) SOHM Simon</t>
  </si>
  <si>
    <t>6) MCTOMINAY Scott</t>
  </si>
  <si>
    <t>7) PELLEGRINI Lorenzo</t>
  </si>
  <si>
    <t>7) ILING-JUNIOR Samuel</t>
  </si>
  <si>
    <t>8) ZANIOLO Nicolò</t>
  </si>
  <si>
    <t>8) SUSLOV Tomas</t>
  </si>
  <si>
    <t>9) ZACCAGNI Mattia</t>
  </si>
  <si>
    <t>9) CASTELLANOS Valentin</t>
  </si>
  <si>
    <t>10) LUKAKU Romelu</t>
  </si>
  <si>
    <t>10) ABRAHAM Tammy</t>
  </si>
  <si>
    <t>11) PULISIC Christian</t>
  </si>
  <si>
    <t>11) TAREMI Mehdi</t>
  </si>
  <si>
    <t>12) MANDAS Christos</t>
  </si>
  <si>
    <t>12) TORRIANI Lorenzo</t>
  </si>
  <si>
    <t>13) BASTONI Alessandro</t>
  </si>
  <si>
    <t>13) DODO -</t>
  </si>
  <si>
    <t>14) KYRIAKOPOULOS Georgios</t>
  </si>
  <si>
    <t>14) CELIK Zeki</t>
  </si>
  <si>
    <t>15) OLIVERA Mathías</t>
  </si>
  <si>
    <t>15) ANGELINO Jose</t>
  </si>
  <si>
    <t>16) BADELJ Milan</t>
  </si>
  <si>
    <t>16) POSCH Stefan</t>
  </si>
  <si>
    <t>17) TCHAOUNA Loum</t>
  </si>
  <si>
    <t>17) ORISTANIO Gaetano Pio</t>
  </si>
  <si>
    <t>18) DUDA Ondrej</t>
  </si>
  <si>
    <t>18) ROVELLA Nicolo</t>
  </si>
  <si>
    <t>19) CASTRO Santiago</t>
  </si>
  <si>
    <t>19) SENSI Stefano</t>
  </si>
  <si>
    <t>20) BRENNER -</t>
  </si>
  <si>
    <t>20) LUVUMBO Zito</t>
  </si>
  <si>
    <t>21) DJURIC Milan</t>
  </si>
  <si>
    <t>21) GONZALEZ Nicolas</t>
  </si>
  <si>
    <t>BATIGOL</t>
  </si>
  <si>
    <t>POISONS</t>
  </si>
  <si>
    <t>1) MONTIPO' Lorenzo</t>
  </si>
  <si>
    <t>1) SVILAR Mile</t>
  </si>
  <si>
    <t>2) BREMER Gleison</t>
  </si>
  <si>
    <t>2) RRAHMANI Amir</t>
  </si>
  <si>
    <t>3) BIRAGHI Cristiano</t>
  </si>
  <si>
    <t>3) HERNANDEZ Theo</t>
  </si>
  <si>
    <t>4) DI LORENZO Giovanni</t>
  </si>
  <si>
    <t>4) ROMAGNOLI Alessio</t>
  </si>
  <si>
    <t>5) PASALIC Mario</t>
  </si>
  <si>
    <t>5) COCO Saul</t>
  </si>
  <si>
    <t>6) MALINOVSKIY Ruslan</t>
  </si>
  <si>
    <t>6) STREFEZZA Gabriel</t>
  </si>
  <si>
    <t>7) LOFTUS-CHEEK Ruben</t>
  </si>
  <si>
    <t>7) BALDANZI Tommaso</t>
  </si>
  <si>
    <t>8) PESSINA Matteo</t>
  </si>
  <si>
    <t>8) MARIN Razvan</t>
  </si>
  <si>
    <t>9) DALLINGA Thijs</t>
  </si>
  <si>
    <t>9) ORSOLINI Riccardo</t>
  </si>
  <si>
    <t>10) RETEGUI Mateo</t>
  </si>
  <si>
    <t>10) THAUVIN Florian</t>
  </si>
  <si>
    <t>11) LUCCA Lorenzo</t>
  </si>
  <si>
    <t>11) DOVBYK Artem</t>
  </si>
  <si>
    <t>12) DE KETELAERE Charles</t>
  </si>
  <si>
    <t>12) RYAN Mathew</t>
  </si>
  <si>
    <t>13) MIHAILA Valentin</t>
  </si>
  <si>
    <t>13) CUTRONE Patrick</t>
  </si>
  <si>
    <t>14) DE GEA David</t>
  </si>
  <si>
    <t>14) FAGIOLI Nicolo</t>
  </si>
  <si>
    <t>15) TERRACCIANO Pietro</t>
  </si>
  <si>
    <t>15) HARROUI Abdou</t>
  </si>
  <si>
    <t>16) NDICKA Evan</t>
  </si>
  <si>
    <t>16) DE ROON Marten</t>
  </si>
  <si>
    <t>17) MARTINEZ QUARTA Lucas</t>
  </si>
  <si>
    <t>17) KASTANOS Grigoris</t>
  </si>
  <si>
    <t>18) SAVONA Nicolo</t>
  </si>
  <si>
    <t>18) HIEN Isak</t>
  </si>
  <si>
    <t>19) PONGRACIC Marin</t>
  </si>
  <si>
    <t>19) BIJOL Jaka</t>
  </si>
  <si>
    <t>20) CABAL Juan</t>
  </si>
  <si>
    <t>20) LUPERTO Sebastiano</t>
  </si>
  <si>
    <t>21) SAMARDZIC Lazar</t>
  </si>
  <si>
    <t>21) MARI Pablo</t>
  </si>
  <si>
    <t>IL PALAZZO</t>
  </si>
  <si>
    <t>F.C.TIZIO</t>
  </si>
  <si>
    <t>1) DI GREGORIO Michele</t>
  </si>
  <si>
    <t>1) SOMMER Yann</t>
  </si>
  <si>
    <t>2) ROBERTO Sergi</t>
  </si>
  <si>
    <t>2) LAZARO Valentino</t>
  </si>
  <si>
    <t>3) MANCINI Gianluca</t>
  </si>
  <si>
    <t>3) BELLANOVA Raoul</t>
  </si>
  <si>
    <t>4) COULIBALY Woyo</t>
  </si>
  <si>
    <t>4) DE WINTER Koni</t>
  </si>
  <si>
    <t>5) EDERSON -</t>
  </si>
  <si>
    <t>5) FRATTESI Davide</t>
  </si>
  <si>
    <t>6) THURAM Khéphren</t>
  </si>
  <si>
    <t>6) RICCI Samuele</t>
  </si>
  <si>
    <t>7) DA CUNHA Lucas</t>
  </si>
  <si>
    <t>7) LAZOVIC Darko</t>
  </si>
  <si>
    <t>8) REIJNDERS Tijjani</t>
  </si>
  <si>
    <t>8) FABBIAN Giovanni</t>
  </si>
  <si>
    <t>9) LOOKMAN Ademola</t>
  </si>
  <si>
    <t>9) MORATA Alvaro</t>
  </si>
  <si>
    <t>10) KEAN Moise</t>
  </si>
  <si>
    <t>10) ZAPATA Duvan</t>
  </si>
  <si>
    <t>11) KRSTOVIC Nikola</t>
  </si>
  <si>
    <t>11) POLITANO Matteo</t>
  </si>
  <si>
    <t>12) PERIN Mattia</t>
  </si>
  <si>
    <t>12) MARTINEZ Josep</t>
  </si>
  <si>
    <t>13) BASCHIROTTO Federico</t>
  </si>
  <si>
    <t>13) ADAMS Che</t>
  </si>
  <si>
    <t>14) VITI Mattia</t>
  </si>
  <si>
    <t>14) MOSQUERA Daniel</t>
  </si>
  <si>
    <t>15) ZAMPANO Francesco</t>
  </si>
  <si>
    <t>15) VOJVODA Mergim</t>
  </si>
  <si>
    <t>16) NICOLUSSI CAVIGLIA Hans</t>
  </si>
  <si>
    <t>16) VOGLIACCO Alessandro</t>
  </si>
  <si>
    <t>17) TCHATCHOUA Jackson</t>
  </si>
  <si>
    <t>17) DEL PRATO Enrico</t>
  </si>
  <si>
    <t>18) MARCHWINSKI Filip</t>
  </si>
  <si>
    <t>18) LOCATELLI Manuel</t>
  </si>
  <si>
    <t>19) EKKELENKAMP Jurgen</t>
  </si>
  <si>
    <t>19) LINETTY Karol</t>
  </si>
  <si>
    <t>20) TENGSTEDT Casper</t>
  </si>
  <si>
    <t>20) KARLSTROM Jesper</t>
  </si>
  <si>
    <t>21) POHJANPALO Joel</t>
  </si>
  <si>
    <t>21) TAMEZE Adrien</t>
  </si>
  <si>
    <t>IRISH</t>
  </si>
  <si>
    <t>A.C.SPEZIA</t>
  </si>
  <si>
    <t>1) MILINKOVIC Vanja</t>
  </si>
  <si>
    <t>1) OKOYE Maduka</t>
  </si>
  <si>
    <t>2) BISSECK Yann Aurel</t>
  </si>
  <si>
    <t>2) PAVARD Benjamin</t>
  </si>
  <si>
    <t>3) DIMARCO Federico</t>
  </si>
  <si>
    <t>3) ACERBI Francesco</t>
  </si>
  <si>
    <t>4) NUNO TAVARES -</t>
  </si>
  <si>
    <t>4) HERMOSO Mario</t>
  </si>
  <si>
    <t>5) ZIELINSKI Piotr</t>
  </si>
  <si>
    <t>5) ANGUISSA André Zambo</t>
  </si>
  <si>
    <t>6) OUDIN Remi</t>
  </si>
  <si>
    <t>6) MKHITARYAN Henrikh</t>
  </si>
  <si>
    <t>7) DOUGLAS LUIZ -</t>
  </si>
  <si>
    <t>7) BARELLA Nicolò</t>
  </si>
  <si>
    <t>8) GAETANO Gianluca</t>
  </si>
  <si>
    <t>8) GUENDOUZI Matteo</t>
  </si>
  <si>
    <t>9) VLAHOVIC Dusan</t>
  </si>
  <si>
    <t>9) YILDIZ Kenan</t>
  </si>
  <si>
    <t>10) MBANGULA Samuel</t>
  </si>
  <si>
    <t>10) MARTINEZ Lautaro</t>
  </si>
  <si>
    <t>11) THURAM Marcus</t>
  </si>
  <si>
    <t>11) NERES David</t>
  </si>
  <si>
    <t>12) PALEARI Alberto</t>
  </si>
  <si>
    <t>12) FALCONE Wladimiro</t>
  </si>
  <si>
    <t>13) ARNAUTOVIC Marko</t>
  </si>
  <si>
    <t>13) DARMIAN Matteo</t>
  </si>
  <si>
    <t>14) MALDINI Daniel</t>
  </si>
  <si>
    <t>14) CIRCATI Alessandro</t>
  </si>
  <si>
    <t>15) PICCOLI Roberto</t>
  </si>
  <si>
    <t>15) ZAPPACOSTA Davide</t>
  </si>
  <si>
    <t>16) MAZZITELLI Luca</t>
  </si>
  <si>
    <t>16) CANCELLIERI Matteo</t>
  </si>
  <si>
    <t>17) RICHARDSON Amir</t>
  </si>
  <si>
    <t>17) LOBOTKA Stanislav</t>
  </si>
  <si>
    <t>18) PAYERO Martin</t>
  </si>
  <si>
    <t>18) DUNCAN Alfred</t>
  </si>
  <si>
    <t>19) DOSSENA Alberto</t>
  </si>
  <si>
    <t>19) DIA Boulaye</t>
  </si>
  <si>
    <t>20) GIANNETTI Lautaro</t>
  </si>
  <si>
    <t>20) RASPADORI Giacomo</t>
  </si>
  <si>
    <t>21) GALLO Antonino</t>
  </si>
  <si>
    <t>21) ISAKSEN Gustav</t>
  </si>
  <si>
    <t>Ruolo</t>
  </si>
  <si>
    <t>Calciatore</t>
  </si>
  <si>
    <t>Squadra</t>
  </si>
  <si>
    <t>Voto</t>
  </si>
  <si>
    <t>GF</t>
  </si>
  <si>
    <t>GS</t>
  </si>
  <si>
    <t>RS</t>
  </si>
  <si>
    <t>RP</t>
  </si>
  <si>
    <t>AU</t>
  </si>
  <si>
    <t>AS</t>
  </si>
  <si>
    <t>AMM</t>
  </si>
  <si>
    <t>ESP</t>
  </si>
  <si>
    <t>GR</t>
  </si>
  <si>
    <t>TOT</t>
  </si>
  <si>
    <t>CARNESECCHI Marco</t>
  </si>
  <si>
    <t>ATALANTA</t>
  </si>
  <si>
    <t>MUSSO Juan</t>
  </si>
  <si>
    <t>ROSSI Francesco</t>
  </si>
  <si>
    <t>RUI PATRICIO -</t>
  </si>
  <si>
    <t>BAKKER Mitchel</t>
  </si>
  <si>
    <t>BELLANOVA Raoul</t>
  </si>
  <si>
    <t>BONFANTI Giovanni</t>
  </si>
  <si>
    <t>CUADRADO Juan</t>
  </si>
  <si>
    <t>DJIMSITI Berat</t>
  </si>
  <si>
    <t>GODFREY Ben</t>
  </si>
  <si>
    <t>HATEBOER Hans</t>
  </si>
  <si>
    <t>HIEN Isak</t>
  </si>
  <si>
    <t>KOLASINAC Sead</t>
  </si>
  <si>
    <t>KOSSOUNOU Odilon</t>
  </si>
  <si>
    <t>PALESTRA Marco</t>
  </si>
  <si>
    <t>PUBILL Marc</t>
  </si>
  <si>
    <t>RUGGERI Matteo</t>
  </si>
  <si>
    <t>SCALVINI Giorgio</t>
  </si>
  <si>
    <t>SOPPY Brandon</t>
  </si>
  <si>
    <t>TOLOI Rafael</t>
  </si>
  <si>
    <t>ZAPPACOSTA Davide</t>
  </si>
  <si>
    <t>BRESCIANINI Marco</t>
  </si>
  <si>
    <t>CASSA Federico</t>
  </si>
  <si>
    <t>DE ROON Marten</t>
  </si>
  <si>
    <t>EDERSON -</t>
  </si>
  <si>
    <t>KOVALENKO Viktor</t>
  </si>
  <si>
    <t>MANZONI Alberto</t>
  </si>
  <si>
    <t>MIRANCHUK Aleksey</t>
  </si>
  <si>
    <t>PASALIC Mario</t>
  </si>
  <si>
    <t>SAMARDZIC Lazar</t>
  </si>
  <si>
    <t>SULEMANA -</t>
  </si>
  <si>
    <t>ZANIOLO Nicolò</t>
  </si>
  <si>
    <t>DE KETELAERE Charles</t>
  </si>
  <si>
    <t>LOOKMAN Ademola</t>
  </si>
  <si>
    <t>RETEGUI Mateo</t>
  </si>
  <si>
    <t>SCAMACCA Gianluca</t>
  </si>
  <si>
    <t>TOURE El Bilal</t>
  </si>
  <si>
    <t>VAVASSORI Dominic</t>
  </si>
  <si>
    <t>BAGNOLINI Nicola</t>
  </si>
  <si>
    <t>BOLOGNA</t>
  </si>
  <si>
    <t>RAVAGLIA Federico</t>
  </si>
  <si>
    <t>SKORUPSKI Lukasz</t>
  </si>
  <si>
    <t>BEUKEMA Sam</t>
  </si>
  <si>
    <t>CALAFIORI Riccardo</t>
  </si>
  <si>
    <t>CASALE Nicolò</t>
  </si>
  <si>
    <t>CORAZZA Tommaso</t>
  </si>
  <si>
    <t>DE SILVESTRI Lorenzo</t>
  </si>
  <si>
    <t>ERLIC Martin</t>
  </si>
  <si>
    <t>HOLM Emil</t>
  </si>
  <si>
    <t>ILIC Mihajlo</t>
  </si>
  <si>
    <t>LUCUMI Jhon</t>
  </si>
  <si>
    <t>LYKOGIANNIS Charalampos</t>
  </si>
  <si>
    <t>MIRANDA Juan</t>
  </si>
  <si>
    <t>POSCH Stefan</t>
  </si>
  <si>
    <t>AEBISCHER Michel</t>
  </si>
  <si>
    <t>BYAR Naim</t>
  </si>
  <si>
    <t>EL AZZOUZI Oussama</t>
  </si>
  <si>
    <t>FABBIAN Giovanni</t>
  </si>
  <si>
    <t>FERGUSON Lewis</t>
  </si>
  <si>
    <t>FREULER Remo</t>
  </si>
  <si>
    <t>ILING-JUNIOR Samuel</t>
  </si>
  <si>
    <t>MORO Nikola</t>
  </si>
  <si>
    <t>POBEGA Tommaso</t>
  </si>
  <si>
    <t>PYYHTIA Niklas</t>
  </si>
  <si>
    <t>URBANSKI Kacper</t>
  </si>
  <si>
    <t>CAMBIAGHI Nicolo</t>
  </si>
  <si>
    <t>CASTRO Santiago</t>
  </si>
  <si>
    <t>DALLINGA Thijs</t>
  </si>
  <si>
    <t>DOMINGUEZ Benjamin</t>
  </si>
  <si>
    <t>EBONE Tommaso</t>
  </si>
  <si>
    <t>KARLSSON Jesper</t>
  </si>
  <si>
    <t>NDOYE Dan</t>
  </si>
  <si>
    <t>ODGAARD Jens</t>
  </si>
  <si>
    <t>ORSOLINI Riccardo</t>
  </si>
  <si>
    <t>VAN HOOIJDONK Sydney</t>
  </si>
  <si>
    <t>CIOCCI Giuseppe</t>
  </si>
  <si>
    <t>CAGLIARI</t>
  </si>
  <si>
    <t>RADUNOVIC Boris</t>
  </si>
  <si>
    <t>SCUFFET Simone</t>
  </si>
  <si>
    <t>SHERRI Alen</t>
  </si>
  <si>
    <t>AUGELLO Tommaso</t>
  </si>
  <si>
    <t>AZZI Paulo</t>
  </si>
  <si>
    <t>CHATZIDIAKOS Pantelis</t>
  </si>
  <si>
    <t>DI PARDO Alessandro</t>
  </si>
  <si>
    <t>LUPERTO Sebastiano</t>
  </si>
  <si>
    <t>MINA Yerry</t>
  </si>
  <si>
    <t>OBERT Adam</t>
  </si>
  <si>
    <t>PALOMINO José Luis</t>
  </si>
  <si>
    <t>WIETESKA Mateusz</t>
  </si>
  <si>
    <t>ZAPPA Gabriele</t>
  </si>
  <si>
    <t>ZORTEA Nadir</t>
  </si>
  <si>
    <t>ADOPO Ndary</t>
  </si>
  <si>
    <t>DEIOLA Alessandro</t>
  </si>
  <si>
    <t>DEL PUPO Isaias</t>
  </si>
  <si>
    <t>FELICI Mattia</t>
  </si>
  <si>
    <t>GAETANO Gianluca</t>
  </si>
  <si>
    <t>JANKTO Jakub</t>
  </si>
  <si>
    <t>KOURFALIDIS Christos</t>
  </si>
  <si>
    <t>MAKOUMBOU Antoine</t>
  </si>
  <si>
    <t>MARIN Razvan</t>
  </si>
  <si>
    <t>PEREIRO Gaston</t>
  </si>
  <si>
    <t>PRATI Matteo</t>
  </si>
  <si>
    <t>VIOLA Nicolas</t>
  </si>
  <si>
    <t>LAPADULA Gianluca</t>
  </si>
  <si>
    <t>LUVUMBO Zito</t>
  </si>
  <si>
    <t>MUTANDWA Kingstone</t>
  </si>
  <si>
    <t>PAVOLETTI Leonardo</t>
  </si>
  <si>
    <t>PICCOLI Roberto</t>
  </si>
  <si>
    <t>AUDERO Emil</t>
  </si>
  <si>
    <t>COMO</t>
  </si>
  <si>
    <t>REINA Pepe</t>
  </si>
  <si>
    <t>SEMPER Adrian</t>
  </si>
  <si>
    <t>VIGORITO Mauro</t>
  </si>
  <si>
    <t>BARBA Federico</t>
  </si>
  <si>
    <t>CASSANDRO Tommaso</t>
  </si>
  <si>
    <t>DOSSENA Alberto</t>
  </si>
  <si>
    <t>FELLIPE JACK -</t>
  </si>
  <si>
    <t>GOLDANIGA Edoardo</t>
  </si>
  <si>
    <t>IOANNOU Nicholas</t>
  </si>
  <si>
    <t>IOVINE Alessio</t>
  </si>
  <si>
    <t>KEMPF Marc-Oliver</t>
  </si>
  <si>
    <t>KOVACIK Peter</t>
  </si>
  <si>
    <t>MORENO Alberto</t>
  </si>
  <si>
    <t>ODENTHAL Cas</t>
  </si>
  <si>
    <t>ROBERTO Sergi</t>
  </si>
  <si>
    <t>SALA Marco</t>
  </si>
  <si>
    <t>VAN DER BREMPT Ignace</t>
  </si>
  <si>
    <t>VARANE Raphael</t>
  </si>
  <si>
    <t>ABILDGAARD Oliver</t>
  </si>
  <si>
    <t>BALLET Samuel</t>
  </si>
  <si>
    <t>BASELLI Daniele</t>
  </si>
  <si>
    <t>BELLEMO Alessandro</t>
  </si>
  <si>
    <t>BRAUNÖDER Matthias</t>
  </si>
  <si>
    <t>CHAJIA Moutir</t>
  </si>
  <si>
    <t>DA CUNHA Lucas</t>
  </si>
  <si>
    <t>ENGELHARDT Yannick</t>
  </si>
  <si>
    <t>KERRIGAN Liam</t>
  </si>
  <si>
    <t>KONE Ben Lhassine</t>
  </si>
  <si>
    <t>MAZZITELLI Luca</t>
  </si>
  <si>
    <t>PAZ Nico</t>
  </si>
  <si>
    <t>PERRONE Maximo</t>
  </si>
  <si>
    <t>RAZI Naj</t>
  </si>
  <si>
    <t>STREFEZZA Gabriel</t>
  </si>
  <si>
    <t>VERDI Simone</t>
  </si>
  <si>
    <t>ABDELRAHMAN ZEENI Bilal</t>
  </si>
  <si>
    <t>BELOTTI Andrea</t>
  </si>
  <si>
    <t>CERRI Alberto</t>
  </si>
  <si>
    <t>CUTRONE Patrick</t>
  </si>
  <si>
    <t>FADERA Alieu</t>
  </si>
  <si>
    <t>GABRIELLONI Alessandro</t>
  </si>
  <si>
    <t>GIOACCHINI Nicholas</t>
  </si>
  <si>
    <t>JASIM Ali</t>
  </si>
  <si>
    <t>MUSTAPHA Marlon</t>
  </si>
  <si>
    <t>PISANO Manuel</t>
  </si>
  <si>
    <t>BRANCOLINI Federico</t>
  </si>
  <si>
    <t>EMPOLI</t>
  </si>
  <si>
    <t>CHIORRA Niccolo</t>
  </si>
  <si>
    <t>PERISAN Samuele</t>
  </si>
  <si>
    <t>VASQUEZ Devis</t>
  </si>
  <si>
    <t>CACACE Liberato</t>
  </si>
  <si>
    <t>DE SCIGLIO Mattia</t>
  </si>
  <si>
    <t>EBUEHI Tyronne</t>
  </si>
  <si>
    <t>GOGLICHIDZE Saba</t>
  </si>
  <si>
    <t>ISMAJLI Ardian</t>
  </si>
  <si>
    <t>MARIANUCCI Luca</t>
  </si>
  <si>
    <t>PEZZELLA Giuseppe</t>
  </si>
  <si>
    <t>SAMBIA Junior</t>
  </si>
  <si>
    <t>SAZONOV Saba</t>
  </si>
  <si>
    <t>STOJANOVIC Petar</t>
  </si>
  <si>
    <t>VITI Mattia</t>
  </si>
  <si>
    <t>ANJORIN Tino</t>
  </si>
  <si>
    <t>DEGLI INNOCENTI Duccio</t>
  </si>
  <si>
    <t>FAZZINI Jacopo</t>
  </si>
  <si>
    <t>GRASSI Alberto</t>
  </si>
  <si>
    <t>HAAS Nicolas</t>
  </si>
  <si>
    <t>HENDERSON Liam</t>
  </si>
  <si>
    <t>MALEH Youssef</t>
  </si>
  <si>
    <t>ZURKOWSKI Szymon</t>
  </si>
  <si>
    <t>CAPUTO Francesco</t>
  </si>
  <si>
    <t>CHUKWU Akpa</t>
  </si>
  <si>
    <t>COLOMBO Lorenzo</t>
  </si>
  <si>
    <t>EKONG Emmanuel</t>
  </si>
  <si>
    <t>ESPOSITO Sebastiano</t>
  </si>
  <si>
    <t>GYASI Emmanuel</t>
  </si>
  <si>
    <t>NABIAN Herculano</t>
  </si>
  <si>
    <t>PELLEGRI Pietro</t>
  </si>
  <si>
    <t>SHPENDI Stiven</t>
  </si>
  <si>
    <t>SOLBAKKEN Ola</t>
  </si>
  <si>
    <t>CHRISTENSEN Oliver</t>
  </si>
  <si>
    <t>FIORENTINA</t>
  </si>
  <si>
    <t>DE GEA David</t>
  </si>
  <si>
    <t>MARTINELLI Tomasso</t>
  </si>
  <si>
    <t>TERRACCIANO Pietro</t>
  </si>
  <si>
    <t>VANNUCCHI Tommaso</t>
  </si>
  <si>
    <t>BARONCELLI Leonardo</t>
  </si>
  <si>
    <t>BIRAGHI Cristiano</t>
  </si>
  <si>
    <t>COMUZZO Pietro</t>
  </si>
  <si>
    <t>DODO -</t>
  </si>
  <si>
    <t>GOSENS Robin</t>
  </si>
  <si>
    <t>KAYODE Michael</t>
  </si>
  <si>
    <t>MARTINEZ QUARTA Lucas</t>
  </si>
  <si>
    <t>MILENKOVIC Nikola</t>
  </si>
  <si>
    <t>MORENO Matias</t>
  </si>
  <si>
    <t>PARISI Fabiano</t>
  </si>
  <si>
    <t>PIEROZZI Niccolo</t>
  </si>
  <si>
    <t>PONGRACIC Marin</t>
  </si>
  <si>
    <t>RANIERI Luca</t>
  </si>
  <si>
    <t>ADLI Yacine</t>
  </si>
  <si>
    <t>AMATUCCI Lorenzo</t>
  </si>
  <si>
    <t>AMRABAT Sofyan</t>
  </si>
  <si>
    <t>BARAK Antonin</t>
  </si>
  <si>
    <t>BOVE Edoardo</t>
  </si>
  <si>
    <t>CATALDI Danilo</t>
  </si>
  <si>
    <t>COLPANI Andrea</t>
  </si>
  <si>
    <t>FORTINI Niccolo</t>
  </si>
  <si>
    <t>INFANTINO Gino</t>
  </si>
  <si>
    <t>MANDRAGORA Rolando</t>
  </si>
  <si>
    <t>RICHARDSON Amir</t>
  </si>
  <si>
    <t>SABIRI Abdelhamid</t>
  </si>
  <si>
    <t>BELTRAN Lucas</t>
  </si>
  <si>
    <t>BREKALO Josip</t>
  </si>
  <si>
    <t>GUDMUNDSSON Albert</t>
  </si>
  <si>
    <t>IKONE Jonathan</t>
  </si>
  <si>
    <t>KEAN Moise</t>
  </si>
  <si>
    <t>KOUAME Christian</t>
  </si>
  <si>
    <t>MUNTEANU Louis</t>
  </si>
  <si>
    <t>NZOLA M'Bala</t>
  </si>
  <si>
    <t>SOTTIL Riccardo</t>
  </si>
  <si>
    <t>GOLLINI Pierluigi</t>
  </si>
  <si>
    <t>GENOA</t>
  </si>
  <si>
    <t>LEALI Nicola</t>
  </si>
  <si>
    <t>SOMMARIVA Daniele</t>
  </si>
  <si>
    <t>STOLZ Franz</t>
  </si>
  <si>
    <t>BANI Mattia</t>
  </si>
  <si>
    <t>DE WINTER Koni</t>
  </si>
  <si>
    <t>HEFTI Silvan</t>
  </si>
  <si>
    <t>MARCANDALLI Alessandro</t>
  </si>
  <si>
    <t>MARTIN Aaron</t>
  </si>
  <si>
    <t>MATTURRO Alan</t>
  </si>
  <si>
    <t>NORTON-CUFFY Brooke</t>
  </si>
  <si>
    <t>PITTINO Tommaso</t>
  </si>
  <si>
    <t>SABELLI Stefano</t>
  </si>
  <si>
    <t>VASQUEZ Johan</t>
  </si>
  <si>
    <t>VOGLIACCO Alessandro</t>
  </si>
  <si>
    <t>ZANOLI Alessandro</t>
  </si>
  <si>
    <t>BADELJ Milan</t>
  </si>
  <si>
    <t>BOHINEN Emil</t>
  </si>
  <si>
    <t>FRENDRUP Morten</t>
  </si>
  <si>
    <t>JAGIELLO Filip</t>
  </si>
  <si>
    <t>KASA Lior</t>
  </si>
  <si>
    <t>MALINOVSKIY Ruslan</t>
  </si>
  <si>
    <t>MELEGONI Filippo</t>
  </si>
  <si>
    <t>MESSIAS Junior</t>
  </si>
  <si>
    <t>MIRETTI Fabio</t>
  </si>
  <si>
    <t>PORTANOVA Manolo</t>
  </si>
  <si>
    <t>THORSBY Morten</t>
  </si>
  <si>
    <t>ACCORNERO Federico</t>
  </si>
  <si>
    <t>ANKEYE David</t>
  </si>
  <si>
    <t>ARAMU Mattia</t>
  </si>
  <si>
    <t>EKHATOR Jeff</t>
  </si>
  <si>
    <t>EKUBAN Caleb</t>
  </si>
  <si>
    <t>FAVILLI Andrea</t>
  </si>
  <si>
    <t>FINI Seydou</t>
  </si>
  <si>
    <t>PAJAC Marko</t>
  </si>
  <si>
    <t>PINAMONTI Andrea</t>
  </si>
  <si>
    <t>PUSCAS George</t>
  </si>
  <si>
    <t>VITINHA -</t>
  </si>
  <si>
    <t>YALCIN Guven</t>
  </si>
  <si>
    <t>YEBOAH Kelvin</t>
  </si>
  <si>
    <t>DI GENNARO Raffaele</t>
  </si>
  <si>
    <t>INTER</t>
  </si>
  <si>
    <t>MARTINEZ Josep</t>
  </si>
  <si>
    <t>RADU Ionut</t>
  </si>
  <si>
    <t>SOMMER Yann</t>
  </si>
  <si>
    <t>ACERBI Francesco</t>
  </si>
  <si>
    <t>BASTONI Alessandro</t>
  </si>
  <si>
    <t>BISSECK Yann Aurel</t>
  </si>
  <si>
    <t>BUCHANAN Tajon</t>
  </si>
  <si>
    <t>CARLOS AUGUSTO -</t>
  </si>
  <si>
    <t>DARMIAN Matteo</t>
  </si>
  <si>
    <t>DE VRIJ Stefan</t>
  </si>
  <si>
    <t>DIMARCO Federico</t>
  </si>
  <si>
    <t>DUMFRIES Denzel</t>
  </si>
  <si>
    <t>FONTANAROSA Alessandro</t>
  </si>
  <si>
    <t>PALACIOS Tomas</t>
  </si>
  <si>
    <t>PAVARD Benjamin</t>
  </si>
  <si>
    <t>PEREZ Alex</t>
  </si>
  <si>
    <t>VANHEUSDEN Zinho</t>
  </si>
  <si>
    <t>AGOUME Lucien</t>
  </si>
  <si>
    <t>ASLLANI Kristjan</t>
  </si>
  <si>
    <t>BARELLA Nicolò</t>
  </si>
  <si>
    <t>CALHANOGLU Hakan</t>
  </si>
  <si>
    <t>FRATTESI Davide</t>
  </si>
  <si>
    <t>MKHITARYAN Henrikh</t>
  </si>
  <si>
    <t>TOPALOVIC Luka</t>
  </si>
  <si>
    <t>ZIELINSKI Piotr</t>
  </si>
  <si>
    <t>ARNAUTOVIC Marko</t>
  </si>
  <si>
    <t>CORREA Joaquin</t>
  </si>
  <si>
    <t>MARTINEZ Lautaro</t>
  </si>
  <si>
    <t>ROMANO Thiago</t>
  </si>
  <si>
    <t>SALCEDO Eddie</t>
  </si>
  <si>
    <t>SATRIANO Martin</t>
  </si>
  <si>
    <t>TAREMI Mehdi</t>
  </si>
  <si>
    <t>THURAM Marcus</t>
  </si>
  <si>
    <t>DI GREGORIO Michele</t>
  </si>
  <si>
    <t>JUVENTUS</t>
  </si>
  <si>
    <t>GORI Stefano</t>
  </si>
  <si>
    <t>PERIN Mattia</t>
  </si>
  <si>
    <t>PINSOGLIO Carlo</t>
  </si>
  <si>
    <t>SZCZESNY Wojciech</t>
  </si>
  <si>
    <t>BREMER Gleison</t>
  </si>
  <si>
    <t>CABAL Juan</t>
  </si>
  <si>
    <t>CAMBIASO Andrea</t>
  </si>
  <si>
    <t>COMENENCIA Livano</t>
  </si>
  <si>
    <t>DANILO -</t>
  </si>
  <si>
    <t>DJALO Tiago</t>
  </si>
  <si>
    <t>FRABOTTA Gianluca</t>
  </si>
  <si>
    <t>GATTI Federico</t>
  </si>
  <si>
    <t>GONZALEZ Facundo</t>
  </si>
  <si>
    <t>HUIJSEN Dean</t>
  </si>
  <si>
    <t>KALULU Pierre</t>
  </si>
  <si>
    <t>ROUHI Jonas</t>
  </si>
  <si>
    <t>RUGANI Daniele</t>
  </si>
  <si>
    <t>SAVONA Nicolo</t>
  </si>
  <si>
    <t>ADZIC Vasilije</t>
  </si>
  <si>
    <t>ARTHUR -</t>
  </si>
  <si>
    <t>DOUGLAS LUIZ -</t>
  </si>
  <si>
    <t>FAGIOLI Nicolo</t>
  </si>
  <si>
    <t>KOOPMEINERS Teun</t>
  </si>
  <si>
    <t>KOSTIC Filip</t>
  </si>
  <si>
    <t>LOCATELLI Manuel</t>
  </si>
  <si>
    <t>MCKENNIE Weston</t>
  </si>
  <si>
    <t>THURAM Khéphren</t>
  </si>
  <si>
    <t>WEAH Timothy</t>
  </si>
  <si>
    <t>ANGHELE Lorenzo</t>
  </si>
  <si>
    <t>CHIESA Federico</t>
  </si>
  <si>
    <t>CONCEICAO Francisco</t>
  </si>
  <si>
    <t>GONZALEZ Nicolas</t>
  </si>
  <si>
    <t>MBANGULA Samuel</t>
  </si>
  <si>
    <t>MILIK Arek</t>
  </si>
  <si>
    <t>VLAHOVIC Dusan</t>
  </si>
  <si>
    <t>YILDIZ Kenan</t>
  </si>
  <si>
    <t>FURLANETTO Alessio</t>
  </si>
  <si>
    <t>LAZIO</t>
  </si>
  <si>
    <t>MANDAS Christos</t>
  </si>
  <si>
    <t>PROVEDEL Ivan</t>
  </si>
  <si>
    <t>FARES Mohamed</t>
  </si>
  <si>
    <t>GIGOT Samuel</t>
  </si>
  <si>
    <t>GILA Mario</t>
  </si>
  <si>
    <t>HYSAJ Elseid</t>
  </si>
  <si>
    <t>LAZZARI Manuel</t>
  </si>
  <si>
    <t>MARUSIC Adam</t>
  </si>
  <si>
    <t>MUNOZ Cristo</t>
  </si>
  <si>
    <t>NUNO TAVARES -</t>
  </si>
  <si>
    <t>PATRIC -</t>
  </si>
  <si>
    <t>PELLEGRINI Luca</t>
  </si>
  <si>
    <t>ROMAGNOLI Alessio</t>
  </si>
  <si>
    <t>AKPA AKPRO Jean-Daniel</t>
  </si>
  <si>
    <t>ANDERSON Andre</t>
  </si>
  <si>
    <t>BASIC Toma</t>
  </si>
  <si>
    <t>CASTROVILLI Gaetano</t>
  </si>
  <si>
    <t>DELE-BASHIRU Fisayo</t>
  </si>
  <si>
    <t>GUENDOUZI Matteo</t>
  </si>
  <si>
    <t>ROVELLA Nicolo</t>
  </si>
  <si>
    <t>TCHAOUNA Loum</t>
  </si>
  <si>
    <t>VECINO Matias</t>
  </si>
  <si>
    <t>CASTELLANOS Valentin</t>
  </si>
  <si>
    <t>DIA Boulaye</t>
  </si>
  <si>
    <t>GONZALEZ Diego</t>
  </si>
  <si>
    <t>ISAKSEN Gustav</t>
  </si>
  <si>
    <t>NOSLIN Tijjani</t>
  </si>
  <si>
    <t>PEDRO -</t>
  </si>
  <si>
    <t>SANA FERNANDES -</t>
  </si>
  <si>
    <t>ZACCAGNI Mattia</t>
  </si>
  <si>
    <t>FALCONE Wladimiro</t>
  </si>
  <si>
    <t>LECCE</t>
  </si>
  <si>
    <t>FRUCHTL Christian</t>
  </si>
  <si>
    <t>SAMOOJA Jasper</t>
  </si>
  <si>
    <t>VIOLA Antonino</t>
  </si>
  <si>
    <t>BASCHIROTTO Federico</t>
  </si>
  <si>
    <t>BONIFAZI Kevin</t>
  </si>
  <si>
    <t>DORGU Patrick</t>
  </si>
  <si>
    <t>GALLO Antonino</t>
  </si>
  <si>
    <t>GASPAR Kialonda</t>
  </si>
  <si>
    <t>GENDREY Valentin</t>
  </si>
  <si>
    <t>GUILBERT Frederic</t>
  </si>
  <si>
    <t>JEAN Gaby</t>
  </si>
  <si>
    <t>PELMARD Andy</t>
  </si>
  <si>
    <t>SMAJLOVIC Zinedin</t>
  </si>
  <si>
    <t>VENUTI Lorenzo</t>
  </si>
  <si>
    <t>BERISHA Medon</t>
  </si>
  <si>
    <t>CORFITZEN Jeppe</t>
  </si>
  <si>
    <t>COULIBALY Lassana</t>
  </si>
  <si>
    <t>FATICANTI Giacomo</t>
  </si>
  <si>
    <t>GONZALEZ Joan</t>
  </si>
  <si>
    <t>HASA Luis</t>
  </si>
  <si>
    <t>HELGASON Thorir</t>
  </si>
  <si>
    <t>KABA Mohamed</t>
  </si>
  <si>
    <t>LISTKOWSKI Marcin</t>
  </si>
  <si>
    <t>MARCHWINSKI Filip</t>
  </si>
  <si>
    <t>OUDIN Remi</t>
  </si>
  <si>
    <t>PIERRET Balthazar</t>
  </si>
  <si>
    <t>RAFIA Hamza</t>
  </si>
  <si>
    <t>RAMADANI Ylber</t>
  </si>
  <si>
    <t>SAMEK Daniel</t>
  </si>
  <si>
    <t>BANDA Lameck</t>
  </si>
  <si>
    <t>BURNETE Rares</t>
  </si>
  <si>
    <t>KRSTOVIC Nikola</t>
  </si>
  <si>
    <t>MORENTE Tete</t>
  </si>
  <si>
    <t>PIEROTTI Santiago</t>
  </si>
  <si>
    <t>REBIC Ante</t>
  </si>
  <si>
    <t>RODRIGUEZ Pablo</t>
  </si>
  <si>
    <t>SANSONE Nicola</t>
  </si>
  <si>
    <t>VOELKERLING PERSSON Joel</t>
  </si>
  <si>
    <t>MAIGNAN Mike</t>
  </si>
  <si>
    <t>MILAN</t>
  </si>
  <si>
    <t>NAVA Lapo</t>
  </si>
  <si>
    <t>SPORTIELLO Marco</t>
  </si>
  <si>
    <t>TORRIANI Lorenzo</t>
  </si>
  <si>
    <t>BARTESAGHI Davide</t>
  </si>
  <si>
    <t>CALABRIA Davide</t>
  </si>
  <si>
    <t>EMERSON ROYAL -</t>
  </si>
  <si>
    <t>FLORENZI Alessandro</t>
  </si>
  <si>
    <t>GABBIA Matteo</t>
  </si>
  <si>
    <t>HERNANDEZ Theo</t>
  </si>
  <si>
    <t>JIMENEZ Alex</t>
  </si>
  <si>
    <t>PAVLOVIC Strahinja</t>
  </si>
  <si>
    <t>PELLEGRINO Marco</t>
  </si>
  <si>
    <t>TERRACCIANO Filippo</t>
  </si>
  <si>
    <t>THIAW Malick</t>
  </si>
  <si>
    <t>TOMORI Fikayo</t>
  </si>
  <si>
    <t>BENNACER Ismael</t>
  </si>
  <si>
    <t>CHUKWUEZE Samuel</t>
  </si>
  <si>
    <t>FOFANA Youssouf</t>
  </si>
  <si>
    <t>LIBERALI Mattia</t>
  </si>
  <si>
    <t>LOFTUS-CHEEK Ruben</t>
  </si>
  <si>
    <t>MUSAH Yunus</t>
  </si>
  <si>
    <t>REIJNDERS Tijjani</t>
  </si>
  <si>
    <t>TRAORE Chaka</t>
  </si>
  <si>
    <t>VOS Silvano</t>
  </si>
  <si>
    <t>ZEROLI Kevin</t>
  </si>
  <si>
    <t>ABRAHAM Tammy</t>
  </si>
  <si>
    <t>CAMARDA Francesco</t>
  </si>
  <si>
    <t>JOVIC Luka</t>
  </si>
  <si>
    <t>LEAO Rafael</t>
  </si>
  <si>
    <t>MORATA Alvaro</t>
  </si>
  <si>
    <t>OKAFOR Noah</t>
  </si>
  <si>
    <t>PULISIC Christian</t>
  </si>
  <si>
    <t>CRAGNO Alessio</t>
  </si>
  <si>
    <t>MONZA</t>
  </si>
  <si>
    <t>PIZZIGNACCO Semuel</t>
  </si>
  <si>
    <t>SORRENTINO Alessandro</t>
  </si>
  <si>
    <t>TURATI Stefano</t>
  </si>
  <si>
    <t>BETTELLA Davide</t>
  </si>
  <si>
    <t>BIRINDELLI Samuele</t>
  </si>
  <si>
    <t>CALDIROLA Luca</t>
  </si>
  <si>
    <t>CARBONI Andrea</t>
  </si>
  <si>
    <t>D'AMBROSIO Danilo</t>
  </si>
  <si>
    <t>IZZO Armando</t>
  </si>
  <si>
    <t>KYRIAKOPOULOS Georgios</t>
  </si>
  <si>
    <t>MARI Pablo</t>
  </si>
  <si>
    <t>PEREIRA Pedro</t>
  </si>
  <si>
    <t>BIANCO Alessandro</t>
  </si>
  <si>
    <t>BONDO Warren</t>
  </si>
  <si>
    <t>CIURRIA Patrick</t>
  </si>
  <si>
    <t>D'ALESSANDRO Marco</t>
  </si>
  <si>
    <t>GAGLIARDINI Roberto</t>
  </si>
  <si>
    <t>MACHIN José</t>
  </si>
  <si>
    <t>PESSINA Matteo</t>
  </si>
  <si>
    <t>SENSI Stefano</t>
  </si>
  <si>
    <t>VALOTI Mattia</t>
  </si>
  <si>
    <t>VIGNATO Samuele</t>
  </si>
  <si>
    <t>CAPRARI Gianluca</t>
  </si>
  <si>
    <t>CARBONI Valentín</t>
  </si>
  <si>
    <t>DANY MOTA -</t>
  </si>
  <si>
    <t>DIAW Davide</t>
  </si>
  <si>
    <t>DJURIC Milan</t>
  </si>
  <si>
    <t>FORSON Omari</t>
  </si>
  <si>
    <t>MALDINI Daniel</t>
  </si>
  <si>
    <t>MARIC Mirko</t>
  </si>
  <si>
    <t>PETAGNA Andrea</t>
  </si>
  <si>
    <t>CAPRILE Elia</t>
  </si>
  <si>
    <t>NAPOLI</t>
  </si>
  <si>
    <t>CONTINI Nikita</t>
  </si>
  <si>
    <t>MERET Alex</t>
  </si>
  <si>
    <t>BUONGIORNO Alessandro</t>
  </si>
  <si>
    <t>DI LORENZO Giovanni</t>
  </si>
  <si>
    <t>JESUS Juan</t>
  </si>
  <si>
    <t>MARÍN Rafa</t>
  </si>
  <si>
    <t>MARIO RUI Silva Duarte</t>
  </si>
  <si>
    <t>MAZZOCCHI Pasquale</t>
  </si>
  <si>
    <t>NATAN -</t>
  </si>
  <si>
    <t>OLIVERA Mathías</t>
  </si>
  <si>
    <t>OSTIGARD Leo</t>
  </si>
  <si>
    <t>RRAHMANI Amir</t>
  </si>
  <si>
    <t>SPINAZZOLA Leonardo</t>
  </si>
  <si>
    <t>ANGUISSA André Zambo</t>
  </si>
  <si>
    <t>CAJUSTE Jens</t>
  </si>
  <si>
    <t>FOLORUNSHO Michael</t>
  </si>
  <si>
    <t>GILMOUR Billy</t>
  </si>
  <si>
    <t>LOBOTKA Stanislav</t>
  </si>
  <si>
    <t>MCTOMINAY Scott</t>
  </si>
  <si>
    <t>ZERBIN Alessio</t>
  </si>
  <si>
    <t>CHEDDIRA Walid</t>
  </si>
  <si>
    <t>KVARATSKHELIA Khvicha</t>
  </si>
  <si>
    <t>LUKAKU Romelu</t>
  </si>
  <si>
    <t>NERES David</t>
  </si>
  <si>
    <t>NGONGE Cyril</t>
  </si>
  <si>
    <t>OSIMHEN Victor</t>
  </si>
  <si>
    <t>POLITANO Matteo</t>
  </si>
  <si>
    <t>RASPADORI Giacomo</t>
  </si>
  <si>
    <t>SIMEONE Giovanni</t>
  </si>
  <si>
    <t>CHICHIZOLA Leandro</t>
  </si>
  <si>
    <t>PARMA</t>
  </si>
  <si>
    <t>CORVI Edoardo</t>
  </si>
  <si>
    <t>RINALDI Filippo</t>
  </si>
  <si>
    <t>SUZUKI Zion</t>
  </si>
  <si>
    <t>AMORAN Peter</t>
  </si>
  <si>
    <t>BALOGH Botond</t>
  </si>
  <si>
    <t>CIRCATI Alessandro</t>
  </si>
  <si>
    <t>COBBAUT Elias</t>
  </si>
  <si>
    <t>COULIBALY Woyo</t>
  </si>
  <si>
    <t>DEL PRATO Enrico</t>
  </si>
  <si>
    <t>DI CHIARA Gianluca</t>
  </si>
  <si>
    <t>LEONI Giovanni</t>
  </si>
  <si>
    <t>OSORIO Yordan</t>
  </si>
  <si>
    <t>VALENTI Lautaro</t>
  </si>
  <si>
    <t>VALERI Emanuele</t>
  </si>
  <si>
    <t>ANAS Mohamed</t>
  </si>
  <si>
    <t>BEGIC Tjas</t>
  </si>
  <si>
    <t>BERNABÉ Adrian</t>
  </si>
  <si>
    <t>CAMARA Drissa</t>
  </si>
  <si>
    <t>CANCELLIERI Matteo</t>
  </si>
  <si>
    <t>CYPRIEN Wylan</t>
  </si>
  <si>
    <t>ESTEVEZ Nahuel</t>
  </si>
  <si>
    <t>HAINAUT Antoine</t>
  </si>
  <si>
    <t>HERNANI -</t>
  </si>
  <si>
    <t>KEITA Mandela</t>
  </si>
  <si>
    <t>SOHM Simon</t>
  </si>
  <si>
    <t>ALMQVIST Pontus</t>
  </si>
  <si>
    <t>BENEDYCZAK Adrian</t>
  </si>
  <si>
    <t>BONNY Ange-Yoan</t>
  </si>
  <si>
    <t>CHARPENTIER Gabriel</t>
  </si>
  <si>
    <t>COLAK Antonio-Mirko</t>
  </si>
  <si>
    <t>KOWALSKI Mateusz</t>
  </si>
  <si>
    <t>MAN Dennis</t>
  </si>
  <si>
    <t>MIHAILA Valentin</t>
  </si>
  <si>
    <t>MIKOLAJEWSKI Daniel</t>
  </si>
  <si>
    <t>PARTIPILO Anthony</t>
  </si>
  <si>
    <t>BOER Pietro</t>
  </si>
  <si>
    <t>ROMA</t>
  </si>
  <si>
    <t>MARIN Renato</t>
  </si>
  <si>
    <t>RYAN Mathew</t>
  </si>
  <si>
    <t>SVILAR Mile</t>
  </si>
  <si>
    <t>ABDULHAMID Saud</t>
  </si>
  <si>
    <t>ANGELINO Jose</t>
  </si>
  <si>
    <t>CELIK Zeki</t>
  </si>
  <si>
    <t>DAHL Samuel</t>
  </si>
  <si>
    <t>DANSO Kevin</t>
  </si>
  <si>
    <t>GOLIC Lovro</t>
  </si>
  <si>
    <t>HERMOSO Mario</t>
  </si>
  <si>
    <t>HUMMELS Mats</t>
  </si>
  <si>
    <t>KARSDORP Rick</t>
  </si>
  <si>
    <t>KUMBULLA Marash</t>
  </si>
  <si>
    <t>MANCINI Gianluca</t>
  </si>
  <si>
    <t>NDICKA Evan</t>
  </si>
  <si>
    <t>SANGARE Buba</t>
  </si>
  <si>
    <t>SMALLING Chris</t>
  </si>
  <si>
    <t>BALDANZI Tommaso</t>
  </si>
  <si>
    <t>CRISTANTE Bryan</t>
  </si>
  <si>
    <t>DARBOE Ebrima</t>
  </si>
  <si>
    <t>EL SHAARAWY Stephan</t>
  </si>
  <si>
    <t>GRAZIANI Leonardo</t>
  </si>
  <si>
    <t>JOAO COSTA -</t>
  </si>
  <si>
    <t>KONE Manu</t>
  </si>
  <si>
    <t>LE FÉE Enzo</t>
  </si>
  <si>
    <t>PAGANO Riccardo</t>
  </si>
  <si>
    <t>PAREDES Leandro</t>
  </si>
  <si>
    <t>PELLEGRINI Lorenzo</t>
  </si>
  <si>
    <t>PISILLI Niccolo</t>
  </si>
  <si>
    <t>SAELEMAEKERS Alexis</t>
  </si>
  <si>
    <t>SOULE Matias</t>
  </si>
  <si>
    <t>ZALEWSKI Nicola</t>
  </si>
  <si>
    <t>DOVBYK Artem</t>
  </si>
  <si>
    <t>DYBALA Paulo</t>
  </si>
  <si>
    <t>SHOMURODOV Eldor</t>
  </si>
  <si>
    <t>DONNARUMMA Antonio</t>
  </si>
  <si>
    <t>TORINO</t>
  </si>
  <si>
    <t>GEMELLO Luca</t>
  </si>
  <si>
    <t>MILINKOVIC Vanja</t>
  </si>
  <si>
    <t>PALEARI Alberto</t>
  </si>
  <si>
    <t>POPA Mihai</t>
  </si>
  <si>
    <t>BALCOT Come</t>
  </si>
  <si>
    <t>COCO Saul</t>
  </si>
  <si>
    <t>DEMBÉLÉ Ali</t>
  </si>
  <si>
    <t>LAZARO Valentino</t>
  </si>
  <si>
    <t>MARIPAN Guillermo</t>
  </si>
  <si>
    <t>MASINA Adam</t>
  </si>
  <si>
    <t>PEDERSEN Marcus</t>
  </si>
  <si>
    <t>SCHUURS Perr</t>
  </si>
  <si>
    <t>SOSA Borna</t>
  </si>
  <si>
    <t>VOJVODA Mergim</t>
  </si>
  <si>
    <t>WALUKIEWICZ Sebastian</t>
  </si>
  <si>
    <t>CIAMMAGLICHELLA Aaron</t>
  </si>
  <si>
    <t>GINEITIS Gvidas</t>
  </si>
  <si>
    <t>HORVATH Krisztofer</t>
  </si>
  <si>
    <t>ILIC Ivan</t>
  </si>
  <si>
    <t>ILKHAN Emirhan</t>
  </si>
  <si>
    <t>LINETTY Karol</t>
  </si>
  <si>
    <t>RADONJIC Nemanja</t>
  </si>
  <si>
    <t>RICCI Samuele</t>
  </si>
  <si>
    <t>TAMEZE Adrien</t>
  </si>
  <si>
    <t>VLASIC Nikola</t>
  </si>
  <si>
    <t>ADAMS Che</t>
  </si>
  <si>
    <t>KARAMOH Yann</t>
  </si>
  <si>
    <t>NJIE Fallou</t>
  </si>
  <si>
    <t>SANABRIA Antonio</t>
  </si>
  <si>
    <t>SAVVA Zanos</t>
  </si>
  <si>
    <t>SECK Demba</t>
  </si>
  <si>
    <t>ZAPATA Duvan</t>
  </si>
  <si>
    <t>OKOYE Maduka</t>
  </si>
  <si>
    <t>UDINESE</t>
  </si>
  <si>
    <t>PADELLI Daniele</t>
  </si>
  <si>
    <t>SAVA Razvan</t>
  </si>
  <si>
    <t>SILVESTRI Marco</t>
  </si>
  <si>
    <t>ABANKWAH James</t>
  </si>
  <si>
    <t>BENKOVIC Filip</t>
  </si>
  <si>
    <t>BIJOL Jaka</t>
  </si>
  <si>
    <t>BUTA Leonardo</t>
  </si>
  <si>
    <t>EBOSELE Festy</t>
  </si>
  <si>
    <t>EBOSSE Enzo</t>
  </si>
  <si>
    <t>EHIZIBUE Kingsley</t>
  </si>
  <si>
    <t>ESTEVES Goncalo</t>
  </si>
  <si>
    <t>GIANNETTI Lautaro</t>
  </si>
  <si>
    <t>KABASELE Christian</t>
  </si>
  <si>
    <t>KAMARA Hassane</t>
  </si>
  <si>
    <t>KRISTENSEN Thomas</t>
  </si>
  <si>
    <t>MODESTO Rui</t>
  </si>
  <si>
    <t>PEREZ Nehuen</t>
  </si>
  <si>
    <t>TOURE Isaak</t>
  </si>
  <si>
    <t>ZEMURA Jordan</t>
  </si>
  <si>
    <t>ATTA Arthur</t>
  </si>
  <si>
    <t>EKKELENKAMP Jurgen</t>
  </si>
  <si>
    <t>KARLSTROM Jesper</t>
  </si>
  <si>
    <t>LOVRIC Sandi</t>
  </si>
  <si>
    <t>PAYERO Martin</t>
  </si>
  <si>
    <t>PEJICIC David</t>
  </si>
  <si>
    <t>QUINA Domingos</t>
  </si>
  <si>
    <t>ZARRAGA Oier</t>
  </si>
  <si>
    <t>BRAVO Iker</t>
  </si>
  <si>
    <t>BRENNER -</t>
  </si>
  <si>
    <t>DAMIAN PIZARRO Pizarro</t>
  </si>
  <si>
    <t>DAVIS Keinan</t>
  </si>
  <si>
    <t>DEULOFEU Gerard</t>
  </si>
  <si>
    <t>LUCCA Lorenzo</t>
  </si>
  <si>
    <t>MATHEUS MARTINS -</t>
  </si>
  <si>
    <t>SANCHEZ Alexis</t>
  </si>
  <si>
    <t>SUCCESS Isaac</t>
  </si>
  <si>
    <t>THAUVIN Florian</t>
  </si>
  <si>
    <t>VIVALDO Semedo</t>
  </si>
  <si>
    <t>BERTINATO Bruno</t>
  </si>
  <si>
    <t>VENEZIA</t>
  </si>
  <si>
    <t>GRANDI Matteo</t>
  </si>
  <si>
    <t>JORONEN Jesse</t>
  </si>
  <si>
    <t>STANKOVIC Filip</t>
  </si>
  <si>
    <t>ALTARE Giorgio</t>
  </si>
  <si>
    <t>BUSATO Lorenzo</t>
  </si>
  <si>
    <t>CANDELA Antonio</t>
  </si>
  <si>
    <t>CARBONI Franco</t>
  </si>
  <si>
    <t>HAPS Ridgeciano</t>
  </si>
  <si>
    <t>IDZES Jay</t>
  </si>
  <si>
    <t>LUCCHESI Lorenzo</t>
  </si>
  <si>
    <t>SAGRADO Richie</t>
  </si>
  <si>
    <t>SCHINGTIENNE Joel</t>
  </si>
  <si>
    <t>SVERKO Marin</t>
  </si>
  <si>
    <t>ZAMPANO Francesco</t>
  </si>
  <si>
    <t>BUSIO Gianluca</t>
  </si>
  <si>
    <t>CRNIGOJ Domen</t>
  </si>
  <si>
    <t>DOUMBIA Issa</t>
  </si>
  <si>
    <t>DUNCAN Alfred</t>
  </si>
  <si>
    <t>EL HADDAD Saad</t>
  </si>
  <si>
    <t>FIORDILINO Luca</t>
  </si>
  <si>
    <t>JAJALO Mato</t>
  </si>
  <si>
    <t>KOFOD ANDERSEN Magnus</t>
  </si>
  <si>
    <t>LELLA Nunzio</t>
  </si>
  <si>
    <t>NICOLUSSI CAVIGLIA Hans</t>
  </si>
  <si>
    <t>ORISTANIO Gaetano Pio</t>
  </si>
  <si>
    <t>SVOBODA Michael</t>
  </si>
  <si>
    <t>TESSMANN Tanner</t>
  </si>
  <si>
    <t>BJARKASON Bjarki</t>
  </si>
  <si>
    <t>ELLERTSSON Mikael</t>
  </si>
  <si>
    <t>GYTKJAER Christian</t>
  </si>
  <si>
    <t>NOVAKOVICH Andrija</t>
  </si>
  <si>
    <t>PIERINI Nicholas</t>
  </si>
  <si>
    <t>POHJANPALO Joel</t>
  </si>
  <si>
    <t>RAIMONDO Antonio</t>
  </si>
  <si>
    <t>REDAN Daishawn</t>
  </si>
  <si>
    <t>YEBOAH John</t>
  </si>
  <si>
    <t>BERARDI Alessandro</t>
  </si>
  <si>
    <t>VERONA</t>
  </si>
  <si>
    <t>MONTIPO' Lorenzo</t>
  </si>
  <si>
    <t>PERILLI Simone</t>
  </si>
  <si>
    <t>BELAHYANE Reda</t>
  </si>
  <si>
    <t>BRADARIC Domagoj</t>
  </si>
  <si>
    <t>CECCHERINI Federico</t>
  </si>
  <si>
    <t>COPPOLA Diego</t>
  </si>
  <si>
    <t>DANILIUC Flavius</t>
  </si>
  <si>
    <t>DAWIDOWICZ Pawel</t>
  </si>
  <si>
    <t>FARAONI Davide</t>
  </si>
  <si>
    <t>FRESE Martin</t>
  </si>
  <si>
    <t>HRUSTIC Ajdin</t>
  </si>
  <si>
    <t>MAGNANI Giangiacomo</t>
  </si>
  <si>
    <t>OKOU Yllan</t>
  </si>
  <si>
    <t>DANI SILVA -</t>
  </si>
  <si>
    <t>DUDA Ondrej</t>
  </si>
  <si>
    <t>HARROUI Abdou</t>
  </si>
  <si>
    <t>KASTANOS Grigoris</t>
  </si>
  <si>
    <t>LAZOVIC Darko</t>
  </si>
  <si>
    <t>PRASZELIK Mateusz</t>
  </si>
  <si>
    <t>SERDAR Suat</t>
  </si>
  <si>
    <t>SISHUBA Ayanda</t>
  </si>
  <si>
    <t>SUSLOV Tomas</t>
  </si>
  <si>
    <t>TCHATCHOUA Jackson</t>
  </si>
  <si>
    <t>ALIDOU Faride</t>
  </si>
  <si>
    <t>BRAAF Jayden</t>
  </si>
  <si>
    <t>CRUZ Juan Manuel</t>
  </si>
  <si>
    <t>KALLON Yayah</t>
  </si>
  <si>
    <t>LASAGNA Kevin</t>
  </si>
  <si>
    <t>LIVRAMENTO Dailon</t>
  </si>
  <si>
    <t>MITROVIC Stefan</t>
  </si>
  <si>
    <t>MOSQUERA Daniel</t>
  </si>
  <si>
    <t>SARR Amin</t>
  </si>
  <si>
    <t>TAVSAN Elayis</t>
  </si>
  <si>
    <t>TENGSTEDT Casper</t>
  </si>
  <si>
    <t>Formazioni Campionato - Giornata 2</t>
  </si>
  <si>
    <t>2) VASQUEZ Johan</t>
  </si>
  <si>
    <t>4) BASTONI Alessandro</t>
  </si>
  <si>
    <t>5) SOHM Simon</t>
  </si>
  <si>
    <t>6) PELLEGRINI Lorenzo</t>
  </si>
  <si>
    <t>6) FRENDRUP Morten</t>
  </si>
  <si>
    <t>7) ZANIOLO Nicolò</t>
  </si>
  <si>
    <t>8) BRESCIANINI Marco</t>
  </si>
  <si>
    <t>10) DJURIC Milan</t>
  </si>
  <si>
    <t>11) LUKAKU Romelu</t>
  </si>
  <si>
    <t>13) SPINAZZOLA Leonardo</t>
  </si>
  <si>
    <t>14) PAVLOVIC Strahinja</t>
  </si>
  <si>
    <t>15) EMERSON ROYAL -</t>
  </si>
  <si>
    <t>16) FREULER Remo</t>
  </si>
  <si>
    <t>17) BADELJ Milan</t>
  </si>
  <si>
    <t>18) LOVRIC Sandi</t>
  </si>
  <si>
    <t>18) CHUKWUEZE Samuel</t>
  </si>
  <si>
    <t>19) PULISIC Christian</t>
  </si>
  <si>
    <t>20) CASTRO Santiago</t>
  </si>
  <si>
    <t>21) BRENNER -</t>
  </si>
  <si>
    <t>2) MINA Yerry</t>
  </si>
  <si>
    <t>3) GOSENS Robin</t>
  </si>
  <si>
    <t>3) MARTINEZ QUARTA Lucas</t>
  </si>
  <si>
    <t>4) MARTIN Aaron</t>
  </si>
  <si>
    <t>4) BIRAGHI Cristiano</t>
  </si>
  <si>
    <t>6) SAMARDZIC Lazar</t>
  </si>
  <si>
    <t>7) MALINOVSKIY Ruslan</t>
  </si>
  <si>
    <t>8) SOULE Matias</t>
  </si>
  <si>
    <t>9) RETEGUI Mateo</t>
  </si>
  <si>
    <t>10) DE KETELAERE Charles</t>
  </si>
  <si>
    <t>12) DALLINGA Thijs</t>
  </si>
  <si>
    <t>13) LAZZARI Manuel</t>
  </si>
  <si>
    <t>14) GILA Mario</t>
  </si>
  <si>
    <t>15) TOMORI Fikayo</t>
  </si>
  <si>
    <t>17) PAZ Nico</t>
  </si>
  <si>
    <t>17) DI LORENZO Giovanni</t>
  </si>
  <si>
    <t>18) CRISTANTE Bryan</t>
  </si>
  <si>
    <t>19) ADLI Yacine</t>
  </si>
  <si>
    <t>20) ESPOSITO Sebastiano</t>
  </si>
  <si>
    <t>21) BELOTTI Andrea</t>
  </si>
  <si>
    <t>21) LOFTUS-CHEEK Ruben</t>
  </si>
  <si>
    <t>2) DODO -</t>
  </si>
  <si>
    <t>2) BASCHIROTTO Federico</t>
  </si>
  <si>
    <t>4) ANGELINO Jose</t>
  </si>
  <si>
    <t>5) DUMFRIES Denzel</t>
  </si>
  <si>
    <t>6) COLPANI Andrea</t>
  </si>
  <si>
    <t>7) TCHATCHOUA Jackson</t>
  </si>
  <si>
    <t>8) ORISTANIO Gaetano Pio</t>
  </si>
  <si>
    <t>8) EL SHAARAWY Stephan</t>
  </si>
  <si>
    <t>9) LUVUMBO Zito</t>
  </si>
  <si>
    <t>10) GONZALEZ Nicolas</t>
  </si>
  <si>
    <t>13) GATTI Federico</t>
  </si>
  <si>
    <t>13) ROBERTO Sergi</t>
  </si>
  <si>
    <t>15) POSCH Stefan</t>
  </si>
  <si>
    <t>16) DJIMSITI Berat</t>
  </si>
  <si>
    <t>16) REIJNDERS Tijjani</t>
  </si>
  <si>
    <t>17) MCTOMINAY Scott</t>
  </si>
  <si>
    <t>17) MARCHWINSKI Filip</t>
  </si>
  <si>
    <t>18) SENSI Stefano</t>
  </si>
  <si>
    <t>18) EKKELENKAMP Jurgen</t>
  </si>
  <si>
    <t>19) ROVELLA Nicolo</t>
  </si>
  <si>
    <t>19) DA CUNHA Lucas</t>
  </si>
  <si>
    <t>20) ABRAHAM Tammy</t>
  </si>
  <si>
    <t>21) CASTELLANOS Valentin</t>
  </si>
  <si>
    <t>2) LUPERTO Sebastiano</t>
  </si>
  <si>
    <t>2) DORGU Patrick</t>
  </si>
  <si>
    <t>4) MARI Pablo</t>
  </si>
  <si>
    <t>6) BALDANZI Tommaso</t>
  </si>
  <si>
    <t>7) KASTANOS Grigoris</t>
  </si>
  <si>
    <t>7) BUSIO Gianluca</t>
  </si>
  <si>
    <t>9) VITINHA -</t>
  </si>
  <si>
    <t>10) MALDINI Daniel</t>
  </si>
  <si>
    <t>13) ORSOLINI Riccardo</t>
  </si>
  <si>
    <t>13) PICCOLI Roberto</t>
  </si>
  <si>
    <t>14) CUTRONE Patrick</t>
  </si>
  <si>
    <t>14) ARNAUTOVIC Marko</t>
  </si>
  <si>
    <t>15) DE ROON Marten</t>
  </si>
  <si>
    <t>15) MBANGULA Samuel</t>
  </si>
  <si>
    <t>16) STREFEZZA Gabriel</t>
  </si>
  <si>
    <t>16) DOUGLAS LUIZ -</t>
  </si>
  <si>
    <t>17) BOVE Edoardo</t>
  </si>
  <si>
    <t>17) PAYERO Martin</t>
  </si>
  <si>
    <t>18) MAZZITELLI Luca</t>
  </si>
  <si>
    <t>19) RRAHMANI Amir</t>
  </si>
  <si>
    <t>19) BISSECK Yann Aurel</t>
  </si>
  <si>
    <t>20) ROMAGNOLI Alessio</t>
  </si>
  <si>
    <t>20) GALLO Antonino</t>
  </si>
  <si>
    <t>21) BIJOL Jaka</t>
  </si>
  <si>
    <t>21) GIANNETTI Lautaro</t>
  </si>
  <si>
    <t>1) SCUFFET Simone</t>
  </si>
  <si>
    <t>4) DEL PRATO Enrico</t>
  </si>
  <si>
    <t>5) DE WINTER Koni</t>
  </si>
  <si>
    <t>6) LAZOVIC Darko</t>
  </si>
  <si>
    <t>7) FRATTESI Davide</t>
  </si>
  <si>
    <t>8) RICCI Samuele</t>
  </si>
  <si>
    <t>11) ADAMS Che</t>
  </si>
  <si>
    <t>12) OKOYE Maduka</t>
  </si>
  <si>
    <t>13) POLITANO Matteo</t>
  </si>
  <si>
    <t>15) MASINA Adam</t>
  </si>
  <si>
    <t>17) LOCATELLI Manuel</t>
  </si>
  <si>
    <t>18) FABBIAN Giovanni</t>
  </si>
  <si>
    <t>Formazioni Campionato - Giornata 3</t>
  </si>
  <si>
    <t>1) CAPRILE Elia</t>
  </si>
  <si>
    <t>1) DE GEA David</t>
  </si>
  <si>
    <t>2) EMERSON ROYAL -</t>
  </si>
  <si>
    <t>4) NDICKA Evan</t>
  </si>
  <si>
    <t>5) FOFANA Youssouf</t>
  </si>
  <si>
    <t>5) DI LORENZO Giovanni</t>
  </si>
  <si>
    <t>6) PASALIC Mario</t>
  </si>
  <si>
    <t>7) HERNANI -</t>
  </si>
  <si>
    <t>8) LOFTUS-CHEEK Ruben</t>
  </si>
  <si>
    <t>9) BONNY Ange-Yoan</t>
  </si>
  <si>
    <t>11) GUDMUNDSSON Albert</t>
  </si>
  <si>
    <t>11) MIHAILA Valentin</t>
  </si>
  <si>
    <t>12) CONTINI Nikita</t>
  </si>
  <si>
    <t>12) LUCCA Lorenzo</t>
  </si>
  <si>
    <t>13) PAVLOVIC Strahinja</t>
  </si>
  <si>
    <t>13) DALLINGA Thijs</t>
  </si>
  <si>
    <t>14) BEUKEMA Sam</t>
  </si>
  <si>
    <t>14) TERRACCIANO Pietro</t>
  </si>
  <si>
    <t>15) MONTIPO' Lorenzo</t>
  </si>
  <si>
    <t>16) FRENDRUP Morten</t>
  </si>
  <si>
    <t>16) BIRAGHI Cristiano</t>
  </si>
  <si>
    <t>17) SAVONA Nicolo</t>
  </si>
  <si>
    <t>18) POBEGA Tommaso</t>
  </si>
  <si>
    <t>18) PONGRACIC Marin</t>
  </si>
  <si>
    <t>19) CABAL Juan</t>
  </si>
  <si>
    <t>20) MESSIAS Junior</t>
  </si>
  <si>
    <t>20) PESSINA Matteo</t>
  </si>
  <si>
    <t>21) COLOMBO Lorenzo</t>
  </si>
  <si>
    <t>1) PERIN Mattia</t>
  </si>
  <si>
    <t>2) BASTONI Alessandro</t>
  </si>
  <si>
    <t>3) DANILO -</t>
  </si>
  <si>
    <t>4) RUGGERI Matteo</t>
  </si>
  <si>
    <t>5) OLIVERA Mathías</t>
  </si>
  <si>
    <t>6) TCHATCHOUA Jackson</t>
  </si>
  <si>
    <t>7) EL SHAARAWY Stephan</t>
  </si>
  <si>
    <t>11) TENGSTEDT Casper</t>
  </si>
  <si>
    <t>12) DI GREGORIO Michele</t>
  </si>
  <si>
    <t>14) CARLOS AUGUSTO -</t>
  </si>
  <si>
    <t>15) MARIPAN Guillermo</t>
  </si>
  <si>
    <t>16) THURAM Khéphren</t>
  </si>
  <si>
    <t>16) BRESCIANINI Marco</t>
  </si>
  <si>
    <t>17) DA CUNHA Lucas</t>
  </si>
  <si>
    <t>17) DUDA Ondrej</t>
  </si>
  <si>
    <t>18) FREULER Remo</t>
  </si>
  <si>
    <t>19) LOVRIC Sandi</t>
  </si>
  <si>
    <t>20) KRSTOVIC Nikola</t>
  </si>
  <si>
    <t>3) GILA Mario</t>
  </si>
  <si>
    <t>4) TOMORI Fikayo</t>
  </si>
  <si>
    <t>5) DOSSENA Alberto</t>
  </si>
  <si>
    <t>6) ZIELINSKI Piotr</t>
  </si>
  <si>
    <t>6) BERNABÉ Adrian</t>
  </si>
  <si>
    <t>7) PAZ Nico</t>
  </si>
  <si>
    <t>12) VASQUEZ Devis</t>
  </si>
  <si>
    <t>13) PALEARI Alberto</t>
  </si>
  <si>
    <t>13) KEMPF Marc-Oliver</t>
  </si>
  <si>
    <t>14) PICCOLI Roberto</t>
  </si>
  <si>
    <t>14) MARTIN Aaron</t>
  </si>
  <si>
    <t>15) ARNAUTOVIC Marko</t>
  </si>
  <si>
    <t>15) LAZZARI Manuel</t>
  </si>
  <si>
    <t>16) MINA Yerry</t>
  </si>
  <si>
    <t>17) DOUGLAS LUIZ -</t>
  </si>
  <si>
    <t>17) KOOPMEINERS Teun</t>
  </si>
  <si>
    <t>18) RICHARDSON Amir</t>
  </si>
  <si>
    <t>19) OUDIN Remi</t>
  </si>
  <si>
    <t>20) BISSECK Yann Aurel</t>
  </si>
  <si>
    <t>2) ZAPPACOSTA Davide</t>
  </si>
  <si>
    <t>3) ANGELINO Jose</t>
  </si>
  <si>
    <t>6) LOBOTKA Stanislav</t>
  </si>
  <si>
    <t>6) ILING-JUNIOR Samuel</t>
  </si>
  <si>
    <t>7) MKHITARYAN Henrikh</t>
  </si>
  <si>
    <t>7) SUSLOV Tomas</t>
  </si>
  <si>
    <t>8) MCTOMINAY Scott</t>
  </si>
  <si>
    <t>9) ABRAHAM Tammy</t>
  </si>
  <si>
    <t>11) CASTELLANOS Valentin</t>
  </si>
  <si>
    <t>12) SCUFFET Simone</t>
  </si>
  <si>
    <t>13) PAVARD Benjamin</t>
  </si>
  <si>
    <t>13) CAMBIASO Andrea</t>
  </si>
  <si>
    <t>14) DARMIAN Matteo</t>
  </si>
  <si>
    <t>15) CIRCATI Alessandro</t>
  </si>
  <si>
    <t>16) DUNCAN Alfred</t>
  </si>
  <si>
    <t>16) ORISTANIO Gaetano Pio</t>
  </si>
  <si>
    <t>17) BIANCO Alessandro</t>
  </si>
  <si>
    <t>17) FAZZINI Jacopo</t>
  </si>
  <si>
    <t>18) LE FÈE Enzo</t>
  </si>
  <si>
    <t>19) TAREMI Mehdi</t>
  </si>
  <si>
    <t>20) CONCEICAO Francisco</t>
  </si>
  <si>
    <t>21) LUVUMBO Zito</t>
  </si>
  <si>
    <t>4) COCO Saul</t>
  </si>
  <si>
    <t>5) STREFEZZA Gabriel</t>
  </si>
  <si>
    <t>8) FAGIOLI Nicolo</t>
  </si>
  <si>
    <t>9) ZAPATA Duvan</t>
  </si>
  <si>
    <t>9) CUTRONE Patrick</t>
  </si>
  <si>
    <t>10) CAMARDA Francesco</t>
  </si>
  <si>
    <t>10) ORSOLINI Riccardo</t>
  </si>
  <si>
    <t>11) MORATA Alvaro</t>
  </si>
  <si>
    <t>13) THAUVIN Florian</t>
  </si>
  <si>
    <t>14) ADAMS Che</t>
  </si>
  <si>
    <t>14) VITINHA -</t>
  </si>
  <si>
    <t>15) MOSQUERA Daniel</t>
  </si>
  <si>
    <t>15) MARIN Razvan</t>
  </si>
  <si>
    <t>16) MASINA Adam</t>
  </si>
  <si>
    <t>16) BOVE Edoardo</t>
  </si>
  <si>
    <t>17) VOGLIACCO Alessandro</t>
  </si>
  <si>
    <t>17) DE ROON Marten</t>
  </si>
  <si>
    <t>18) LUPERTO Sebastiano</t>
  </si>
  <si>
    <t>19) FABBIAN Giovanni</t>
  </si>
  <si>
    <t>20) LINETTY Karol</t>
  </si>
  <si>
    <t>21) KARLSTROM Jesper</t>
  </si>
  <si>
    <t>BELARDINELLI Luca</t>
  </si>
  <si>
    <t>Formazioni Campionato - Giornata 4</t>
  </si>
  <si>
    <t>2) BEUKEMA Sam</t>
  </si>
  <si>
    <t>6) ILIC Ivan</t>
  </si>
  <si>
    <t>7) KONE Manu</t>
  </si>
  <si>
    <t>8) GILMOUR Billy</t>
  </si>
  <si>
    <t>10) PINAMONTI Andrea</t>
  </si>
  <si>
    <t>13) KOLASINAC Sead</t>
  </si>
  <si>
    <t>13) VASQUEZ Johan</t>
  </si>
  <si>
    <t>15) ROBERTO Sergi</t>
  </si>
  <si>
    <t>15) PAVLOVIC Strahinja</t>
  </si>
  <si>
    <t>16) ZAMPANO Francesco</t>
  </si>
  <si>
    <t>16) CHUKWUEZE Samuel</t>
  </si>
  <si>
    <t>17) THURAM Khéphren</t>
  </si>
  <si>
    <t>17) FRENDRUP Morten</t>
  </si>
  <si>
    <t>18) DA CUNHA Lucas</t>
  </si>
  <si>
    <t>18) DELE-BASHIRU Fisayo</t>
  </si>
  <si>
    <t>19) MARCHWINSKI Filip</t>
  </si>
  <si>
    <t>19) POBEGA Tommaso</t>
  </si>
  <si>
    <t>20) NICOLUSSI CAVIGLIA Hans</t>
  </si>
  <si>
    <t>20) MAN Dennis</t>
  </si>
  <si>
    <t>21) KRSTOVIC Nikola</t>
  </si>
  <si>
    <t>1) VASQUEZ Devis</t>
  </si>
  <si>
    <t>2) MARTINEZ QUARTA Lucas</t>
  </si>
  <si>
    <t>3) SAVONA Nicolo</t>
  </si>
  <si>
    <t>5) BISSECK Yann Aurel</t>
  </si>
  <si>
    <t>6) HERNANI -</t>
  </si>
  <si>
    <t>7) SAMARDZIC Lazar</t>
  </si>
  <si>
    <t>8) DOUGLAS LUIZ -</t>
  </si>
  <si>
    <t>12) MILINKOVIC Vanja</t>
  </si>
  <si>
    <t>15) OUDIN Remi</t>
  </si>
  <si>
    <t>16) GAETANO Gianluca</t>
  </si>
  <si>
    <t>17) MANDRAGORA Rolando</t>
  </si>
  <si>
    <t>17) MAZZITELLI Luca</t>
  </si>
  <si>
    <t>18) NDICKA Evan</t>
  </si>
  <si>
    <t>19) PESSINA Matteo</t>
  </si>
  <si>
    <t>19) GIANNETTI Lautaro</t>
  </si>
  <si>
    <t>20) PONGRACIC Marin</t>
  </si>
  <si>
    <t>21) CABAL Juan</t>
  </si>
  <si>
    <t>21) DOSSENA Alberto</t>
  </si>
  <si>
    <t>2) DANILO -</t>
  </si>
  <si>
    <t>3) BASTONI Alessandro</t>
  </si>
  <si>
    <t>4) OLIVERA Mathías</t>
  </si>
  <si>
    <t>4) PAVARD Benjamin</t>
  </si>
  <si>
    <t>5) LOVRIC Sandi</t>
  </si>
  <si>
    <t>9) PULISIC Christian</t>
  </si>
  <si>
    <t>11) ZACCAGNI Mattia</t>
  </si>
  <si>
    <t>11) DIA Boulaye</t>
  </si>
  <si>
    <t>14) HERMOSO Mario</t>
  </si>
  <si>
    <t>16) DUDA Ondrej</t>
  </si>
  <si>
    <t>17) FREULER Remo</t>
  </si>
  <si>
    <t>18) BADELJ Milan</t>
  </si>
  <si>
    <t>19) NERES David</t>
  </si>
  <si>
    <t>20) DJURIC Milan</t>
  </si>
  <si>
    <t>20) ISAKSEN Gustav</t>
  </si>
  <si>
    <t>21) RASPADORI Giacomo</t>
  </si>
  <si>
    <t>8) KOOPMEINERS Teun</t>
  </si>
  <si>
    <t>10) POLITANO Matteo</t>
  </si>
  <si>
    <t>11) ZAPATA Duvan</t>
  </si>
  <si>
    <t>13) MIRANDA Juan</t>
  </si>
  <si>
    <t>14) KEMPF Marc-Oliver</t>
  </si>
  <si>
    <t>3) DUMFRIES Denzel</t>
  </si>
  <si>
    <t>4) CAMBIASO Andrea</t>
  </si>
  <si>
    <t>4) HIEN Isak</t>
  </si>
  <si>
    <t>5) BIJOL Jaka</t>
  </si>
  <si>
    <t>6) KASTANOS Grigoris</t>
  </si>
  <si>
    <t>7) MCTOMINAY Scott</t>
  </si>
  <si>
    <t>10) CONCEICAO Francisco</t>
  </si>
  <si>
    <t>14) ANGELINO Jose</t>
  </si>
  <si>
    <t>15) CELIK Zeki</t>
  </si>
  <si>
    <t>15) STREFEZZA Gabriel</t>
  </si>
  <si>
    <t>17) MARIN Razvan</t>
  </si>
  <si>
    <t>18) ROMAGNOLI Alessio</t>
  </si>
  <si>
    <t>19) COCO Saul</t>
  </si>
  <si>
    <t>20) TAREMI Mehdi</t>
  </si>
  <si>
    <t>20) MARI Pablo</t>
  </si>
  <si>
    <t>21) LUPERTO Sebastiano</t>
  </si>
  <si>
    <t>VLAHOVIC Vanja</t>
  </si>
  <si>
    <t>SEGHETTI Jacopo</t>
  </si>
  <si>
    <t>TOSTO Lorenzo</t>
  </si>
  <si>
    <t>MARTINS Kevin</t>
  </si>
  <si>
    <t>Formazioni Campionato - Giornata 5</t>
  </si>
  <si>
    <t>6) ADZIC Vasilije</t>
  </si>
  <si>
    <t>7) CHUKWUEZE Samuel</t>
  </si>
  <si>
    <t>14) MBANGULA Samuel</t>
  </si>
  <si>
    <t>15) GAETANO Gianluca</t>
  </si>
  <si>
    <t>16) EHIZIBUE Kingsley</t>
  </si>
  <si>
    <t>18) OUDIN Remi</t>
  </si>
  <si>
    <t>19) PAYERO Martin</t>
  </si>
  <si>
    <t>20) COLOMBO Lorenzo</t>
  </si>
  <si>
    <t>21) MAN Dennis</t>
  </si>
  <si>
    <t>21) BISSECK Yann Aurel</t>
  </si>
  <si>
    <t>3) KOLASINAC Sead</t>
  </si>
  <si>
    <t>4) ROBERTO Sergi</t>
  </si>
  <si>
    <t>6) BARELLA Nicolò</t>
  </si>
  <si>
    <t>7) REIJNDERS Tijjani</t>
  </si>
  <si>
    <t>8) TCHATCHOUA Jackson</t>
  </si>
  <si>
    <t>13) HERMOSO Mario</t>
  </si>
  <si>
    <t>13) MANCINI Gianluca</t>
  </si>
  <si>
    <t>14) ZAMPANO Francesco</t>
  </si>
  <si>
    <t>15) HUMMELS Mats</t>
  </si>
  <si>
    <t>15) VITI Mattia</t>
  </si>
  <si>
    <t>16) LUCUMI Jhon</t>
  </si>
  <si>
    <t>17) NICOLUSSI CAVIGLIA Hans</t>
  </si>
  <si>
    <t>18) CANCELLIERI Matteo</t>
  </si>
  <si>
    <t>3) NDICKA Evan</t>
  </si>
  <si>
    <t>5) HERNANI -</t>
  </si>
  <si>
    <t>7) PESSINA Matteo</t>
  </si>
  <si>
    <t>9) MOSQUERA Daniel</t>
  </si>
  <si>
    <t>10) MORATA Alvaro</t>
  </si>
  <si>
    <t>14) CAMARDA Francesco</t>
  </si>
  <si>
    <t>14) MONTIPO' Lorenzo</t>
  </si>
  <si>
    <t>17) VOJVODA Mergim</t>
  </si>
  <si>
    <t>18) PASALIC Mario</t>
  </si>
  <si>
    <t>19) MANDRAGORA Rolando</t>
  </si>
  <si>
    <t>3) COCO Saul</t>
  </si>
  <si>
    <t>3) SPINAZZOLA Leonardo</t>
  </si>
  <si>
    <t>5) FAGIOLI Nicolo</t>
  </si>
  <si>
    <t>5) PELLEGRINI Lorenzo</t>
  </si>
  <si>
    <t>6) ZANIOLO Nicolò</t>
  </si>
  <si>
    <t>7) STREFEZZA Gabriel</t>
  </si>
  <si>
    <t>7) SOHM Simon</t>
  </si>
  <si>
    <t>8) DUDA Ondrej</t>
  </si>
  <si>
    <t>11) CASTRO Santiago</t>
  </si>
  <si>
    <t>13) SHOMURODOV Eldor</t>
  </si>
  <si>
    <t>13) ZACCAGNI Mattia</t>
  </si>
  <si>
    <t>14) BOVE Edoardo</t>
  </si>
  <si>
    <t>14) DJURIC Milan</t>
  </si>
  <si>
    <t>15) BALDANZI Tommaso</t>
  </si>
  <si>
    <t>15) BRENNER -</t>
  </si>
  <si>
    <t>17) ZURKOWSKI Szymon</t>
  </si>
  <si>
    <t>17) LOVRIC Sandi</t>
  </si>
  <si>
    <t>18) MARI Pablo</t>
  </si>
  <si>
    <t>19) LUPERTO Sebastiano</t>
  </si>
  <si>
    <t>19) CARLOS AUGUSTO -</t>
  </si>
  <si>
    <t>20) BIJOL Jaka</t>
  </si>
  <si>
    <t>20) KYRIAKOPOULOS Georgios</t>
  </si>
  <si>
    <t>21) ROMAGNOLI Alessio</t>
  </si>
  <si>
    <t>21) OLIVERA Mathías</t>
  </si>
  <si>
    <t>8) VLASIC Nikola</t>
  </si>
  <si>
    <t>10) TAREMI Mehdi</t>
  </si>
  <si>
    <t>11) LUVUMBO Zito</t>
  </si>
  <si>
    <t>14) TOMORI Fikayo</t>
  </si>
  <si>
    <t>16) SOULE Matias</t>
  </si>
  <si>
    <t>17) DJIMSITI Berat</t>
  </si>
  <si>
    <t>17) ADLI Yacine</t>
  </si>
  <si>
    <t>18) FAZZINI Jacopo</t>
  </si>
  <si>
    <t>18) WEAH Timothy</t>
  </si>
  <si>
    <t>20) SENSI Stefano</t>
  </si>
  <si>
    <t>COMI Pietro</t>
  </si>
  <si>
    <t>AHANOR Honest</t>
  </si>
  <si>
    <t>MASINI Patrizio</t>
  </si>
  <si>
    <t>MCJANNET Ed</t>
  </si>
  <si>
    <t>PALMA Matteo</t>
  </si>
  <si>
    <t>GHILARDI Daniele</t>
  </si>
  <si>
    <t>LAMBOURDE Mathis</t>
  </si>
  <si>
    <t>Formazioni Campionato - Giornata 6</t>
  </si>
  <si>
    <t>3) HERMOSO Mario</t>
  </si>
  <si>
    <t>3) BEUKEMA Sam</t>
  </si>
  <si>
    <t>7) GILMOUR Billy</t>
  </si>
  <si>
    <t>11) PINAMONTI Andrea</t>
  </si>
  <si>
    <t>13) EMERSON ROYAL -</t>
  </si>
  <si>
    <t>14) HUMMELS Mats</t>
  </si>
  <si>
    <t>14) EHIZIBUE Kingsley</t>
  </si>
  <si>
    <t>15) LE FÉE Enzo</t>
  </si>
  <si>
    <t>15) SOSA Borna</t>
  </si>
  <si>
    <t>16) VASQUEZ Johan</t>
  </si>
  <si>
    <t>17) ILIC Ivan</t>
  </si>
  <si>
    <t>19) DELE-BASHIRU Fisayo</t>
  </si>
  <si>
    <t>5) GIANNETTI Lautaro</t>
  </si>
  <si>
    <t>5) VOJVODA Mergim</t>
  </si>
  <si>
    <t>6) FRATTESI Davide</t>
  </si>
  <si>
    <t>7) RICCI Samuele</t>
  </si>
  <si>
    <t>8) LINETTY Karol</t>
  </si>
  <si>
    <t>13) MOSQUERA Daniel</t>
  </si>
  <si>
    <t>15) ADZIC Vasilije</t>
  </si>
  <si>
    <t>15) DE WINTER Koni</t>
  </si>
  <si>
    <t>18) LAZOVIC Darko</t>
  </si>
  <si>
    <t>19) LOCATELLI Manuel</t>
  </si>
  <si>
    <t>20) DOSSENA Alberto</t>
  </si>
  <si>
    <t>20) FABBIAN Giovanni</t>
  </si>
  <si>
    <t>2) COULIBALY Woyo</t>
  </si>
  <si>
    <t>2) BIJOL Jaka</t>
  </si>
  <si>
    <t>3) RRAHMANI Amir</t>
  </si>
  <si>
    <t>5) MANCINI Gianluca</t>
  </si>
  <si>
    <t>6) EDERSON -</t>
  </si>
  <si>
    <t>6) DE ROON Marten</t>
  </si>
  <si>
    <t>8) NICOLUSSI CAVIGLIA Hans</t>
  </si>
  <si>
    <t>8) BOVE Edoardo</t>
  </si>
  <si>
    <t>9) MARIN Razvan</t>
  </si>
  <si>
    <t>10) CUTRONE Patrick</t>
  </si>
  <si>
    <t>11) POHJANPALO Joel</t>
  </si>
  <si>
    <t>13) VITI Mattia</t>
  </si>
  <si>
    <t>14) ORSOLINI Riccardo</t>
  </si>
  <si>
    <t>15) BASCHIROTTO Federico</t>
  </si>
  <si>
    <t>16) FAGIOLI Nicolo</t>
  </si>
  <si>
    <t>18) ZURKOWSKI Szymon</t>
  </si>
  <si>
    <t>19) HERNANDEZ Theo</t>
  </si>
  <si>
    <t>2) DJIMSITI Berat</t>
  </si>
  <si>
    <t>3) DODO -</t>
  </si>
  <si>
    <t>7) FAZZINI Jacopo</t>
  </si>
  <si>
    <t>8) PASALIC Mario</t>
  </si>
  <si>
    <t>12) MIHAILA Valentin</t>
  </si>
  <si>
    <t>16) CABAL Juan</t>
  </si>
  <si>
    <t>17) SUSLOV Tomas</t>
  </si>
  <si>
    <t>18) BIRAGHI Cristiano</t>
  </si>
  <si>
    <t>19) LOFTUS-CHEEK Ruben</t>
  </si>
  <si>
    <t>20) MANDRAGORA Rolando</t>
  </si>
  <si>
    <t>21) VERDI Simone</t>
  </si>
  <si>
    <t>2) TOMORI Fikayo</t>
  </si>
  <si>
    <t>3) RUGGERI Matteo</t>
  </si>
  <si>
    <t>4) GOSENS Robin</t>
  </si>
  <si>
    <t>5) BERNABÉ Adrian</t>
  </si>
  <si>
    <t>6) PAZ Nico</t>
  </si>
  <si>
    <t>7) VLASIC Nikola</t>
  </si>
  <si>
    <t>8) TCHAOUNA Loum</t>
  </si>
  <si>
    <t>9) ESPOSITO Sebastiano</t>
  </si>
  <si>
    <t>11) DJURIC Milan</t>
  </si>
  <si>
    <t>13) BRENNER -</t>
  </si>
  <si>
    <t>13) BELOTTI Andrea</t>
  </si>
  <si>
    <t>14) CASTRO Santiago</t>
  </si>
  <si>
    <t>14) LEAO Rafael</t>
  </si>
  <si>
    <t>15) PULISIC Christian</t>
  </si>
  <si>
    <t>15) ADLI Yacine</t>
  </si>
  <si>
    <t>16) SOHM Simon</t>
  </si>
  <si>
    <t>16) CRISTANTE Bryan</t>
  </si>
  <si>
    <t>17) WEAH Timothy</t>
  </si>
  <si>
    <t>18) MIRANDA Juan</t>
  </si>
  <si>
    <t>19) KYRIAKOPOULOS Georgios</t>
  </si>
  <si>
    <t>19) MINA Yerry</t>
  </si>
  <si>
    <t>20) SPINAZZOLA Leonardo</t>
  </si>
  <si>
    <t>20) KEMPF Marc-Oliver</t>
  </si>
  <si>
    <t>21) MARIPAN Guillermo</t>
  </si>
  <si>
    <t>21) MARTIN Aaron</t>
  </si>
  <si>
    <t>Formazioni Campionato - Giornata 7</t>
  </si>
  <si>
    <t>3) EHIZIBUE Kingsley</t>
  </si>
  <si>
    <t>4) VOJVODA Mergim</t>
  </si>
  <si>
    <t>5) VOGLIACCO Alessandro</t>
  </si>
  <si>
    <t>7) FRENDRUP Morten</t>
  </si>
  <si>
    <t>8) KARLSTROM Jesper</t>
  </si>
  <si>
    <t>10) NOSLIN Tijjani</t>
  </si>
  <si>
    <t>11) MOSQUERA Daniel</t>
  </si>
  <si>
    <t>13) CAMARDA Francesco</t>
  </si>
  <si>
    <t>15) DEL PRATO Enrico</t>
  </si>
  <si>
    <t>16) SOSA Borna</t>
  </si>
  <si>
    <t>16) DE WINTER Koni</t>
  </si>
  <si>
    <t>17) POBEGA Tommaso</t>
  </si>
  <si>
    <t>17) MASINA Adam</t>
  </si>
  <si>
    <t>18) GILMOUR Billy</t>
  </si>
  <si>
    <t>19) ILIC Ivan</t>
  </si>
  <si>
    <t>20) DELE-BASHIRU Fisayo</t>
  </si>
  <si>
    <t>20) LAZOVIC Darko</t>
  </si>
  <si>
    <t>21) FABBIAN Giovanni</t>
  </si>
  <si>
    <t>1) FALCONE Wladimiro</t>
  </si>
  <si>
    <t>3) BIJOL Jaka</t>
  </si>
  <si>
    <t>3) PAVARD Benjamin</t>
  </si>
  <si>
    <t>4) DARMIAN Matteo</t>
  </si>
  <si>
    <t>5) MARIN Razvan</t>
  </si>
  <si>
    <t>7) BIANCO Alessandro</t>
  </si>
  <si>
    <t>13) HUMMELS Mats</t>
  </si>
  <si>
    <t>14) SHOMURODOV Eldor</t>
  </si>
  <si>
    <t>14) ACERBI Francesco</t>
  </si>
  <si>
    <t>15) MKHITARYAN Henrikh</t>
  </si>
  <si>
    <t>16) LE FÉE Enzo</t>
  </si>
  <si>
    <t>17) CANCELLIERI Matteo</t>
  </si>
  <si>
    <t>18) COCO Saul</t>
  </si>
  <si>
    <t>7) ORISTANIO Gaetano Pio</t>
  </si>
  <si>
    <t>9) CONCEICAO Francisco</t>
  </si>
  <si>
    <t>10) PICCOLI Roberto</t>
  </si>
  <si>
    <t>13) SPORTIELLO Marco</t>
  </si>
  <si>
    <t>13) MBANGULA Samuel</t>
  </si>
  <si>
    <t>14) GATTI Federico</t>
  </si>
  <si>
    <t>15) DUMFRIES Denzel</t>
  </si>
  <si>
    <t>15) RICHARDSON Amir</t>
  </si>
  <si>
    <t>16) ANGELINO Jose</t>
  </si>
  <si>
    <t>16) PAYERO Martin</t>
  </si>
  <si>
    <t>17) POSCH Stefan</t>
  </si>
  <si>
    <t>19) FAZZINI Jacopo</t>
  </si>
  <si>
    <t>20) FERGUSON Lewis</t>
  </si>
  <si>
    <t>2) KEMPF Marc-Oliver</t>
  </si>
  <si>
    <t>4) MANCINI Gianluca</t>
  </si>
  <si>
    <t>5) PAZ Nico</t>
  </si>
  <si>
    <t>5) ZAMPANO Francesco</t>
  </si>
  <si>
    <t>7) NICOLUSSI CAVIGLIA Hans</t>
  </si>
  <si>
    <t>8) THURAM Khéphren</t>
  </si>
  <si>
    <t>9) KEAN Moise</t>
  </si>
  <si>
    <t>10) LOOKMAN Ademola</t>
  </si>
  <si>
    <t>13) LUCUMI Jhon</t>
  </si>
  <si>
    <t>14) BERNABÉ Adrian</t>
  </si>
  <si>
    <t>15) COULIBALY Woyo</t>
  </si>
  <si>
    <t>16) WEAH Timothy</t>
  </si>
  <si>
    <t>16) TCHATCHOUA Jackson</t>
  </si>
  <si>
    <t>17) CRISTANTE Bryan</t>
  </si>
  <si>
    <t>18) MINA Yerry</t>
  </si>
  <si>
    <t>19) GILA Mario</t>
  </si>
  <si>
    <t>19) KRSTOVIC Nikola</t>
  </si>
  <si>
    <t>20) MIRANDA Juan</t>
  </si>
  <si>
    <t>20) BELTRAN Lucas</t>
  </si>
  <si>
    <t>21) TOMORI Fikayo</t>
  </si>
  <si>
    <t>3) CABAL Juan</t>
  </si>
  <si>
    <t>4) DANILO -</t>
  </si>
  <si>
    <t>5) SAMARDZIC Lazar</t>
  </si>
  <si>
    <t>6) PESSINA Matteo</t>
  </si>
  <si>
    <t>12) GYASI Emmanuel</t>
  </si>
  <si>
    <t>13) CASTRO Santiago</t>
  </si>
  <si>
    <t>16) SAVONA Nicolo</t>
  </si>
  <si>
    <t>17) NDICKA Evan</t>
  </si>
  <si>
    <t>19) OLIVERA Mathías</t>
  </si>
  <si>
    <t>19) HERNANI -</t>
  </si>
  <si>
    <t>20) MARIPAN Guillermo</t>
  </si>
  <si>
    <t>21) KYRIAKOPOULOS Georgios</t>
  </si>
  <si>
    <t>BALOTELLI Mario</t>
  </si>
  <si>
    <t>Formazioni Campionato - Giornata 8</t>
  </si>
  <si>
    <t>2) EHIZIBUE Kingsley</t>
  </si>
  <si>
    <t>3) BUONGIORNO Alessandro</t>
  </si>
  <si>
    <t>4) BEUKEMA Sam</t>
  </si>
  <si>
    <t>5) KASTANOS Grigoris</t>
  </si>
  <si>
    <t>14) MARIN Razvan</t>
  </si>
  <si>
    <t>14) VASQUEZ Johan</t>
  </si>
  <si>
    <t>15) FAGIOLI Nicolo</t>
  </si>
  <si>
    <t>17) COCO Saul</t>
  </si>
  <si>
    <t>20) HIEN Isak</t>
  </si>
  <si>
    <t>2) DUMFRIES Denzel</t>
  </si>
  <si>
    <t>3) VOJVODA Mergim</t>
  </si>
  <si>
    <t>4) POSCH Stefan</t>
  </si>
  <si>
    <t>7) LOCATELLI Manuel</t>
  </si>
  <si>
    <t>8) FAZZINI Jacopo</t>
  </si>
  <si>
    <t>14) DODO -</t>
  </si>
  <si>
    <t>15) BELLANOVA Raoul</t>
  </si>
  <si>
    <t>15) GATTI Federico</t>
  </si>
  <si>
    <t>17) ROVELLA Nicolo</t>
  </si>
  <si>
    <t>18) KARLSTROM Jesper</t>
  </si>
  <si>
    <t>18) ORISTANIO Gaetano Pio</t>
  </si>
  <si>
    <t>19) LAZOVIC Darko</t>
  </si>
  <si>
    <t>19) FERGUSON Lewis</t>
  </si>
  <si>
    <t>20) TAMEZE Adrien</t>
  </si>
  <si>
    <t>21) LINETTY Karol</t>
  </si>
  <si>
    <t>21) ABRAHAM Tammy</t>
  </si>
  <si>
    <t>2) MIRANDA Juan</t>
  </si>
  <si>
    <t>6) CALHANOGLU Hakan</t>
  </si>
  <si>
    <t>7) KOOPMEINERS Teun</t>
  </si>
  <si>
    <t>14) VLASIC Nikola</t>
  </si>
  <si>
    <t>15) ACERBI Francesco</t>
  </si>
  <si>
    <t>15) SOULE Matias</t>
  </si>
  <si>
    <t>16) BIANCO Alessandro</t>
  </si>
  <si>
    <t>16) ADLI Yacine</t>
  </si>
  <si>
    <t>18) MARTIN Aaron</t>
  </si>
  <si>
    <t>19) TOMORI Fikayo</t>
  </si>
  <si>
    <t>21) MINA Yerry</t>
  </si>
  <si>
    <t>3) OLIVERA Mathías</t>
  </si>
  <si>
    <t>4) BISSECK Yann Aurel</t>
  </si>
  <si>
    <t>5) MAZZITELLI Luca</t>
  </si>
  <si>
    <t>8) OUDIN Remi</t>
  </si>
  <si>
    <t>10) PULISIC Christian</t>
  </si>
  <si>
    <t>16) PICCOLI Roberto</t>
  </si>
  <si>
    <t>16) ZANIOLO Nicolò</t>
  </si>
  <si>
    <t>18) GAETANO Gianluca</t>
  </si>
  <si>
    <t>20) DANILO -</t>
  </si>
  <si>
    <t>2) VITI Mattia</t>
  </si>
  <si>
    <t>10) GYASI Emmanuel</t>
  </si>
  <si>
    <t>13) DE KETELAERE Charles</t>
  </si>
  <si>
    <t>14) KOLASINAC Sead</t>
  </si>
  <si>
    <t>14) LUCCA Lorenzo</t>
  </si>
  <si>
    <t>16) MONTIPO' Lorenzo</t>
  </si>
  <si>
    <t>17) CABAL Juan</t>
  </si>
  <si>
    <t>19) BELTRAN Lucas</t>
  </si>
  <si>
    <t>19) BIRAGHI Cristiano</t>
  </si>
  <si>
    <t>Formazioni Campionato - Giornata 9</t>
  </si>
  <si>
    <t>2) BUONGIORNO Alessandro</t>
  </si>
  <si>
    <t>3) EMERSON ROYAL -</t>
  </si>
  <si>
    <t>3) DJIMSITI Berat</t>
  </si>
  <si>
    <t>4) VASQUEZ Johan</t>
  </si>
  <si>
    <t>6) ORISTANIO Gaetano Pio</t>
  </si>
  <si>
    <t>8) ILIC Ivan</t>
  </si>
  <si>
    <t>10) CASTELLANOS Valentin</t>
  </si>
  <si>
    <t>11) NOSLIN Tijjani</t>
  </si>
  <si>
    <t>13) KOSSOUNOU Odilon</t>
  </si>
  <si>
    <t>14) DUMFRIES Denzel</t>
  </si>
  <si>
    <t>15) EHIZIBUE Kingsley</t>
  </si>
  <si>
    <t>16) PAVLOVIC Strahinja</t>
  </si>
  <si>
    <t>17) KONE Manu</t>
  </si>
  <si>
    <t>17) FERGUSON Lewis</t>
  </si>
  <si>
    <t>19) ILING-JUNIOR Samuel</t>
  </si>
  <si>
    <t>21) TAREMI Mehdi</t>
  </si>
  <si>
    <t>2) MARTIN Aaron</t>
  </si>
  <si>
    <t>2) HIEN Isak</t>
  </si>
  <si>
    <t>3) TOMORI Fikayo</t>
  </si>
  <si>
    <t>5) BALDANZI Tommaso</t>
  </si>
  <si>
    <t>16) KASTANOS Grigoris</t>
  </si>
  <si>
    <t>17) LAZZARI Manuel</t>
  </si>
  <si>
    <t>18) GILA Mario</t>
  </si>
  <si>
    <t>18) RRAHMANI Amir</t>
  </si>
  <si>
    <t>19) KEMPF Marc-Oliver</t>
  </si>
  <si>
    <t>21) TRIBUNA</t>
  </si>
  <si>
    <t>2) BELLANOVA Raoul</t>
  </si>
  <si>
    <t>3) DEL PRATO Enrico</t>
  </si>
  <si>
    <t>4) VOGLIACCO Alessandro</t>
  </si>
  <si>
    <t>8) LAZOVIC Darko</t>
  </si>
  <si>
    <t>9) LUKAKU Romelu</t>
  </si>
  <si>
    <t>9) POLITANO Matteo</t>
  </si>
  <si>
    <t>10) ZACCAGNI Mattia</t>
  </si>
  <si>
    <t>10) ADAMS Che</t>
  </si>
  <si>
    <t>11) CAMARDA Francesco</t>
  </si>
  <si>
    <t>13) MORATA Alvaro</t>
  </si>
  <si>
    <t>15) LAZARO Valentino</t>
  </si>
  <si>
    <t>16) TCHAOUNA Loum</t>
  </si>
  <si>
    <t>16) VOJVODA Mergim</t>
  </si>
  <si>
    <t>19) SPINAZZOLA Leonardo</t>
  </si>
  <si>
    <t>7) MANDRAGORA Rolando</t>
  </si>
  <si>
    <t>11) DE KETELAERE Charles</t>
  </si>
  <si>
    <t>14) MIHAILA Valentin</t>
  </si>
  <si>
    <t>16) LOBOTKA Stanislav</t>
  </si>
  <si>
    <t>17) BIRAGHI Cristiano</t>
  </si>
  <si>
    <t>20) LOFTUS-CHEEK Ruben</t>
  </si>
  <si>
    <t>14) LUCUMI Jhon</t>
  </si>
  <si>
    <t>16) OUDIN Remi</t>
  </si>
  <si>
    <t>19) TENGSTEDT Casper</t>
  </si>
  <si>
    <t>Formazioni Campionato - Giornata 10</t>
  </si>
  <si>
    <t>16) EL SHAARAWY Stephan</t>
  </si>
  <si>
    <t>19) POHJANPALO Joel</t>
  </si>
  <si>
    <t>21) BELTRAN Lucas</t>
  </si>
  <si>
    <t>17) OUDIN Remi</t>
  </si>
  <si>
    <t>19) GAETANO Gianluca</t>
  </si>
  <si>
    <t>Formazioni Campionato - Giornata 11</t>
  </si>
  <si>
    <t>5) CHUKWUEZE Samuel</t>
  </si>
  <si>
    <t>6) FOFANA Youssouf</t>
  </si>
  <si>
    <t>10) BONNY Ange-Yoan</t>
  </si>
  <si>
    <t>14) KOSSOUNOU Odilon</t>
  </si>
  <si>
    <t>16) ILIC Ivan</t>
  </si>
  <si>
    <t>16) LOVRIC Sandi</t>
  </si>
  <si>
    <t>17) GILMOUR Billy</t>
  </si>
  <si>
    <t>19) COLOMBO Lorenzo</t>
  </si>
  <si>
    <t>20) NOSLIN Tijjani</t>
  </si>
  <si>
    <t>20) OLIVERA Mathías</t>
  </si>
  <si>
    <t>2) DOSSENA Alberto</t>
  </si>
  <si>
    <t>4) GILA Mario</t>
  </si>
  <si>
    <t>6) MANDRAGORA Rolando</t>
  </si>
  <si>
    <t>6) VLASIC Nikola</t>
  </si>
  <si>
    <t>7) VERDI Simone</t>
  </si>
  <si>
    <t>7) SOULE Matias</t>
  </si>
  <si>
    <t>13) LUCCA Lorenzo</t>
  </si>
  <si>
    <t>13) ESPOSITO Sebastiano</t>
  </si>
  <si>
    <t>14) BELOTTI Andrea</t>
  </si>
  <si>
    <t>15) WEAH Timothy</t>
  </si>
  <si>
    <t>18) KEMPF Marc-Oliver</t>
  </si>
  <si>
    <t>20) TRIBUNA</t>
  </si>
  <si>
    <t>20) MINA Yerry</t>
  </si>
  <si>
    <t>21) SAELEMAEKERS Alexis</t>
  </si>
  <si>
    <t>21) MIRANDA Juan</t>
  </si>
  <si>
    <t>4) BASCHIROTTO Federico</t>
  </si>
  <si>
    <t>5) MCTOMINAY Scott</t>
  </si>
  <si>
    <t>13) COULIBALY Woyo</t>
  </si>
  <si>
    <t>21) TENGSTEDT Casper</t>
  </si>
  <si>
    <t>2) COCO Saul</t>
  </si>
  <si>
    <t>5) RRAHMANI Amir</t>
  </si>
  <si>
    <t>6) GAETANO Gianluca</t>
  </si>
  <si>
    <t>7) BOVE Edoardo</t>
  </si>
  <si>
    <t>9) ARNAUTOVIC Marko</t>
  </si>
  <si>
    <t>9) THAUVIN Florian</t>
  </si>
  <si>
    <t>14) BALDANZI Tommaso</t>
  </si>
  <si>
    <t>15) PAYERO Martin</t>
  </si>
  <si>
    <t>16) HARROUI Abdou</t>
  </si>
  <si>
    <t>18) DOUGLAS LUIZ -</t>
  </si>
  <si>
    <t>19) GALLO Antonino</t>
  </si>
  <si>
    <t>21) BUCHANAN Tajon</t>
  </si>
  <si>
    <t>2) ACERBI Francesco</t>
  </si>
  <si>
    <t>7) KARLSTROM Jesper</t>
  </si>
  <si>
    <t>8) ASLLANI Kristjan</t>
  </si>
  <si>
    <t>10) DIA Boulaye</t>
  </si>
  <si>
    <t>11) ISAKSEN Gustav</t>
  </si>
  <si>
    <t>16) LAZARO Valentino</t>
  </si>
  <si>
    <t>18) DE WINTER Koni</t>
  </si>
  <si>
    <t>19) LE FÉE Enzo</t>
  </si>
  <si>
    <t>20) NERES David</t>
  </si>
  <si>
    <t>20) LOCATELLI Manuel</t>
  </si>
  <si>
    <t>RUBINO Tommaso</t>
  </si>
  <si>
    <t>BERENBRUCH Thomas</t>
  </si>
  <si>
    <t>BORDON Felipe</t>
  </si>
  <si>
    <t>Formazioni Campionato - Giornata 12</t>
  </si>
  <si>
    <t>6) SAELEMAEKERS Alexis</t>
  </si>
  <si>
    <t>8) DELE-BASHIRU Fisayo</t>
  </si>
  <si>
    <t>13) GYASI Emmanuel</t>
  </si>
  <si>
    <t>14) DALLINGA Thijs</t>
  </si>
  <si>
    <t>16) MESSIAS Junior</t>
  </si>
  <si>
    <t>20) GUDMUNDSSON Albert</t>
  </si>
  <si>
    <t>21) HERNANI -</t>
  </si>
  <si>
    <t>4) KOLASINAC Sead</t>
  </si>
  <si>
    <t>5) RUGGERI Matteo</t>
  </si>
  <si>
    <t>7) FREULER Remo</t>
  </si>
  <si>
    <t>8) LOVRIC Sandi</t>
  </si>
  <si>
    <t>9) CASTRO Santiago</t>
  </si>
  <si>
    <t>13) LUKAKU Romelu</t>
  </si>
  <si>
    <t>14) COULIBALY Woyo</t>
  </si>
  <si>
    <t>15) LUCUMI Jhon</t>
  </si>
  <si>
    <t>17) SOHM Simon</t>
  </si>
  <si>
    <t>21) CARLOS AUGUSTO -</t>
  </si>
  <si>
    <t>1) SKORUPSKI Lukasz</t>
  </si>
  <si>
    <t>4) MIRANDA Juan</t>
  </si>
  <si>
    <t>7) WEAH Timothy</t>
  </si>
  <si>
    <t>7) GAETANO Gianluca</t>
  </si>
  <si>
    <t>12) CARNESECCHI Marco</t>
  </si>
  <si>
    <t>13) RUI PATRICIO -</t>
  </si>
  <si>
    <t>14) ESPOSITO Sebastiano</t>
  </si>
  <si>
    <t>15) BELOTTI Andrea</t>
  </si>
  <si>
    <t>15) BUSIO Gianluca</t>
  </si>
  <si>
    <t>18) VLASIC Nikola</t>
  </si>
  <si>
    <t>20) LAZZARI Manuel</t>
  </si>
  <si>
    <t>20) BUCHANAN Tajon</t>
  </si>
  <si>
    <t>21) GILA Mario</t>
  </si>
  <si>
    <t>21) PONGRACIC Marin</t>
  </si>
  <si>
    <t>2) HUMMELS Mats</t>
  </si>
  <si>
    <t>8) FERGUSON Lewis</t>
  </si>
  <si>
    <t>10) LUVUMBO Zito</t>
  </si>
  <si>
    <t>11) ABRAHAM Tammy</t>
  </si>
  <si>
    <t>14) ZAPPACOSTA Davide</t>
  </si>
  <si>
    <t>15) PAVARD Benjamin</t>
  </si>
  <si>
    <t>4) LAZARO Valentino</t>
  </si>
  <si>
    <t>8) LOCATELLI Manuel</t>
  </si>
  <si>
    <t>9) CAMARDA Francesco</t>
  </si>
  <si>
    <t>14) ROMAGNOLI Alessio</t>
  </si>
  <si>
    <t>15) MARI Pablo</t>
  </si>
  <si>
    <t>15) VOGLIACCO Alessandro</t>
  </si>
  <si>
    <t>16) COCO Saul</t>
  </si>
  <si>
    <t>17) HARROUI Abdou</t>
  </si>
  <si>
    <t>18) BOVE Edoardo</t>
  </si>
  <si>
    <t>19) KASTANOS Grigoris</t>
  </si>
  <si>
    <t>19) ASLLANI Kristjan</t>
  </si>
  <si>
    <t>20) FAGIOLI Nicolo</t>
  </si>
  <si>
    <t>21) BALDANZI Tommaso</t>
  </si>
  <si>
    <t>Formazioni Campionato - Giornata 13</t>
  </si>
  <si>
    <t>5) MESSIAS Junior</t>
  </si>
  <si>
    <t>6) KONE Manu</t>
  </si>
  <si>
    <t>7) FOFANA Youssouf</t>
  </si>
  <si>
    <t>8) FRENDRUP Morten</t>
  </si>
  <si>
    <t>10) GUDMUNDSSON Albert</t>
  </si>
  <si>
    <t>13) EHIZIBUE Kingsley</t>
  </si>
  <si>
    <t>16) DELE-BASHIRU Fisayo</t>
  </si>
  <si>
    <t>17) CHUKWUEZE Samuel</t>
  </si>
  <si>
    <t>19) BONNY Ange-Yoan</t>
  </si>
  <si>
    <t>4) DOSSENA Alberto</t>
  </si>
  <si>
    <t>5) NUNO TAVARES -</t>
  </si>
  <si>
    <t>7) SAELEMAEKERS Alexis</t>
  </si>
  <si>
    <t>8) MAZZITELLI Luca</t>
  </si>
  <si>
    <t>18) LOFTUS-CHEEK Ruben</t>
  </si>
  <si>
    <t>20) HERNANI -</t>
  </si>
  <si>
    <t>21) CRISTANTE Bryan</t>
  </si>
  <si>
    <t>3) DARMIAN Matteo</t>
  </si>
  <si>
    <t>3) KYRIAKOPOULOS Georgios</t>
  </si>
  <si>
    <t>4) ZAPPACOSTA Davide</t>
  </si>
  <si>
    <t>7) LOVRIC Sandi</t>
  </si>
  <si>
    <t>14) PAVARD Benjamin</t>
  </si>
  <si>
    <t>19) DANILO -</t>
  </si>
  <si>
    <t>2) DEL PRATO Enrico</t>
  </si>
  <si>
    <t>8) WEAH Timothy</t>
  </si>
  <si>
    <t>9) ADAMS Che</t>
  </si>
  <si>
    <t>15) SCALVINI Giorgio</t>
  </si>
  <si>
    <t>17) VLASIC Nikola</t>
  </si>
  <si>
    <t>18) MASINA Adam</t>
  </si>
  <si>
    <t>19) KARLSTROM Jesper</t>
  </si>
  <si>
    <t>19) LAZZARI Manuel</t>
  </si>
  <si>
    <t>20) GILA Mario</t>
  </si>
  <si>
    <t>2) MARI Pablo</t>
  </si>
  <si>
    <t>8) BALDANZI Tommaso</t>
  </si>
  <si>
    <t>17) FAGIOLI Nicolo</t>
  </si>
  <si>
    <t>18) HERNANDEZ Theo</t>
  </si>
  <si>
    <t>Formazioni Campionato - Giornata 14</t>
  </si>
  <si>
    <t>3) KOSSOUNOU Odilon</t>
  </si>
  <si>
    <t>8) FOFANA Youssouf</t>
  </si>
  <si>
    <t>13) MALDINI Daniel</t>
  </si>
  <si>
    <t>17) BUSIO Gianluca</t>
  </si>
  <si>
    <t>18) MESSIAS Junior</t>
  </si>
  <si>
    <t>21) PINAMONTI Andrea</t>
  </si>
  <si>
    <t>19) ISAKSEN Gustav</t>
  </si>
  <si>
    <t>2) NDICKA Evan</t>
  </si>
  <si>
    <t>3) DI LORENZO Giovanni</t>
  </si>
  <si>
    <t>4) SAVONA Nicolo</t>
  </si>
  <si>
    <t>10) LUCCA Lorenzo</t>
  </si>
  <si>
    <t>12) PICCOLI Roberto</t>
  </si>
  <si>
    <t>12) TURATI Stefano</t>
  </si>
  <si>
    <t>13) DJURIC Milan</t>
  </si>
  <si>
    <t>13) VITINHA -</t>
  </si>
  <si>
    <t>14) BRENNER -</t>
  </si>
  <si>
    <t>15) LOVRIC Sandi</t>
  </si>
  <si>
    <t>17) MARI Pablo</t>
  </si>
  <si>
    <t>18) OLIVERA Mathías</t>
  </si>
  <si>
    <t>20) CARLOS AUGUSTO -</t>
  </si>
  <si>
    <t>2) ANGELINO Jose</t>
  </si>
  <si>
    <t>3) MINA Yerry</t>
  </si>
  <si>
    <t>4) GATTI Federico</t>
  </si>
  <si>
    <t>11) LEAO Rafael</t>
  </si>
  <si>
    <t>14) ADZIC Vasilije</t>
  </si>
  <si>
    <t>15) DJIMSITI Berat</t>
  </si>
  <si>
    <t>CHINETTI Federico</t>
  </si>
  <si>
    <t>BEMBNISTA Dawid</t>
  </si>
  <si>
    <t>BACCI Jacopo</t>
  </si>
  <si>
    <t>MONTERO Alfonso</t>
  </si>
  <si>
    <t>OWUSU Augusto</t>
  </si>
  <si>
    <t>PAPADOPOULOS Christos</t>
  </si>
  <si>
    <t>PUGNO Diego</t>
  </si>
  <si>
    <t>MAZZA Andrea</t>
  </si>
  <si>
    <t>POSTIGLIONE Nicolo</t>
  </si>
  <si>
    <t>CORRADI Christian</t>
  </si>
  <si>
    <t>Formazioni Campionato - Giornata 15</t>
  </si>
  <si>
    <t>2) HERMOSO Mario</t>
  </si>
  <si>
    <t>4) SOSA Borna</t>
  </si>
  <si>
    <t>11) MAN Dennis</t>
  </si>
  <si>
    <t>5) RICCI Samuele</t>
  </si>
  <si>
    <t>10) ARNAUTOVIC Marko</t>
  </si>
  <si>
    <t>14) SCALVINI Giorgio</t>
  </si>
  <si>
    <t>2) LUCUMI Jhon</t>
  </si>
  <si>
    <t>4) RRAHMANI Amir</t>
  </si>
  <si>
    <t>5) LUPERTO Sebastiano</t>
  </si>
  <si>
    <t>6) MARIN Razvan</t>
  </si>
  <si>
    <t>15) VITINHA -</t>
  </si>
  <si>
    <t>19) ROMAGNOLI Alessio</t>
  </si>
  <si>
    <t>14) DJIMSITI Berat</t>
  </si>
  <si>
    <t>16) CELIK Zeki</t>
  </si>
  <si>
    <t>18) DOSSENA Alberto</t>
  </si>
  <si>
    <t>20) CRISTANTE Bryan</t>
  </si>
  <si>
    <t>4) CARLOS AUGUSTO -</t>
  </si>
  <si>
    <t>13) KVARATSKHELIA Khvicha</t>
  </si>
  <si>
    <t>14) PULISIC Christian</t>
  </si>
  <si>
    <t>16) PAZ Nico</t>
  </si>
  <si>
    <t>17) ADZIC Vasilije</t>
  </si>
  <si>
    <t>20) TOMORI Fikayo</t>
  </si>
  <si>
    <t>21) KEMPF Marc-Oliver</t>
  </si>
  <si>
    <t>Formazioni Campionato - Giornata 16</t>
  </si>
  <si>
    <t>2) KOSSOUNOU Odilon</t>
  </si>
  <si>
    <t>3) LAZARO Valentino</t>
  </si>
  <si>
    <t>19) MAN Dennis</t>
  </si>
  <si>
    <t>20) ASLLANI Kristjan</t>
  </si>
  <si>
    <t>8) KASTANOS Grigoris</t>
  </si>
  <si>
    <t>13) ACERBI Francesco</t>
  </si>
  <si>
    <t>15) LOBOTKA Stanislav</t>
  </si>
  <si>
    <t>19) MARI Pablo</t>
  </si>
  <si>
    <t>3) GATTI Federico</t>
  </si>
  <si>
    <t>7) MAZZITELLI Luca</t>
  </si>
  <si>
    <t>7) FERGUSON Lewis</t>
  </si>
  <si>
    <t>10) MIHAILA Valentin</t>
  </si>
  <si>
    <t>18) GALLO Antonino</t>
  </si>
  <si>
    <t>18) SUSLOV Tomas</t>
  </si>
  <si>
    <t>19) BUCHANAN Tajon</t>
  </si>
  <si>
    <t>20) GONZALEZ Nicolas</t>
  </si>
  <si>
    <t>4) KEMPF Marc-Oliver</t>
  </si>
  <si>
    <t>9) KVARATSKHELIA Khvicha</t>
  </si>
  <si>
    <t>10) ESPOSITO Sebastiano</t>
  </si>
  <si>
    <t>11) DYBALA Paulo</t>
  </si>
  <si>
    <t>14) ROBERTO Sergi</t>
  </si>
  <si>
    <t>16) DA CUNHA Lucas</t>
  </si>
  <si>
    <t>19) MIRANDA Juan</t>
  </si>
  <si>
    <t>20) MARTIN Aaron</t>
  </si>
  <si>
    <t>21) LAZZARI Manuel</t>
  </si>
  <si>
    <t>1) TURATI Stefano</t>
  </si>
  <si>
    <t>4) KYRIAKOPOULOS Georgios</t>
  </si>
  <si>
    <t>9) LUCCA Lorenzo</t>
  </si>
  <si>
    <t>11) DALLINGA Thijs</t>
  </si>
  <si>
    <t>12) PROVEDEL Ivan</t>
  </si>
  <si>
    <t>18) VERDI Simone</t>
  </si>
  <si>
    <t>19) RUGGERI Matteo</t>
  </si>
  <si>
    <t>21) DANILO -</t>
  </si>
  <si>
    <t>CAMPANIELLO Thomas</t>
  </si>
  <si>
    <t>PERCIUN Sergiu</t>
  </si>
  <si>
    <t>Formazioni Campionato - Giornata 17</t>
  </si>
  <si>
    <t>3) VASQUEZ Johan</t>
  </si>
  <si>
    <t>5) KONE Manu</t>
  </si>
  <si>
    <t>6) DELE-BASHIRU Fisayo</t>
  </si>
  <si>
    <t>11) BONNY Ange-Yoan</t>
  </si>
  <si>
    <t>15) SHOMURODOV Eldor</t>
  </si>
  <si>
    <t>17) BALDANZI Tommaso</t>
  </si>
  <si>
    <t>18) FAGIOLI Nicolo</t>
  </si>
  <si>
    <t>19) MESSIAS Junior</t>
  </si>
  <si>
    <t>17) SENSI Stefano</t>
  </si>
  <si>
    <t>17) DE WINTER Koni</t>
  </si>
  <si>
    <t>18) FERGUSON Lewis</t>
  </si>
  <si>
    <t>11) ESPOSITO Sebastiano</t>
  </si>
  <si>
    <t>14) SOULE Matias</t>
  </si>
  <si>
    <t>15) HERMOSO Mario</t>
  </si>
  <si>
    <t>17) MINA Yerry</t>
  </si>
  <si>
    <t>18) TOMORI Fikayo</t>
  </si>
  <si>
    <t>19) MARTIN Aaron</t>
  </si>
  <si>
    <t>5) CARLOS AUGUSTO -</t>
  </si>
  <si>
    <t>16) PELLEGRINI Lorenzo</t>
  </si>
  <si>
    <t>19) FREULER Remo</t>
  </si>
  <si>
    <t>20) RUGGERI Matteo</t>
  </si>
  <si>
    <t>1) SUZUKI Zion</t>
  </si>
  <si>
    <t>10) TENGSTEDT Casper</t>
  </si>
  <si>
    <t>11) PICCOLI Roberto</t>
  </si>
  <si>
    <t>12) RETEGUI Mateo</t>
  </si>
  <si>
    <t>13) PERIN Mattia</t>
  </si>
  <si>
    <t>15) DE GEA David</t>
  </si>
  <si>
    <t>16) TERRACCIANO Pietro</t>
  </si>
  <si>
    <t>18) EL SHAARAWY Stephan</t>
  </si>
  <si>
    <t>20) LOOKMAN Ademola</t>
  </si>
  <si>
    <t>AIDOO Mike</t>
  </si>
  <si>
    <t>GIOIELLI Francesco</t>
  </si>
  <si>
    <t>PLICCO Elia</t>
  </si>
  <si>
    <t>Formazioni Campionato - Giornata 18</t>
  </si>
  <si>
    <t>8) SENSI Stefano</t>
  </si>
  <si>
    <t>9) MAN Dennis</t>
  </si>
  <si>
    <t>13) SOSA Borna</t>
  </si>
  <si>
    <t>19) ORISTANIO Gaetano Pio</t>
  </si>
  <si>
    <t>20) SUSLOV Tomas</t>
  </si>
  <si>
    <t>21) ILING-JUNIOR Samuel</t>
  </si>
  <si>
    <t>5) ROMAGNOLI Alessio</t>
  </si>
  <si>
    <t>8) CALHANOGLU Hakan</t>
  </si>
  <si>
    <t>14) ZURKOWSKI Szymon</t>
  </si>
  <si>
    <t>16) MARIN Razvan</t>
  </si>
  <si>
    <t>18) ADZIC Vasilije</t>
  </si>
  <si>
    <t>3) DE WINTER Koni</t>
  </si>
  <si>
    <t>5) SPINAZZOLA Leonardo</t>
  </si>
  <si>
    <t>15) ZACCAGNI Mattia</t>
  </si>
  <si>
    <t>16) SCALVINI Giorgio</t>
  </si>
  <si>
    <t>18) VOGLIACCO Alessandro</t>
  </si>
  <si>
    <t>7) CANCELLIERI Matteo</t>
  </si>
  <si>
    <t>9) GYASI Emmanuel</t>
  </si>
  <si>
    <t>13) RETEGUI Mateo</t>
  </si>
  <si>
    <t>17) DUNCAN Alfred</t>
  </si>
  <si>
    <t>18) BIANCO Alessandro</t>
  </si>
  <si>
    <t>19) VERDI Simone</t>
  </si>
  <si>
    <t>2) MANCINI Gianluca</t>
  </si>
  <si>
    <t>4) VITI Mattia</t>
  </si>
  <si>
    <t>4) GALLO Antonino</t>
  </si>
  <si>
    <t>5) RICHARDSON Amir</t>
  </si>
  <si>
    <t>6) DOUGLAS LUIZ -</t>
  </si>
  <si>
    <t>7) EDERSON -</t>
  </si>
  <si>
    <t>8) BUSIO Gianluca</t>
  </si>
  <si>
    <t>9) POHJANPALO Joel</t>
  </si>
  <si>
    <t>14) GAETANO Gianluca</t>
  </si>
  <si>
    <t>14) BASCHIROTTO Federico</t>
  </si>
  <si>
    <t>15) MAZZITELLI Luca</t>
  </si>
  <si>
    <t>18) NUNO TAVARES -</t>
  </si>
  <si>
    <t>19) MIHAILA Valentin</t>
  </si>
  <si>
    <t>21) VLAHOVIC Dusan</t>
  </si>
  <si>
    <t>VALENTINI Nicolas</t>
  </si>
  <si>
    <t>SOLET Oumar</t>
  </si>
  <si>
    <t>P</t>
  </si>
  <si>
    <t>D</t>
  </si>
  <si>
    <t>DEMBɀLɀ Ali</t>
  </si>
  <si>
    <t>MAR̀N Rafa</t>
  </si>
  <si>
    <t>C</t>
  </si>
  <si>
    <t>BRAUNրDER Matthias</t>
  </si>
  <si>
    <t>A</t>
  </si>
  <si>
    <t>CARBONI Valentin</t>
  </si>
  <si>
    <t>Bonus/Malus</t>
  </si>
  <si>
    <t>Valore</t>
  </si>
  <si>
    <t>GF - Goal Fatti</t>
  </si>
  <si>
    <t>GS - Goal Subiti</t>
  </si>
  <si>
    <t>RS - Rigore sbagliato</t>
  </si>
  <si>
    <t>RP - Rigore Parato</t>
  </si>
  <si>
    <t>AU - Autogol</t>
  </si>
  <si>
    <t>AS - Assist</t>
  </si>
  <si>
    <t>AMM - Ammonizione</t>
  </si>
  <si>
    <t>ESP - Espulsione</t>
  </si>
  <si>
    <t>GR - Gol su Rigore</t>
  </si>
  <si>
    <t>Bonus gol per ruolo</t>
  </si>
  <si>
    <t>RUOLO</t>
  </si>
  <si>
    <t xml:space="preserve"> =CERCA.VERT(B2;Elenco_giocatori_ruolo!A:B;2;FALSO)</t>
  </si>
  <si>
    <t xml:space="preserve"> =$D2+$E2*(SE($A2="P";BonusMalus!$C$14;0))+$E2*(SE($A2="D";BonusMalus!$C$15;0))+$E2*(SE($A2="C";BonusMalus!$C$16;0))+$E2*(SE($A2="A";BonusMalus!$C$17;0))-$F2-$G2*3+$H2*3-$I2*2+$J2-$K2*0,5-$L2-$M2*(SE($A2="P";1;0))-$M2*(SE($A2="D";1;0))-$M2*(SE($A2="C";0,5;0))</t>
  </si>
  <si>
    <t>4b. Modificatore Difesa: questo bonus scatta quando si schiera una difesa a 4 o a 5. Si prendono i voti (senza bonus e malus) del portiere più quelli dei 3 migliori difensori. Fatto questo, si effettua la somma e poi la media. Per le medie seguenti saranno applicati i seguenti bonus:</t>
  </si>
  <si>
    <t>- Media dal 6,25 fino al 6,49: bonus +1</t>
  </si>
  <si>
    <t>- Media dal 6,50 fino al 6,99: +3</t>
  </si>
  <si>
    <t>- Media del 7: +6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</si>
</sst>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rgb="FF008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2"/>
      <color rgb="FF000000"/>
      <name val="Helvetic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Verdana"/>
      <family val="2"/>
    </font>
    <font>
      <sz val="11"/>
      <color rgb="FF9C5700"/>
      <name val="Calibri"/>
      <family val="2"/>
      <scheme val="minor"/>
    </font>
    <font>
      <sz val="12"/>
      <color rgb="FF000000"/>
      <name val="Helvetica"/>
    </font>
    <font>
      <sz val="10"/>
      <color theme="1"/>
      <name val="Calibri"/>
      <family val="2"/>
      <charset val="128"/>
      <scheme val="minor"/>
    </font>
    <font>
      <sz val="10"/>
      <color rgb="FF00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A9A9A9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22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9" borderId="10" applyNumberFormat="0" applyAlignment="0" applyProtection="0"/>
    <xf numFmtId="0" fontId="20" fillId="10" borderId="11" applyNumberFormat="0" applyAlignment="0" applyProtection="0"/>
    <xf numFmtId="0" fontId="21" fillId="10" borderId="10" applyNumberFormat="0" applyAlignment="0" applyProtection="0"/>
    <xf numFmtId="0" fontId="22" fillId="0" borderId="12" applyNumberFormat="0" applyFill="0" applyAlignment="0" applyProtection="0"/>
    <xf numFmtId="0" fontId="23" fillId="11" borderId="13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5" applyNumberFormat="0" applyFill="0" applyAlignment="0" applyProtection="0"/>
    <xf numFmtId="0" fontId="2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7" fillId="36" borderId="0" applyNumberFormat="0" applyBorder="0" applyAlignment="0" applyProtection="0"/>
    <xf numFmtId="0" fontId="3" fillId="0" borderId="0"/>
    <xf numFmtId="0" fontId="3" fillId="12" borderId="14" applyNumberFormat="0" applyFont="0" applyAlignment="0" applyProtection="0"/>
    <xf numFmtId="0" fontId="2" fillId="0" borderId="0"/>
    <xf numFmtId="0" fontId="2" fillId="12" borderId="14" applyNumberFormat="0" applyFont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" fillId="0" borderId="0"/>
    <xf numFmtId="0" fontId="30" fillId="8" borderId="0" applyNumberFormat="0" applyBorder="0" applyAlignment="0" applyProtection="0"/>
    <xf numFmtId="0" fontId="1" fillId="12" borderId="1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6" fillId="4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4" xfId="0" applyFont="1" applyBorder="1"/>
    <xf numFmtId="0" fontId="8" fillId="0" borderId="4" xfId="0" applyFont="1" applyBorder="1"/>
    <xf numFmtId="0" fontId="0" fillId="0" borderId="6" xfId="0" applyBorder="1" applyAlignment="1">
      <alignment wrapText="1"/>
    </xf>
    <xf numFmtId="164" fontId="0" fillId="0" borderId="6" xfId="0" applyNumberFormat="1" applyBorder="1" applyAlignment="1">
      <alignment wrapText="1"/>
    </xf>
    <xf numFmtId="0" fontId="8" fillId="0" borderId="0" xfId="0" applyFont="1"/>
    <xf numFmtId="0" fontId="0" fillId="0" borderId="4" xfId="0" applyBorder="1"/>
    <xf numFmtId="0" fontId="0" fillId="0" borderId="0" xfId="0" applyAlignment="1">
      <alignment horizontal="center"/>
    </xf>
    <xf numFmtId="0" fontId="5" fillId="0" borderId="0" xfId="0" applyFont="1"/>
    <xf numFmtId="0" fontId="11" fillId="0" borderId="0" xfId="0" applyFont="1"/>
    <xf numFmtId="2" fontId="4" fillId="0" borderId="6" xfId="0" applyNumberFormat="1" applyFont="1" applyBorder="1" applyAlignment="1">
      <alignment wrapText="1"/>
    </xf>
    <xf numFmtId="2" fontId="0" fillId="0" borderId="0" xfId="0" applyNumberFormat="1"/>
    <xf numFmtId="0" fontId="8" fillId="0" borderId="0" xfId="0" applyFont="1" applyAlignment="1">
      <alignment horizontal="right"/>
    </xf>
    <xf numFmtId="0" fontId="28" fillId="0" borderId="6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8" fillId="0" borderId="6" xfId="101" applyFont="1" applyBorder="1" applyAlignment="1">
      <alignment wrapText="1"/>
    </xf>
    <xf numFmtId="0" fontId="31" fillId="0" borderId="0" xfId="0" applyFont="1"/>
    <xf numFmtId="0" fontId="32" fillId="0" borderId="6" xfId="0" applyFont="1" applyBorder="1" applyAlignment="1">
      <alignment wrapText="1"/>
    </xf>
    <xf numFmtId="0" fontId="33" fillId="0" borderId="6" xfId="0" applyFont="1" applyBorder="1" applyAlignment="1">
      <alignment wrapText="1"/>
    </xf>
    <xf numFmtId="0" fontId="33" fillId="0" borderId="5" xfId="0" applyFont="1" applyBorder="1" applyAlignment="1">
      <alignment wrapText="1"/>
    </xf>
    <xf numFmtId="0" fontId="33" fillId="0" borderId="16" xfId="0" applyFont="1" applyBorder="1" applyAlignment="1">
      <alignment wrapText="1"/>
    </xf>
    <xf numFmtId="0" fontId="33" fillId="0" borderId="17" xfId="0" applyFont="1" applyBorder="1" applyAlignment="1">
      <alignment wrapText="1"/>
    </xf>
    <xf numFmtId="0" fontId="6" fillId="3" borderId="1" xfId="0" applyFont="1" applyFill="1" applyBorder="1"/>
    <xf numFmtId="0" fontId="6" fillId="3" borderId="1" xfId="0" applyFont="1" applyFill="1" applyBorder="1" applyAlignment="1">
      <alignment horizontal="right"/>
    </xf>
    <xf numFmtId="0" fontId="4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6" fillId="2" borderId="1" xfId="0" applyFont="1" applyFill="1" applyBorder="1"/>
    <xf numFmtId="0" fontId="4" fillId="0" borderId="1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4" fillId="0" borderId="1" xfId="0" applyFont="1" applyBorder="1"/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/>
  </cellXfs>
  <cellStyles count="122">
    <cellStyle name="20% - Colore 1" xfId="62" builtinId="30" customBuiltin="1"/>
    <cellStyle name="20% - Colore 1 2" xfId="89" xr:uid="{00000000-0005-0000-0000-000001000000}"/>
    <cellStyle name="20% - Colore 1 3" xfId="104" xr:uid="{4532F707-6D17-44D1-AE9B-8A82D34DBE87}"/>
    <cellStyle name="20% - Colore 2" xfId="66" builtinId="34" customBuiltin="1"/>
    <cellStyle name="20% - Colore 2 2" xfId="91" xr:uid="{00000000-0005-0000-0000-000003000000}"/>
    <cellStyle name="20% - Colore 2 3" xfId="107" xr:uid="{9E444534-06DC-48F9-8049-CA4F07EA78E2}"/>
    <cellStyle name="20% - Colore 3" xfId="70" builtinId="38" customBuiltin="1"/>
    <cellStyle name="20% - Colore 3 2" xfId="93" xr:uid="{00000000-0005-0000-0000-000005000000}"/>
    <cellStyle name="20% - Colore 3 3" xfId="110" xr:uid="{1E5242C5-6A1B-4519-9F21-C768481C3738}"/>
    <cellStyle name="20% - Colore 4" xfId="74" builtinId="42" customBuiltin="1"/>
    <cellStyle name="20% - Colore 4 2" xfId="95" xr:uid="{00000000-0005-0000-0000-000007000000}"/>
    <cellStyle name="20% - Colore 4 3" xfId="113" xr:uid="{682D42DC-F130-4FA7-9CB2-850DCE886FB1}"/>
    <cellStyle name="20% - Colore 5" xfId="78" builtinId="46" customBuiltin="1"/>
    <cellStyle name="20% - Colore 5 2" xfId="97" xr:uid="{00000000-0005-0000-0000-000009000000}"/>
    <cellStyle name="20% - Colore 5 3" xfId="116" xr:uid="{98529AE8-2DFA-4EE6-B475-CC3EC76077F7}"/>
    <cellStyle name="20% - Colore 6" xfId="82" builtinId="50" customBuiltin="1"/>
    <cellStyle name="20% - Colore 6 2" xfId="99" xr:uid="{00000000-0005-0000-0000-00000B000000}"/>
    <cellStyle name="20% - Colore 6 3" xfId="119" xr:uid="{73077EDD-699E-4DE9-BDE5-11288969E515}"/>
    <cellStyle name="40% - Colore 1" xfId="63" builtinId="31" customBuiltin="1"/>
    <cellStyle name="40% - Colore 1 2" xfId="90" xr:uid="{00000000-0005-0000-0000-00000D000000}"/>
    <cellStyle name="40% - Colore 1 3" xfId="105" xr:uid="{805EAFDC-4058-4C81-977E-CBB7AA94EDBC}"/>
    <cellStyle name="40% - Colore 2" xfId="67" builtinId="35" customBuiltin="1"/>
    <cellStyle name="40% - Colore 2 2" xfId="92" xr:uid="{00000000-0005-0000-0000-00000F000000}"/>
    <cellStyle name="40% - Colore 2 3" xfId="108" xr:uid="{98A8B2AB-1EDF-49AF-9320-C43206D59307}"/>
    <cellStyle name="40% - Colore 3" xfId="71" builtinId="39" customBuiltin="1"/>
    <cellStyle name="40% - Colore 3 2" xfId="94" xr:uid="{00000000-0005-0000-0000-000011000000}"/>
    <cellStyle name="40% - Colore 3 3" xfId="111" xr:uid="{FE017EC6-27C7-4BA8-888A-3E25EC7CA9C7}"/>
    <cellStyle name="40% - Colore 4" xfId="75" builtinId="43" customBuiltin="1"/>
    <cellStyle name="40% - Colore 4 2" xfId="96" xr:uid="{00000000-0005-0000-0000-000013000000}"/>
    <cellStyle name="40% - Colore 4 3" xfId="114" xr:uid="{898E83E8-1B91-4EEA-87B8-C615CC173E3E}"/>
    <cellStyle name="40% - Colore 5" xfId="79" builtinId="47" customBuiltin="1"/>
    <cellStyle name="40% - Colore 5 2" xfId="98" xr:uid="{00000000-0005-0000-0000-000015000000}"/>
    <cellStyle name="40% - Colore 5 3" xfId="117" xr:uid="{7D312300-B0C9-4434-9D5D-0CF9FEB28BC4}"/>
    <cellStyle name="40% - Colore 6" xfId="83" builtinId="51" customBuiltin="1"/>
    <cellStyle name="40% - Colore 6 2" xfId="100" xr:uid="{00000000-0005-0000-0000-000017000000}"/>
    <cellStyle name="40% - Colore 6 3" xfId="120" xr:uid="{441BB44A-F56B-41DC-AB3C-8DEBC77E5C32}"/>
    <cellStyle name="60% - Colore 1" xfId="64" builtinId="32" customBuiltin="1"/>
    <cellStyle name="60% - Colore 1 2" xfId="106" xr:uid="{B5C1B179-9777-484A-B4DC-5ED1E1618FA3}"/>
    <cellStyle name="60% - Colore 2" xfId="68" builtinId="36" customBuiltin="1"/>
    <cellStyle name="60% - Colore 2 2" xfId="109" xr:uid="{B96AC26B-8DE0-4FEF-A74B-4B00478F38E4}"/>
    <cellStyle name="60% - Colore 3" xfId="72" builtinId="40" customBuiltin="1"/>
    <cellStyle name="60% - Colore 3 2" xfId="112" xr:uid="{73064E5F-2097-414C-B274-2DD4273C4635}"/>
    <cellStyle name="60% - Colore 4" xfId="76" builtinId="44" customBuiltin="1"/>
    <cellStyle name="60% - Colore 4 2" xfId="115" xr:uid="{108BA1BF-DFB7-4A59-A301-3F1F614992A2}"/>
    <cellStyle name="60% - Colore 5" xfId="80" builtinId="48" customBuiltin="1"/>
    <cellStyle name="60% - Colore 5 2" xfId="118" xr:uid="{D1DE4C29-088E-40DD-A2A4-214978324E87}"/>
    <cellStyle name="60% - Colore 6" xfId="84" builtinId="52" customBuiltin="1"/>
    <cellStyle name="60% - Colore 6 2" xfId="121" xr:uid="{055A5C87-5238-47A7-A708-6949AC000B89}"/>
    <cellStyle name="Calcolo" xfId="55" builtinId="22" customBuiltin="1"/>
    <cellStyle name="Cella collegata" xfId="56" builtinId="24" customBuiltin="1"/>
    <cellStyle name="Cella da controllare" xfId="57" builtinId="23" customBuiltin="1"/>
    <cellStyle name="Collegamento ipertestuale" xfId="43" builtinId="8" hidden="1"/>
    <cellStyle name="Collegamento ipertestuale" xfId="39" builtinId="8" hidden="1"/>
    <cellStyle name="Collegamento ipertestuale" xfId="5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23" builtinId="8" hidden="1"/>
    <cellStyle name="Collegamento ipertestuale" xfId="19" builtinId="8" hidden="1"/>
    <cellStyle name="Collegamento ipertestuale" xfId="21" builtinId="8" hidden="1"/>
    <cellStyle name="Collegamento ipertestuale" xfId="29" builtinId="8" hidden="1"/>
    <cellStyle name="Collegamento ipertestuale" xfId="25" builtinId="8" hidden="1"/>
    <cellStyle name="Collegamento ipertestuale" xfId="27" builtinId="8" hidden="1"/>
    <cellStyle name="Collegamento ipertestuale" xfId="1" builtinId="8" hidden="1"/>
    <cellStyle name="Collegamento ipertestuale" xfId="3" builtinId="8" hidden="1"/>
    <cellStyle name="Collegamento ipertestuale" xfId="9" builtinId="8" hidden="1"/>
    <cellStyle name="Collegamento ipertestuale" xfId="41" builtinId="8" hidden="1"/>
    <cellStyle name="Collegamento ipertestuale" xfId="7" builtinId="8" hidden="1"/>
    <cellStyle name="Collegamento ipertestuale visitato" xfId="44" builtinId="9" hidden="1"/>
    <cellStyle name="Collegamento ipertestuale visitato" xfId="42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6" builtinId="9" hidden="1"/>
    <cellStyle name="Collegamento ipertestuale visitato" xfId="36" builtinId="9" hidden="1"/>
    <cellStyle name="Collegamento ipertestuale visitato" xfId="28" builtinId="9" hidden="1"/>
    <cellStyle name="Collegamento ipertestuale visitato" xfId="8" builtinId="9" hidden="1"/>
    <cellStyle name="Collegamento ipertestuale visitato" xfId="10" builtinId="9" hidden="1"/>
    <cellStyle name="Collegamento ipertestuale visitato" xfId="34" builtinId="9" hidden="1"/>
    <cellStyle name="Collegamento ipertestuale visitato" xfId="2" builtinId="9" hidden="1"/>
    <cellStyle name="Collegamento ipertestuale visitato" xfId="4" builtinId="9" hidden="1"/>
    <cellStyle name="Collegamento ipertestuale visitato" xfId="38" builtinId="9" hidden="1"/>
    <cellStyle name="Collegamento ipertestuale visitato" xfId="24" builtinId="9" hidden="1"/>
    <cellStyle name="Collegamento ipertestuale visitato" xfId="40" builtinId="9" hidden="1"/>
    <cellStyle name="Collegamento ipertestuale visitato" xfId="26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20" builtinId="9" hidden="1"/>
    <cellStyle name="Collegamento ipertestuale visitato" xfId="22" builtinId="9" hidden="1"/>
    <cellStyle name="Colore 1" xfId="61" builtinId="29" customBuiltin="1"/>
    <cellStyle name="Colore 2" xfId="65" builtinId="33" customBuiltin="1"/>
    <cellStyle name="Colore 3" xfId="69" builtinId="37" customBuiltin="1"/>
    <cellStyle name="Colore 4" xfId="73" builtinId="41" customBuiltin="1"/>
    <cellStyle name="Colore 5" xfId="77" builtinId="45" customBuiltin="1"/>
    <cellStyle name="Colore 6" xfId="81" builtinId="49" customBuiltin="1"/>
    <cellStyle name="Input" xfId="53" builtinId="20" customBuiltin="1"/>
    <cellStyle name="Neutrale" xfId="52" builtinId="28" customBuiltin="1"/>
    <cellStyle name="Neutrale 2" xfId="102" xr:uid="{6D60F8AF-44F2-4DFA-AB71-3CCED15D3EE7}"/>
    <cellStyle name="Normale" xfId="0" builtinId="0"/>
    <cellStyle name="Normale 2" xfId="85" xr:uid="{00000000-0005-0000-0000-000056000000}"/>
    <cellStyle name="Normale 3" xfId="87" xr:uid="{00000000-0005-0000-0000-000057000000}"/>
    <cellStyle name="Normale 4" xfId="101" xr:uid="{3E903884-E231-47D9-989D-E57C1AD0ACCA}"/>
    <cellStyle name="Nota 2" xfId="86" xr:uid="{00000000-0005-0000-0000-000058000000}"/>
    <cellStyle name="Nota 3" xfId="88" xr:uid="{00000000-0005-0000-0000-000059000000}"/>
    <cellStyle name="Nota 4" xfId="103" xr:uid="{6DCD0D70-3D06-43FB-8306-B61C0523F8A7}"/>
    <cellStyle name="Output" xfId="54" builtinId="21" customBuiltin="1"/>
    <cellStyle name="Testo avviso" xfId="58" builtinId="11" customBuiltin="1"/>
    <cellStyle name="Testo descrittivo" xfId="59" builtinId="53" customBuiltin="1"/>
    <cellStyle name="Titolo" xfId="45" builtinId="15" customBuiltin="1"/>
    <cellStyle name="Titolo 1" xfId="46" builtinId="16" customBuiltin="1"/>
    <cellStyle name="Titolo 2" xfId="47" builtinId="17" customBuiltin="1"/>
    <cellStyle name="Titolo 3" xfId="48" builtinId="18" customBuiltin="1"/>
    <cellStyle name="Titolo 4" xfId="49" builtinId="19" customBuiltin="1"/>
    <cellStyle name="Totale" xfId="60" builtinId="25" customBuiltin="1"/>
    <cellStyle name="Valore non valido" xfId="51" builtinId="27" customBuiltin="1"/>
    <cellStyle name="Valore valido" xfId="50" builtinId="26" customBuiltin="1"/>
  </cellStyles>
  <dxfs count="10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8"/>
  <sheetViews>
    <sheetView tabSelected="1" workbookViewId="0">
      <selection sqref="A1:H1"/>
    </sheetView>
  </sheetViews>
  <sheetFormatPr baseColWidth="10" defaultColWidth="11.5" defaultRowHeight="15" x14ac:dyDescent="0.2"/>
  <cols>
    <col min="1" max="1" width="34.33203125" bestFit="1" customWidth="1"/>
    <col min="4" max="5" width="5.6640625" customWidth="1"/>
    <col min="6" max="6" width="43.33203125" bestFit="1" customWidth="1"/>
    <col min="7" max="7" width="11.5" customWidth="1"/>
  </cols>
  <sheetData>
    <row r="1" spans="1:8" x14ac:dyDescent="0.2">
      <c r="A1" s="32" t="s">
        <v>0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B3" s="1"/>
      <c r="C3" s="2"/>
      <c r="G3" s="1"/>
      <c r="H3" s="2"/>
    </row>
    <row r="4" spans="1:8" x14ac:dyDescent="0.2">
      <c r="B4" s="1"/>
      <c r="C4" s="2"/>
      <c r="G4" s="1"/>
      <c r="H4" s="2"/>
    </row>
    <row r="5" spans="1:8" x14ac:dyDescent="0.2">
      <c r="A5" s="30" t="s">
        <v>2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3</v>
      </c>
      <c r="E5" s="3">
        <f>IF(H28&lt;66,0,IF(AND(H28&gt;65.5,H28&lt;72),1,IF(AND(H28&gt;71.5,H28&lt;77),2,IF(AND(H28&gt;76.5,H28&lt;81),3,IF(AND(H28&gt;80.5,H28&lt;85),4,IF(AND(H28&gt;84.5,H28&lt;89),5,IF(AND(H28&gt;88.5,H28&lt;93),6)))))))</f>
        <v>2</v>
      </c>
      <c r="F5" s="31" t="s">
        <v>3</v>
      </c>
      <c r="G5" s="31"/>
      <c r="H5" s="31"/>
    </row>
    <row r="6" spans="1:8" ht="16" x14ac:dyDescent="0.2">
      <c r="A6" s="16" t="s">
        <v>4</v>
      </c>
      <c r="B6" s="1"/>
      <c r="C6" s="2">
        <f>VLOOKUP(MID(A6,4,40),Voti_1!$B:$N,13,FALSE)</f>
        <v>7.5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5</v>
      </c>
      <c r="G6" s="1"/>
      <c r="H6" s="2">
        <f>VLOOKUP(MID(F6,4,40),Voti_1!$B:$N,13,FALSE)</f>
        <v>4</v>
      </c>
    </row>
    <row r="7" spans="1:8" ht="16" x14ac:dyDescent="0.2">
      <c r="A7" s="16" t="s">
        <v>6</v>
      </c>
      <c r="B7" s="1"/>
      <c r="C7" s="2">
        <f>VLOOKUP(MID(A7,4,40),Voti_1!$B:$N,13,FALSE)</f>
        <v>6.5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7</v>
      </c>
      <c r="G7" s="1"/>
      <c r="H7" s="2">
        <f>VLOOKUP(MID(F7,4,40),Voti_1!$B:$N,13,FALSE)</f>
        <v>7.5</v>
      </c>
    </row>
    <row r="8" spans="1:8" ht="16" x14ac:dyDescent="0.2">
      <c r="A8" s="16" t="s">
        <v>8</v>
      </c>
      <c r="B8" s="1"/>
      <c r="C8" s="2">
        <f>VLOOKUP(MID(A8,4,40),Voti_1!$B:$N,13,FALSE)</f>
        <v>6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9</v>
      </c>
      <c r="G8" s="1"/>
      <c r="H8" s="2">
        <f>VLOOKUP(MID(F8,4,40),Voti_1!$B:$N,13,FALSE)</f>
        <v>6</v>
      </c>
    </row>
    <row r="9" spans="1:8" ht="16" x14ac:dyDescent="0.2">
      <c r="A9" s="16" t="s">
        <v>10</v>
      </c>
      <c r="B9" s="19"/>
      <c r="C9" s="2">
        <f>VLOOKUP(MID(A9,4,40),Voti_1!$B:$N,13,FALSE)</f>
        <v>10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11</v>
      </c>
      <c r="G9" s="1"/>
      <c r="H9" s="2">
        <f>VLOOKUP(MID(F9,4,40),Voti_1!$B:$N,13,FALSE)</f>
        <v>6.5</v>
      </c>
    </row>
    <row r="10" spans="1:8" ht="16" x14ac:dyDescent="0.2">
      <c r="A10" s="16" t="s">
        <v>12</v>
      </c>
      <c r="B10" s="1"/>
      <c r="C10" s="2">
        <f>VLOOKUP(MID(A10,4,40),Voti_1!$B:$N,13,FALSE)</f>
        <v>5.5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13</v>
      </c>
      <c r="G10" s="19" t="s">
        <v>14</v>
      </c>
      <c r="H10" s="2"/>
    </row>
    <row r="11" spans="1:8" ht="16" x14ac:dyDescent="0.2">
      <c r="A11" s="16" t="s">
        <v>15</v>
      </c>
      <c r="B11" s="19" t="s">
        <v>14</v>
      </c>
      <c r="C11" s="2"/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16</v>
      </c>
      <c r="G11" s="1"/>
      <c r="H11" s="2">
        <f>VLOOKUP(MID(F11,4,40),Voti_1!$B:$N,13,FALSE)</f>
        <v>5.5</v>
      </c>
    </row>
    <row r="12" spans="1:8" ht="16" x14ac:dyDescent="0.2">
      <c r="A12" s="16" t="s">
        <v>17</v>
      </c>
      <c r="B12" s="1"/>
      <c r="C12" s="2">
        <f>VLOOKUP(MID(A12,4,40),Voti_1!$B:$N,13,FALSE)</f>
        <v>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18</v>
      </c>
      <c r="G12" s="1"/>
      <c r="H12" s="2">
        <f>VLOOKUP(MID(F12,4,40),Voti_1!$B:$N,13,FALSE)</f>
        <v>6.5</v>
      </c>
    </row>
    <row r="13" spans="1:8" ht="16" x14ac:dyDescent="0.2">
      <c r="A13" s="16" t="s">
        <v>19</v>
      </c>
      <c r="B13" s="1"/>
      <c r="C13" s="2">
        <f>VLOOKUP(MID(A13,4,40),Voti_1!$B:$N,13,FALSE)</f>
        <v>6.5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20</v>
      </c>
      <c r="G13" s="1"/>
      <c r="H13" s="2">
        <f>VLOOKUP(MID(F13,4,40),Voti_1!$B:$N,13,FALSE)</f>
        <v>6.5</v>
      </c>
    </row>
    <row r="14" spans="1:8" ht="16" x14ac:dyDescent="0.2">
      <c r="A14" s="16" t="s">
        <v>21</v>
      </c>
      <c r="B14" s="1"/>
      <c r="C14" s="2">
        <f>VLOOKUP(MID(A14,4,40),Voti_1!$B:$N,13,FALSE)</f>
        <v>5.5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22</v>
      </c>
      <c r="G14" s="1"/>
      <c r="H14" s="2">
        <f>VLOOKUP(MID(F14,4,40),Voti_1!$B:$N,13,FALSE)</f>
        <v>8</v>
      </c>
    </row>
    <row r="15" spans="1:8" ht="16" x14ac:dyDescent="0.2">
      <c r="A15" s="16" t="s">
        <v>23</v>
      </c>
      <c r="B15" s="1"/>
      <c r="C15" s="2">
        <f>VLOOKUP(MID(A15,5,40),Voti_1!$B:$N,13,FALSE)</f>
        <v>7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24</v>
      </c>
      <c r="G15" s="1"/>
      <c r="H15" s="2">
        <f>VLOOKUP(MID(F15,5,40),Voti_1!$B:$N,13,FALSE)</f>
        <v>6</v>
      </c>
    </row>
    <row r="16" spans="1:8" ht="16" x14ac:dyDescent="0.2">
      <c r="A16" s="16" t="s">
        <v>25</v>
      </c>
      <c r="B16" s="1"/>
      <c r="C16" s="2">
        <f>VLOOKUP(MID(A16,5,40),Voti_1!$B:$N,13,FALSE)</f>
        <v>6.5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26</v>
      </c>
      <c r="G16" s="1"/>
      <c r="H16" s="2">
        <f>VLOOKUP(MID(F16,5,40),Voti_1!$B:$N,13,FALSE)</f>
        <v>11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27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28</v>
      </c>
      <c r="G18" s="1"/>
      <c r="H18" s="2"/>
    </row>
    <row r="19" spans="1:8" ht="16" x14ac:dyDescent="0.2">
      <c r="A19" s="16" t="s">
        <v>29</v>
      </c>
      <c r="B19" s="1"/>
      <c r="C19" s="2"/>
      <c r="D19" t="str">
        <f>VLOOKUP(MID(A19,5,40),Elenco_giocatori_ruolo!A:B,2,FALSE)</f>
        <v>D</v>
      </c>
      <c r="E19" t="str">
        <f>VLOOKUP(MID(F19,5,40),Elenco_giocatori_ruolo!A:B,2,FALSE)</f>
        <v>D</v>
      </c>
      <c r="F19" s="16" t="s">
        <v>30</v>
      </c>
      <c r="G19" s="1"/>
      <c r="H19" s="2"/>
    </row>
    <row r="20" spans="1:8" ht="16" x14ac:dyDescent="0.2">
      <c r="A20" s="16" t="s">
        <v>31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32</v>
      </c>
      <c r="G20" s="1"/>
      <c r="H20" s="2"/>
    </row>
    <row r="21" spans="1:8" ht="16" x14ac:dyDescent="0.2">
      <c r="A21" s="16" t="s">
        <v>33</v>
      </c>
      <c r="B21" s="1"/>
      <c r="C21" s="2"/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34</v>
      </c>
      <c r="G21" s="1"/>
      <c r="H21" s="2"/>
    </row>
    <row r="22" spans="1:8" ht="16" x14ac:dyDescent="0.2">
      <c r="A22" s="16" t="s">
        <v>35</v>
      </c>
      <c r="B22" s="19" t="s">
        <v>14</v>
      </c>
      <c r="C22" s="2">
        <f>VLOOKUP(MID(A22,5,40),Voti_1!$B:$N,13,FALSE)</f>
        <v>10</v>
      </c>
      <c r="D22" t="str">
        <f>VLOOKUP(MID(A22,5,40),Elenco_giocatori_ruolo!A:B,2,FALSE)</f>
        <v>C</v>
      </c>
      <c r="E22" t="str">
        <f>VLOOKUP(MID(F22,5,40),Elenco_giocatori_ruolo!A:B,2,FALSE)</f>
        <v>D</v>
      </c>
      <c r="F22" s="16" t="s">
        <v>36</v>
      </c>
      <c r="G22" s="1"/>
      <c r="H22" s="2"/>
    </row>
    <row r="23" spans="1:8" ht="16" x14ac:dyDescent="0.2">
      <c r="A23" s="16" t="s">
        <v>37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38</v>
      </c>
      <c r="G23" s="1"/>
      <c r="H23" s="2"/>
    </row>
    <row r="24" spans="1:8" ht="16" x14ac:dyDescent="0.2">
      <c r="A24" s="16" t="s">
        <v>39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40</v>
      </c>
      <c r="G24" s="19" t="s">
        <v>14</v>
      </c>
      <c r="H24" s="2">
        <f>VLOOKUP(MID(F24,5,40),Voti_1!$B:$N,13,FALSE)</f>
        <v>5.5</v>
      </c>
    </row>
    <row r="25" spans="1:8" ht="16" x14ac:dyDescent="0.2">
      <c r="A25" s="16" t="s">
        <v>41</v>
      </c>
      <c r="B25" s="1"/>
      <c r="C25" s="2"/>
      <c r="D25" t="str">
        <f>VLOOKUP(MID(A25,5,40),Elenco_giocatori_ruolo!A:B,2,FALSE)</f>
        <v>C</v>
      </c>
      <c r="E25" t="str">
        <f>VLOOKUP(MID(F25,5,40),Elenco_giocatori_ruolo!A:B,2,FALSE)</f>
        <v>C</v>
      </c>
      <c r="F25" s="16" t="s">
        <v>42</v>
      </c>
      <c r="G25" s="1"/>
      <c r="H25" s="2"/>
    </row>
    <row r="26" spans="1:8" ht="16" x14ac:dyDescent="0.2">
      <c r="A26" s="16" t="s">
        <v>43</v>
      </c>
      <c r="B26" s="1"/>
      <c r="C26" s="2"/>
      <c r="D26" t="str">
        <f>VLOOKUP(MID(A26,5,40),Elenco_giocatori_ruolo!A:B,2,FALSE)</f>
        <v>A</v>
      </c>
      <c r="E26" t="str">
        <f>VLOOKUP(MID(F26,5,40),Elenco_giocatori_ruolo!A:B,2,FALSE)</f>
        <v>A</v>
      </c>
      <c r="F26" s="16" t="s">
        <v>44</v>
      </c>
      <c r="G26" s="1"/>
      <c r="H26" s="2"/>
    </row>
    <row r="27" spans="1:8" ht="16" x14ac:dyDescent="0.2">
      <c r="A27" s="16" t="s">
        <v>45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46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77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73</v>
      </c>
    </row>
    <row r="29" spans="1:8" x14ac:dyDescent="0.2">
      <c r="B29" s="1"/>
      <c r="C29" s="2"/>
      <c r="G29" s="1"/>
      <c r="H29" s="2"/>
    </row>
    <row r="30" spans="1:8" x14ac:dyDescent="0.2">
      <c r="A30" s="30" t="s">
        <v>48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3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3</v>
      </c>
      <c r="F30" s="31" t="s">
        <v>49</v>
      </c>
      <c r="G30" s="31"/>
      <c r="H30" s="31"/>
    </row>
    <row r="31" spans="1:8" ht="16" x14ac:dyDescent="0.2">
      <c r="A31" s="16" t="s">
        <v>50</v>
      </c>
      <c r="B31" s="1"/>
      <c r="C31" s="2">
        <f>VLOOKUP(MID(A31,4,40),Voti_1!$B:$N,13,FALSE)</f>
        <v>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51</v>
      </c>
      <c r="G31" s="1"/>
      <c r="H31" s="2">
        <f>VLOOKUP(MID(F31,4,40),Voti_1!$B:$N,13,FALSE)</f>
        <v>6</v>
      </c>
    </row>
    <row r="32" spans="1:8" ht="16" x14ac:dyDescent="0.2">
      <c r="A32" s="16" t="s">
        <v>52</v>
      </c>
      <c r="B32" s="1"/>
      <c r="C32" s="2">
        <f>VLOOKUP(MID(A32,4,40),Voti_1!$B:$N,13,FALSE)</f>
        <v>5.5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53</v>
      </c>
      <c r="G32" s="1"/>
      <c r="H32" s="2">
        <f>VLOOKUP(MID(F32,4,40),Voti_1!$B:$N,13,FALSE)</f>
        <v>7</v>
      </c>
    </row>
    <row r="33" spans="1:8" ht="16" x14ac:dyDescent="0.2">
      <c r="A33" s="16" t="s">
        <v>54</v>
      </c>
      <c r="B33" s="1"/>
      <c r="C33" s="2">
        <f>VLOOKUP(MID(A33,4,40),Voti_1!$B:$N,13,FALSE)</f>
        <v>6.5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55</v>
      </c>
      <c r="G33" s="1"/>
      <c r="H33" s="2">
        <f>VLOOKUP(MID(F33,4,40),Voti_1!$B:$N,13,FALSE)</f>
        <v>6</v>
      </c>
    </row>
    <row r="34" spans="1:8" ht="16" x14ac:dyDescent="0.2">
      <c r="A34" s="16" t="s">
        <v>56</v>
      </c>
      <c r="B34" s="19"/>
      <c r="C34" s="2">
        <f>VLOOKUP(MID(A34,4,40),Voti_1!$B:$N,13,FALSE)</f>
        <v>6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57</v>
      </c>
      <c r="G34" s="1"/>
      <c r="H34" s="2">
        <f>VLOOKUP(MID(F34,4,40),Voti_1!$B:$N,13,FALSE)</f>
        <v>9</v>
      </c>
    </row>
    <row r="35" spans="1:8" ht="16" x14ac:dyDescent="0.2">
      <c r="A35" s="16" t="s">
        <v>58</v>
      </c>
      <c r="B35" s="1"/>
      <c r="C35" s="2">
        <f>VLOOKUP(MID(A35,4,40),Voti_1!$B:$N,13,FALSE)</f>
        <v>5.5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59</v>
      </c>
      <c r="G35" s="1"/>
      <c r="H35" s="2">
        <f>VLOOKUP(MID(F35,4,40),Voti_1!$B:$N,13,FALSE)</f>
        <v>5</v>
      </c>
    </row>
    <row r="36" spans="1:8" ht="16" x14ac:dyDescent="0.2">
      <c r="A36" s="16" t="s">
        <v>60</v>
      </c>
      <c r="B36" s="1"/>
      <c r="C36" s="2">
        <f>VLOOKUP(MID(A36,4,40),Voti_1!$B:$N,13,FALSE)</f>
        <v>5.5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61</v>
      </c>
      <c r="G36" s="1"/>
      <c r="H36" s="2">
        <f>VLOOKUP(MID(F36,4,40),Voti_1!$B:$N,13,FALSE)</f>
        <v>6</v>
      </c>
    </row>
    <row r="37" spans="1:8" ht="16" x14ac:dyDescent="0.2">
      <c r="A37" s="16" t="s">
        <v>62</v>
      </c>
      <c r="B37" s="1"/>
      <c r="C37" s="2">
        <f>VLOOKUP(MID(A37,4,40),Voti_1!$B:$N,13,FALSE)</f>
        <v>4.5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63</v>
      </c>
      <c r="G37" s="1"/>
      <c r="H37" s="2">
        <f>VLOOKUP(MID(F37,4,40),Voti_1!$B:$N,13,FALSE)</f>
        <v>10</v>
      </c>
    </row>
    <row r="38" spans="1:8" ht="16" x14ac:dyDescent="0.2">
      <c r="A38" s="16" t="s">
        <v>64</v>
      </c>
      <c r="B38" s="19" t="s">
        <v>14</v>
      </c>
      <c r="C38" s="2"/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65</v>
      </c>
      <c r="G38" s="19" t="s">
        <v>14</v>
      </c>
      <c r="H38" s="2"/>
    </row>
    <row r="39" spans="1:8" ht="16" x14ac:dyDescent="0.2">
      <c r="A39" s="16" t="s">
        <v>66</v>
      </c>
      <c r="B39" s="1"/>
      <c r="C39" s="2">
        <f>VLOOKUP(MID(A39,4,40),Voti_1!$B:$N,13,FALSE)</f>
        <v>8.5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67</v>
      </c>
      <c r="G39" s="1"/>
      <c r="H39" s="2">
        <f>VLOOKUP(MID(F39,4,40),Voti_1!$B:$N,13,FALSE)</f>
        <v>10</v>
      </c>
    </row>
    <row r="40" spans="1:8" ht="16" x14ac:dyDescent="0.2">
      <c r="A40" s="16" t="s">
        <v>68</v>
      </c>
      <c r="B40" s="1"/>
      <c r="C40" s="2">
        <f>VLOOKUP(MID(A40,5,40),Voti_1!$B:$N,13,FALSE)</f>
        <v>12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69</v>
      </c>
      <c r="G40" s="1"/>
      <c r="H40" s="2">
        <f>VLOOKUP(MID(F40,5,40),Voti_1!$B:$N,13,FALSE)</f>
        <v>10</v>
      </c>
    </row>
    <row r="41" spans="1:8" ht="16" x14ac:dyDescent="0.2">
      <c r="A41" s="16" t="s">
        <v>70</v>
      </c>
      <c r="B41" s="1"/>
      <c r="C41" s="2">
        <f>VLOOKUP(MID(A41,5,40),Voti_1!$B:$N,13,FALSE)</f>
        <v>11.5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71</v>
      </c>
      <c r="G41" s="1"/>
      <c r="H41" s="2">
        <f>VLOOKUP(MID(F41,5,40),Voti_1!$B:$N,13,FALSE)</f>
        <v>6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72</v>
      </c>
      <c r="B43" s="1"/>
      <c r="C43" s="2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73</v>
      </c>
      <c r="G43" s="1"/>
      <c r="H43" s="2"/>
    </row>
    <row r="44" spans="1:8" ht="16" x14ac:dyDescent="0.2">
      <c r="A44" s="16" t="s">
        <v>74</v>
      </c>
      <c r="B44" s="1"/>
      <c r="C44" s="2"/>
      <c r="D44" t="str">
        <f>VLOOKUP(MID(A44,5,40),Elenco_giocatori_ruolo!A:B,2,FALSE)</f>
        <v>D</v>
      </c>
      <c r="E44" t="str">
        <f>VLOOKUP(MID(F44,5,40),Elenco_giocatori_ruolo!A:B,2,FALSE)</f>
        <v>D</v>
      </c>
      <c r="F44" s="16" t="s">
        <v>75</v>
      </c>
      <c r="G44" s="1"/>
      <c r="H44" s="2"/>
    </row>
    <row r="45" spans="1:8" ht="16" x14ac:dyDescent="0.2">
      <c r="A45" s="16" t="s">
        <v>76</v>
      </c>
      <c r="B45" s="1"/>
      <c r="C45" s="2"/>
      <c r="D45" t="str">
        <f>VLOOKUP(MID(A45,5,40),Elenco_giocatori_ruolo!A:B,2,FALSE)</f>
        <v>D</v>
      </c>
      <c r="E45" t="str">
        <f>VLOOKUP(MID(F45,5,40),Elenco_giocatori_ruolo!A:B,2,FALSE)</f>
        <v>D</v>
      </c>
      <c r="F45" s="16" t="s">
        <v>77</v>
      </c>
      <c r="G45" s="1"/>
      <c r="H45" s="2"/>
    </row>
    <row r="46" spans="1:8" ht="16" x14ac:dyDescent="0.2">
      <c r="A46" s="16" t="s">
        <v>78</v>
      </c>
      <c r="B46" s="1"/>
      <c r="C46" s="2"/>
      <c r="D46" t="str">
        <f>VLOOKUP(MID(A46,5,40),Elenco_giocatori_ruolo!A:B,2,FALSE)</f>
        <v>D</v>
      </c>
      <c r="E46" t="str">
        <f>VLOOKUP(MID(F46,5,40),Elenco_giocatori_ruolo!A:B,2,FALSE)</f>
        <v>D</v>
      </c>
      <c r="F46" s="16" t="s">
        <v>79</v>
      </c>
      <c r="G46" s="1"/>
      <c r="H46" s="2"/>
    </row>
    <row r="47" spans="1:8" ht="16" x14ac:dyDescent="0.2">
      <c r="A47" s="16" t="s">
        <v>80</v>
      </c>
      <c r="B47" s="19" t="s">
        <v>14</v>
      </c>
      <c r="C47" s="2">
        <f>VLOOKUP(MID(A47,5,40),Voti_1!$B:$N,13,FALSE)</f>
        <v>5.5</v>
      </c>
      <c r="D47" t="str">
        <f>VLOOKUP(MID(A47,5,40),Elenco_giocatori_ruolo!A:B,2,FALSE)</f>
        <v>C</v>
      </c>
      <c r="E47" t="str">
        <f>VLOOKUP(MID(F47,5,40),Elenco_giocatori_ruolo!A:B,2,FALSE)</f>
        <v>D</v>
      </c>
      <c r="F47" s="16" t="s">
        <v>81</v>
      </c>
      <c r="G47" s="1"/>
      <c r="H47" s="2"/>
    </row>
    <row r="48" spans="1:8" ht="16" x14ac:dyDescent="0.2">
      <c r="A48" s="16" t="s">
        <v>82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83</v>
      </c>
      <c r="G48" s="19" t="s">
        <v>14</v>
      </c>
      <c r="H48" s="2">
        <f>VLOOKUP(MID(F48,5,40),Voti_1!$B:$N,13,FALSE)</f>
        <v>5</v>
      </c>
    </row>
    <row r="49" spans="1:10" ht="16" x14ac:dyDescent="0.2">
      <c r="A49" s="16" t="s">
        <v>84</v>
      </c>
      <c r="B49" s="1"/>
      <c r="C49" s="2"/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85</v>
      </c>
      <c r="G49" s="1"/>
      <c r="H49" s="2"/>
    </row>
    <row r="50" spans="1:10" ht="16" x14ac:dyDescent="0.2">
      <c r="A50" s="16" t="s">
        <v>86</v>
      </c>
      <c r="B50" s="1"/>
      <c r="C50" s="2"/>
      <c r="D50" t="str">
        <f>VLOOKUP(MID(A50,5,40),Elenco_giocatori_ruolo!A:B,2,FALSE)</f>
        <v>A</v>
      </c>
      <c r="E50" t="str">
        <f>VLOOKUP(MID(F50,5,40),Elenco_giocatori_ruolo!A:B,2,FALSE)</f>
        <v>C</v>
      </c>
      <c r="F50" s="16" t="s">
        <v>87</v>
      </c>
      <c r="G50" s="1"/>
      <c r="H50" s="2"/>
    </row>
    <row r="51" spans="1:10" ht="16" x14ac:dyDescent="0.2">
      <c r="A51" s="16" t="s">
        <v>88</v>
      </c>
      <c r="B51" s="1"/>
      <c r="C51" s="2"/>
      <c r="D51" t="str">
        <f>VLOOKUP(MID(A51,5,40),Elenco_giocatori_ruolo!A:B,2,FALSE)</f>
        <v>A</v>
      </c>
      <c r="E51" t="str">
        <f>VLOOKUP(MID(F51,5,40),Elenco_giocatori_ruolo!A:B,2,FALSE)</f>
        <v>A</v>
      </c>
      <c r="F51" s="16" t="s">
        <v>89</v>
      </c>
      <c r="G51" s="1"/>
      <c r="H51" s="2"/>
    </row>
    <row r="52" spans="1:10" ht="16" x14ac:dyDescent="0.2">
      <c r="A52" s="16" t="s">
        <v>90</v>
      </c>
      <c r="B52" s="1"/>
      <c r="C52" s="2"/>
      <c r="D52" t="str">
        <f>VLOOKUP(MID(A52,5,40),Elenco_giocatori_ruolo!A:B,2,FALSE)</f>
        <v>A</v>
      </c>
      <c r="E52" t="str">
        <f>VLOOKUP(MID(F52,5,40),Elenco_giocatori_ruolo!A:B,2,FALSE)</f>
        <v>A</v>
      </c>
      <c r="F52" s="16" t="s">
        <v>91</v>
      </c>
      <c r="G52" s="1"/>
      <c r="H52" s="2"/>
    </row>
    <row r="53" spans="1:10" x14ac:dyDescent="0.2">
      <c r="A53" s="4"/>
      <c r="B53" s="4" t="s">
        <v>47</v>
      </c>
      <c r="C53" s="4">
        <f>SUM(C31:C41,C43:C52)+1</f>
        <v>77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80</v>
      </c>
    </row>
    <row r="54" spans="1:10" x14ac:dyDescent="0.2">
      <c r="B54" s="1"/>
      <c r="C54" s="2"/>
      <c r="G54" s="1"/>
      <c r="H54" s="2"/>
    </row>
    <row r="55" spans="1:10" x14ac:dyDescent="0.2">
      <c r="A55" s="30" t="s">
        <v>92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2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4</v>
      </c>
      <c r="F55" s="31" t="s">
        <v>93</v>
      </c>
      <c r="G55" s="31"/>
      <c r="H55" s="31"/>
    </row>
    <row r="56" spans="1:10" ht="16" x14ac:dyDescent="0.2">
      <c r="A56" s="16" t="s">
        <v>94</v>
      </c>
      <c r="B56" s="1"/>
      <c r="C56" s="2">
        <f>VLOOKUP(MID(A56,4,40),Voti_1!$B:$N,13,FALSE)</f>
        <v>4.5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95</v>
      </c>
      <c r="G56" s="1"/>
      <c r="H56" s="2">
        <f>VLOOKUP(MID(F56,4,40),Voti_1!$B:$N,13,FALSE)</f>
        <v>4.5</v>
      </c>
      <c r="J56" s="2"/>
    </row>
    <row r="57" spans="1:10" ht="16" x14ac:dyDescent="0.2">
      <c r="A57" s="16" t="s">
        <v>96</v>
      </c>
      <c r="B57" s="1"/>
      <c r="C57" s="2">
        <f>VLOOKUP(MID(A57,4,40),Voti_1!$B:$N,13,FALSE)</f>
        <v>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97</v>
      </c>
      <c r="G57" s="1"/>
      <c r="H57" s="2">
        <f>VLOOKUP(MID(F57,4,40),Voti_1!$B:$N,13,FALSE)</f>
        <v>6</v>
      </c>
      <c r="J57" s="2"/>
    </row>
    <row r="58" spans="1:10" ht="16" x14ac:dyDescent="0.2">
      <c r="A58" s="16" t="s">
        <v>98</v>
      </c>
      <c r="B58" s="1"/>
      <c r="C58" s="2">
        <f>VLOOKUP(MID(A58,4,40),Voti_1!$B:$N,13,FALSE)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99</v>
      </c>
      <c r="G58" s="1"/>
      <c r="H58" s="2">
        <f>VLOOKUP(MID(F58,4,40),Voti_1!$B:$N,13,FALSE)</f>
        <v>10</v>
      </c>
      <c r="J58" s="2"/>
    </row>
    <row r="59" spans="1:10" ht="16" x14ac:dyDescent="0.2">
      <c r="A59" s="16" t="s">
        <v>100</v>
      </c>
      <c r="B59" s="19"/>
      <c r="C59" s="2">
        <f>VLOOKUP(MID(A59,4,40),Voti_1!$B:$N,13,FALSE)</f>
        <v>10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101</v>
      </c>
      <c r="G59" s="1"/>
      <c r="H59" s="2">
        <f>VLOOKUP(MID(F59,4,40),Voti_1!$B:$N,13,FALSE)</f>
        <v>6</v>
      </c>
      <c r="J59" s="2"/>
    </row>
    <row r="60" spans="1:10" ht="16" x14ac:dyDescent="0.2">
      <c r="A60" s="16" t="s">
        <v>102</v>
      </c>
      <c r="B60" s="1"/>
      <c r="C60" s="2">
        <f>VLOOKUP(MID(A60,4,40),Voti_1!$B:$N,13,FALSE)</f>
        <v>6</v>
      </c>
      <c r="D60" t="str">
        <f>VLOOKUP(MID(A60,4,40),Elenco_giocatori_ruolo!A:B,2,FALSE)</f>
        <v>C</v>
      </c>
      <c r="E60" t="str">
        <f>VLOOKUP(MID(F60,4,40),Elenco_giocatori_ruolo!A:B,2,FALSE)</f>
        <v>D</v>
      </c>
      <c r="F60" s="16" t="s">
        <v>103</v>
      </c>
      <c r="G60" s="1"/>
      <c r="H60" s="2">
        <f>VLOOKUP(MID(F60,4,40),Voti_1!$B:$N,13,FALSE)</f>
        <v>6.5</v>
      </c>
      <c r="J60" s="2"/>
    </row>
    <row r="61" spans="1:10" ht="16" x14ac:dyDescent="0.2">
      <c r="A61" s="16" t="s">
        <v>104</v>
      </c>
      <c r="B61" s="1"/>
      <c r="C61" s="2">
        <f>VLOOKUP(MID(A61,4,40),Voti_1!$B:$N,13,FALSE)</f>
        <v>6.5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105</v>
      </c>
      <c r="G61" s="1"/>
      <c r="H61" s="2">
        <f>VLOOKUP(MID(F61,4,40),Voti_1!$B:$N,13,FALSE)</f>
        <v>7.5</v>
      </c>
    </row>
    <row r="62" spans="1:10" ht="16" x14ac:dyDescent="0.2">
      <c r="A62" s="16" t="s">
        <v>106</v>
      </c>
      <c r="B62" s="1"/>
      <c r="C62" s="2">
        <f>VLOOKUP(MID(A62,4,40),Voti_1!$B:$N,13,FALSE)</f>
        <v>6.5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107</v>
      </c>
      <c r="G62" s="1"/>
      <c r="H62" s="2">
        <f>VLOOKUP(MID(F62,4,40),Voti_1!$B:$N,13,FALSE)</f>
        <v>6</v>
      </c>
    </row>
    <row r="63" spans="1:10" ht="16" x14ac:dyDescent="0.2">
      <c r="A63" s="16" t="s">
        <v>108</v>
      </c>
      <c r="B63" s="1"/>
      <c r="C63" s="2">
        <f>VLOOKUP(MID(A63,4,40),Voti_1!$B:$N,13,FALSE)</f>
        <v>6.5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109</v>
      </c>
      <c r="G63" s="1"/>
      <c r="H63" s="2">
        <f>VLOOKUP(MID(F63,4,40),Voti_1!$B:$N,13,FALSE)</f>
        <v>5.5</v>
      </c>
    </row>
    <row r="64" spans="1:10" ht="16" x14ac:dyDescent="0.2">
      <c r="A64" s="16" t="s">
        <v>110</v>
      </c>
      <c r="B64" s="1"/>
      <c r="C64" s="2">
        <f>VLOOKUP(MID(A64,4,40),Voti_1!$B:$N,13,FALSE)</f>
        <v>4.5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111</v>
      </c>
      <c r="G64" s="1"/>
      <c r="H64" s="2">
        <f>VLOOKUP(MID(F64,4,40),Voti_1!$B:$N,13,FALSE)</f>
        <v>5.5</v>
      </c>
    </row>
    <row r="65" spans="1:8" ht="16" x14ac:dyDescent="0.2">
      <c r="A65" s="16" t="s">
        <v>112</v>
      </c>
      <c r="B65" s="1"/>
      <c r="C65" s="2">
        <f>VLOOKUP(MID(A65,5,40),Voti_1!$B:$N,13,FALSE)</f>
        <v>10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113</v>
      </c>
      <c r="G65" s="1"/>
      <c r="H65" s="2">
        <f>VLOOKUP(MID(F65,5,40),Voti_1!$B:$N,13,FALSE)</f>
        <v>14</v>
      </c>
    </row>
    <row r="66" spans="1:8" ht="16" x14ac:dyDescent="0.2">
      <c r="A66" s="16" t="s">
        <v>114</v>
      </c>
      <c r="B66" s="1"/>
      <c r="C66" s="2">
        <f>VLOOKUP(MID(A66,5,40),Voti_1!$B:$N,13,FALSE)</f>
        <v>10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115</v>
      </c>
      <c r="G66" s="1"/>
      <c r="H66" s="2">
        <f>VLOOKUP(MID(F66,5,40),Voti_1!$B:$N,13,FALSE)</f>
        <v>9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116</v>
      </c>
      <c r="B68" s="1"/>
      <c r="C68" s="2"/>
      <c r="D68" t="str">
        <f>VLOOKUP(MID(A68,5,40),Elenco_giocatori_ruolo!A:B,2,FALSE)</f>
        <v>A</v>
      </c>
      <c r="E68" t="str">
        <f>VLOOKUP(MID(F68,5,40),Elenco_giocatori_ruolo!A:B,2,FALSE)</f>
        <v>P</v>
      </c>
      <c r="F68" s="16" t="s">
        <v>117</v>
      </c>
      <c r="G68" s="1"/>
      <c r="H68" s="2"/>
    </row>
    <row r="69" spans="1:8" ht="16" x14ac:dyDescent="0.2">
      <c r="A69" s="16" t="s">
        <v>118</v>
      </c>
      <c r="B69" s="1"/>
      <c r="C69" s="2"/>
      <c r="D69" t="str">
        <f>VLOOKUP(MID(A69,5,40),Elenco_giocatori_ruolo!A:B,2,FALSE)</f>
        <v>A</v>
      </c>
      <c r="E69" t="str">
        <f>VLOOKUP(MID(F69,5,40),Elenco_giocatori_ruolo!A:B,2,FALSE)</f>
        <v>A</v>
      </c>
      <c r="F69" s="16" t="s">
        <v>119</v>
      </c>
      <c r="G69" s="1"/>
      <c r="H69" s="2"/>
    </row>
    <row r="70" spans="1:8" ht="16" x14ac:dyDescent="0.2">
      <c r="A70" s="16" t="s">
        <v>120</v>
      </c>
      <c r="B70" s="1"/>
      <c r="C70" s="2"/>
      <c r="D70" t="str">
        <f>VLOOKUP(MID(A70,5,40),Elenco_giocatori_ruolo!A:B,2,FALSE)</f>
        <v>P</v>
      </c>
      <c r="E70" t="str">
        <f>VLOOKUP(MID(F70,5,40),Elenco_giocatori_ruolo!A:B,2,FALSE)</f>
        <v>C</v>
      </c>
      <c r="F70" s="16" t="s">
        <v>121</v>
      </c>
      <c r="G70" s="1"/>
      <c r="H70" s="2"/>
    </row>
    <row r="71" spans="1:8" ht="16" x14ac:dyDescent="0.2">
      <c r="A71" s="16" t="s">
        <v>122</v>
      </c>
      <c r="B71" s="1"/>
      <c r="C71" s="2"/>
      <c r="D71" t="str">
        <f>VLOOKUP(MID(A71,5,40),Elenco_giocatori_ruolo!A:B,2,FALSE)</f>
        <v>P</v>
      </c>
      <c r="E71" t="str">
        <f>VLOOKUP(MID(F71,5,40),Elenco_giocatori_ruolo!A:B,2,FALSE)</f>
        <v>C</v>
      </c>
      <c r="F71" s="16" t="s">
        <v>123</v>
      </c>
      <c r="G71" s="1"/>
      <c r="H71" s="2"/>
    </row>
    <row r="72" spans="1:8" ht="16" x14ac:dyDescent="0.2">
      <c r="A72" s="16" t="s">
        <v>124</v>
      </c>
      <c r="B72" s="19"/>
      <c r="C72" s="2"/>
      <c r="D72" t="str">
        <f>VLOOKUP(MID(A72,5,40),Elenco_giocatori_ruolo!A:B,2,FALSE)</f>
        <v>D</v>
      </c>
      <c r="E72" t="str">
        <f>VLOOKUP(MID(F72,5,40),Elenco_giocatori_ruolo!A:B,2,FALSE)</f>
        <v>C</v>
      </c>
      <c r="F72" s="16" t="s">
        <v>125</v>
      </c>
      <c r="G72" s="1"/>
      <c r="H72" s="2"/>
    </row>
    <row r="73" spans="1:8" ht="16" x14ac:dyDescent="0.2">
      <c r="A73" s="16" t="s">
        <v>126</v>
      </c>
      <c r="B73" s="1"/>
      <c r="C73" s="2"/>
      <c r="D73" t="str">
        <f>VLOOKUP(MID(A73,5,40),Elenco_giocatori_ruolo!A:B,2,FALSE)</f>
        <v>D</v>
      </c>
      <c r="E73" t="str">
        <f>VLOOKUP(MID(F73,5,40),Elenco_giocatori_ruolo!A:B,2,FALSE)</f>
        <v>C</v>
      </c>
      <c r="F73" s="16" t="s">
        <v>127</v>
      </c>
      <c r="G73" s="1"/>
      <c r="H73" s="2"/>
    </row>
    <row r="74" spans="1:8" ht="16" x14ac:dyDescent="0.2">
      <c r="A74" s="16" t="s">
        <v>128</v>
      </c>
      <c r="B74" s="1"/>
      <c r="C74" s="2"/>
      <c r="D74" t="str">
        <f>VLOOKUP(MID(A74,5,40),Elenco_giocatori_ruolo!A:B,2,FALSE)</f>
        <v>D</v>
      </c>
      <c r="E74" t="str">
        <f>VLOOKUP(MID(F74,5,40),Elenco_giocatori_ruolo!A:B,2,FALSE)</f>
        <v>D</v>
      </c>
      <c r="F74" s="16" t="s">
        <v>129</v>
      </c>
      <c r="G74" s="1"/>
      <c r="H74" s="2"/>
    </row>
    <row r="75" spans="1:8" ht="16" x14ac:dyDescent="0.2">
      <c r="A75" s="16" t="s">
        <v>130</v>
      </c>
      <c r="B75" s="1"/>
      <c r="C75" s="2"/>
      <c r="D75" t="str">
        <f>VLOOKUP(MID(A75,5,40),Elenco_giocatori_ruolo!A:B,2,FALSE)</f>
        <v>D</v>
      </c>
      <c r="E75" t="str">
        <f>VLOOKUP(MID(F75,5,40),Elenco_giocatori_ruolo!A:B,2,FALSE)</f>
        <v>D</v>
      </c>
      <c r="F75" s="16" t="s">
        <v>131</v>
      </c>
      <c r="G75" s="1"/>
      <c r="H75" s="2"/>
    </row>
    <row r="76" spans="1:8" ht="16" x14ac:dyDescent="0.2">
      <c r="A76" s="16" t="s">
        <v>132</v>
      </c>
      <c r="B76" s="1"/>
      <c r="C76" s="2"/>
      <c r="D76" t="str">
        <f>VLOOKUP(MID(A76,5,40),Elenco_giocatori_ruolo!A:B,2,FALSE)</f>
        <v>D</v>
      </c>
      <c r="E76" t="str">
        <f>VLOOKUP(MID(F76,5,40),Elenco_giocatori_ruolo!A:B,2,FALSE)</f>
        <v>D</v>
      </c>
      <c r="F76" s="16" t="s">
        <v>133</v>
      </c>
      <c r="G76" s="1"/>
      <c r="H76" s="2"/>
    </row>
    <row r="77" spans="1:8" ht="16" x14ac:dyDescent="0.2">
      <c r="A77" s="16" t="s">
        <v>134</v>
      </c>
      <c r="B77" s="1"/>
      <c r="C77" s="2"/>
      <c r="D77" t="str">
        <f>VLOOKUP(MID(A77,5,40),Elenco_giocatori_ruolo!A:B,2,FALSE)</f>
        <v>C</v>
      </c>
      <c r="E77" t="str">
        <f>VLOOKUP(MID(F77,5,40),Elenco_giocatori_ruolo!A:B,2,FALSE)</f>
        <v>D</v>
      </c>
      <c r="F77" s="16" t="s">
        <v>135</v>
      </c>
      <c r="G77" s="1"/>
      <c r="H77" s="2"/>
    </row>
    <row r="78" spans="1:8" x14ac:dyDescent="0.2">
      <c r="A78" s="4"/>
      <c r="B78" s="4" t="s">
        <v>47</v>
      </c>
      <c r="C78" s="4">
        <f>SUM(C56:C66,C68:C77)+1</f>
        <v>76.5</v>
      </c>
      <c r="D78">
        <f>COUNTIF(D56:D66,"D")</f>
        <v>3</v>
      </c>
      <c r="E78">
        <f>COUNTIF(E56:E66,"D")</f>
        <v>4</v>
      </c>
      <c r="F78" s="4"/>
      <c r="G78" s="4" t="s">
        <v>47</v>
      </c>
      <c r="H78" s="4">
        <f>SUM(H56:H66,H68:H77)+1</f>
        <v>81.5</v>
      </c>
    </row>
    <row r="79" spans="1:8" x14ac:dyDescent="0.2">
      <c r="B79" s="1"/>
      <c r="C79" s="2"/>
      <c r="G79" s="1"/>
      <c r="H79" s="2"/>
    </row>
    <row r="80" spans="1:8" x14ac:dyDescent="0.2">
      <c r="A80" s="30" t="s">
        <v>136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3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1" t="s">
        <v>137</v>
      </c>
      <c r="G80" s="31"/>
      <c r="H80" s="31"/>
    </row>
    <row r="81" spans="1:8" ht="16" x14ac:dyDescent="0.2">
      <c r="A81" s="16" t="s">
        <v>138</v>
      </c>
      <c r="B81" s="19" t="s">
        <v>14</v>
      </c>
      <c r="C81" s="2"/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139</v>
      </c>
      <c r="G81" s="1"/>
      <c r="H81" s="2">
        <f>VLOOKUP(MID(F81,4,40),Voti_1!$B:$N,13,FALSE)</f>
        <v>5</v>
      </c>
    </row>
    <row r="82" spans="1:8" ht="16" x14ac:dyDescent="0.2">
      <c r="A82" s="16" t="s">
        <v>140</v>
      </c>
      <c r="B82" s="1"/>
      <c r="C82" s="2">
        <f>VLOOKUP(MID(A82,4,40),Voti_1!$B:$N,13,FALSE)</f>
        <v>7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141</v>
      </c>
      <c r="G82" s="1"/>
      <c r="H82" s="2">
        <f>VLOOKUP(MID(F82,4,40),Voti_1!$B:$N,13,FALSE)</f>
        <v>6.5</v>
      </c>
    </row>
    <row r="83" spans="1:8" ht="16" x14ac:dyDescent="0.2">
      <c r="A83" s="16" t="s">
        <v>142</v>
      </c>
      <c r="B83" s="1"/>
      <c r="C83" s="2">
        <f>VLOOKUP(MID(A83,4,40),Voti_1!$B:$N,13,FALSE)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143</v>
      </c>
      <c r="G83" s="1"/>
      <c r="H83" s="2">
        <f>VLOOKUP(MID(F83,4,40),Voti_1!$B:$N,13,FALSE)</f>
        <v>6</v>
      </c>
    </row>
    <row r="84" spans="1:8" ht="16" x14ac:dyDescent="0.2">
      <c r="A84" s="16" t="s">
        <v>144</v>
      </c>
      <c r="B84" s="19"/>
      <c r="C84" s="2">
        <f>VLOOKUP(MID(A84,4,40),Voti_1!$B:$N,13,FALSE)</f>
        <v>6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145</v>
      </c>
      <c r="G84" s="1"/>
      <c r="H84" s="2">
        <f>VLOOKUP(MID(F84,4,40),Voti_1!$B:$N,13,FALSE)</f>
        <v>9</v>
      </c>
    </row>
    <row r="85" spans="1:8" ht="16" x14ac:dyDescent="0.2">
      <c r="A85" s="16" t="s">
        <v>146</v>
      </c>
      <c r="B85" s="1"/>
      <c r="C85" s="2">
        <f>VLOOKUP(MID(A85,4,40),Voti_1!$B:$N,13,FALSE)</f>
        <v>7.5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147</v>
      </c>
      <c r="G85" s="1"/>
      <c r="H85" s="2">
        <f>VLOOKUP(MID(F85,4,40),Voti_1!$B:$N,13,FALSE)</f>
        <v>5.5</v>
      </c>
    </row>
    <row r="86" spans="1:8" ht="16" x14ac:dyDescent="0.2">
      <c r="A86" s="16" t="s">
        <v>148</v>
      </c>
      <c r="B86" s="1"/>
      <c r="C86" s="2">
        <f>VLOOKUP(MID(A86,4,40),Voti_1!$B:$N,13,FALSE)</f>
        <v>5.5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149</v>
      </c>
      <c r="G86" s="1"/>
      <c r="H86" s="2">
        <f>VLOOKUP(MID(F86,4,40),Voti_1!$B:$N,13,FALSE)</f>
        <v>6</v>
      </c>
    </row>
    <row r="87" spans="1:8" ht="16" x14ac:dyDescent="0.2">
      <c r="A87" s="16" t="s">
        <v>150</v>
      </c>
      <c r="B87" s="1"/>
      <c r="C87" s="2">
        <f>VLOOKUP(MID(A87,4,40),Voti_1!$B:$N,13,FALSE)</f>
        <v>5.5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151</v>
      </c>
      <c r="G87" s="1"/>
      <c r="H87" s="2">
        <f>VLOOKUP(MID(F87,4,40),Voti_1!$B:$N,13,FALSE)</f>
        <v>5.5</v>
      </c>
    </row>
    <row r="88" spans="1:8" ht="16" x14ac:dyDescent="0.2">
      <c r="A88" s="16" t="s">
        <v>152</v>
      </c>
      <c r="B88" s="1"/>
      <c r="C88" s="2">
        <f>VLOOKUP(MID(A88,4,40),Voti_1!$B:$N,13,FALSE)</f>
        <v>6.5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153</v>
      </c>
      <c r="G88" s="1"/>
      <c r="H88" s="2">
        <f>VLOOKUP(MID(F88,4,40),Voti_1!$B:$N,13,FALSE)</f>
        <v>5.5</v>
      </c>
    </row>
    <row r="89" spans="1:8" ht="16" x14ac:dyDescent="0.2">
      <c r="A89" s="16" t="s">
        <v>154</v>
      </c>
      <c r="B89" s="1"/>
      <c r="C89" s="2">
        <f>VLOOKUP(MID(A89,4,40),Voti_1!$B:$N,13,FALSE)</f>
        <v>11.5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155</v>
      </c>
      <c r="G89" s="1"/>
      <c r="H89" s="2">
        <f>VLOOKUP(MID(F89,4,40),Voti_1!$B:$N,13,FALSE)</f>
        <v>6</v>
      </c>
    </row>
    <row r="90" spans="1:8" ht="16" x14ac:dyDescent="0.2">
      <c r="A90" s="16" t="s">
        <v>156</v>
      </c>
      <c r="B90" s="1"/>
      <c r="C90" s="2">
        <f>VLOOKUP(MID(A90,5,40),Voti_1!$B:$N,13,FALSE)</f>
        <v>10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157</v>
      </c>
      <c r="G90" s="1"/>
      <c r="H90" s="2">
        <f>VLOOKUP(MID(F90,5,40),Voti_1!$B:$N,13,FALSE)</f>
        <v>5.5</v>
      </c>
    </row>
    <row r="91" spans="1:8" ht="16" x14ac:dyDescent="0.2">
      <c r="A91" s="16" t="s">
        <v>158</v>
      </c>
      <c r="B91" s="1"/>
      <c r="C91" s="2">
        <f>VLOOKUP(MID(A91,5,40),Voti_1!$B:$N,13,FALSE)</f>
        <v>6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159</v>
      </c>
      <c r="G91" s="1"/>
      <c r="H91" s="2">
        <f>VLOOKUP(MID(F91,5,40),Voti_1!$B:$N,13,FALSE)</f>
        <v>6.5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160</v>
      </c>
      <c r="B93" s="19" t="s">
        <v>14</v>
      </c>
      <c r="C93" s="2">
        <f>VLOOKUP(MID(A93,5,40),Voti_1!$B:$N,13,FALSE)</f>
        <v>6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161</v>
      </c>
      <c r="G93" s="1"/>
      <c r="H93" s="2"/>
    </row>
    <row r="94" spans="1:8" ht="16" x14ac:dyDescent="0.2">
      <c r="A94" s="16" t="s">
        <v>162</v>
      </c>
      <c r="B94" s="1"/>
      <c r="C94" s="2"/>
      <c r="D94" t="str">
        <f>VLOOKUP(MID(A94,5,40),Elenco_giocatori_ruolo!A:B,2,FALSE)</f>
        <v>D</v>
      </c>
      <c r="E94" t="str">
        <f>VLOOKUP(MID(F94,5,40),Elenco_giocatori_ruolo!A:B,2,FALSE)</f>
        <v>A</v>
      </c>
      <c r="F94" s="16" t="s">
        <v>163</v>
      </c>
      <c r="G94" s="1"/>
      <c r="H94" s="2"/>
    </row>
    <row r="95" spans="1:8" ht="16" x14ac:dyDescent="0.2">
      <c r="A95" s="16" t="s">
        <v>164</v>
      </c>
      <c r="B95" s="1"/>
      <c r="C95" s="2"/>
      <c r="D95" t="str">
        <f>VLOOKUP(MID(A95,5,40),Elenco_giocatori_ruolo!A:B,2,FALSE)</f>
        <v>D</v>
      </c>
      <c r="E95" t="str">
        <f>VLOOKUP(MID(F95,5,40),Elenco_giocatori_ruolo!A:B,2,FALSE)</f>
        <v>A</v>
      </c>
      <c r="F95" s="16" t="s">
        <v>165</v>
      </c>
      <c r="G95" s="1"/>
      <c r="H95" s="2"/>
    </row>
    <row r="96" spans="1:8" ht="16" x14ac:dyDescent="0.2">
      <c r="A96" s="16" t="s">
        <v>166</v>
      </c>
      <c r="B96" s="1"/>
      <c r="C96" s="2"/>
      <c r="D96" t="str">
        <f>VLOOKUP(MID(A96,5,40),Elenco_giocatori_ruolo!A:B,2,FALSE)</f>
        <v>D</v>
      </c>
      <c r="E96" t="str">
        <f>VLOOKUP(MID(F96,5,40),Elenco_giocatori_ruolo!A:B,2,FALSE)</f>
        <v>D</v>
      </c>
      <c r="F96" s="16" t="s">
        <v>167</v>
      </c>
      <c r="G96" s="1"/>
      <c r="H96" s="2"/>
    </row>
    <row r="97" spans="1:8" ht="16" x14ac:dyDescent="0.2">
      <c r="A97" s="16" t="s">
        <v>168</v>
      </c>
      <c r="B97" s="19"/>
      <c r="C97" s="2"/>
      <c r="D97" t="str">
        <f>VLOOKUP(MID(A97,5,40),Elenco_giocatori_ruolo!A:B,2,FALSE)</f>
        <v>C</v>
      </c>
      <c r="E97" t="str">
        <f>VLOOKUP(MID(F97,5,40),Elenco_giocatori_ruolo!A:B,2,FALSE)</f>
        <v>D</v>
      </c>
      <c r="F97" s="16" t="s">
        <v>169</v>
      </c>
      <c r="G97" s="1"/>
      <c r="H97" s="2"/>
    </row>
    <row r="98" spans="1:8" ht="16" x14ac:dyDescent="0.2">
      <c r="A98" s="16" t="s">
        <v>170</v>
      </c>
      <c r="B98" s="1"/>
      <c r="C98" s="2"/>
      <c r="D98" t="str">
        <f>VLOOKUP(MID(A98,5,40),Elenco_giocatori_ruolo!A:B,2,FALSE)</f>
        <v>C</v>
      </c>
      <c r="E98" t="str">
        <f>VLOOKUP(MID(F98,5,40),Elenco_giocatori_ruolo!A:B,2,FALSE)</f>
        <v>D</v>
      </c>
      <c r="F98" s="16" t="s">
        <v>171</v>
      </c>
      <c r="G98" s="1"/>
      <c r="H98" s="2"/>
    </row>
    <row r="99" spans="1:8" ht="16" x14ac:dyDescent="0.2">
      <c r="A99" s="16" t="s">
        <v>172</v>
      </c>
      <c r="B99" s="1"/>
      <c r="C99" s="2"/>
      <c r="D99" t="str">
        <f>VLOOKUP(MID(A99,5,40),Elenco_giocatori_ruolo!A:B,2,FALSE)</f>
        <v>C</v>
      </c>
      <c r="E99" t="str">
        <f>VLOOKUP(MID(F99,5,40),Elenco_giocatori_ruolo!A:B,2,FALSE)</f>
        <v>C</v>
      </c>
      <c r="F99" s="16" t="s">
        <v>173</v>
      </c>
      <c r="G99" s="1"/>
      <c r="H99" s="2"/>
    </row>
    <row r="100" spans="1:8" ht="16" x14ac:dyDescent="0.2">
      <c r="A100" s="16" t="s">
        <v>174</v>
      </c>
      <c r="B100" s="1"/>
      <c r="C100" s="2"/>
      <c r="D100" t="str">
        <f>VLOOKUP(MID(A100,5,40),Elenco_giocatori_ruolo!A:B,2,FALSE)</f>
        <v>C</v>
      </c>
      <c r="E100" t="str">
        <f>VLOOKUP(MID(F100,5,40),Elenco_giocatori_ruolo!A:B,2,FALSE)</f>
        <v>C</v>
      </c>
      <c r="F100" s="16" t="s">
        <v>175</v>
      </c>
      <c r="G100" s="1"/>
      <c r="H100" s="2"/>
    </row>
    <row r="101" spans="1:8" ht="16" x14ac:dyDescent="0.2">
      <c r="A101" s="16" t="s">
        <v>176</v>
      </c>
      <c r="B101" s="1"/>
      <c r="C101" s="2"/>
      <c r="D101" t="str">
        <f>VLOOKUP(MID(A101,5,40),Elenco_giocatori_ruolo!A:B,2,FALSE)</f>
        <v>A</v>
      </c>
      <c r="E101" t="str">
        <f>VLOOKUP(MID(F101,5,40),Elenco_giocatori_ruolo!A:B,2,FALSE)</f>
        <v>C</v>
      </c>
      <c r="F101" s="16" t="s">
        <v>177</v>
      </c>
      <c r="G101" s="1"/>
      <c r="H101" s="2"/>
    </row>
    <row r="102" spans="1:8" ht="16" x14ac:dyDescent="0.2">
      <c r="A102" s="16" t="s">
        <v>178</v>
      </c>
      <c r="B102" s="1"/>
      <c r="C102" s="2"/>
      <c r="D102" t="str">
        <f>VLOOKUP(MID(A102,5,40),Elenco_giocatori_ruolo!A:B,2,FALSE)</f>
        <v>A</v>
      </c>
      <c r="E102" t="str">
        <f>VLOOKUP(MID(F102,5,40),Elenco_giocatori_ruolo!A:B,2,FALSE)</f>
        <v>C</v>
      </c>
      <c r="F102" s="16" t="s">
        <v>179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78.5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67</v>
      </c>
    </row>
    <row r="104" spans="1:8" x14ac:dyDescent="0.2">
      <c r="B104" s="1"/>
      <c r="C104" s="2"/>
      <c r="G104" s="1"/>
      <c r="H104" s="2"/>
    </row>
    <row r="105" spans="1:8" x14ac:dyDescent="0.2">
      <c r="A105" s="30" t="s">
        <v>180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0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1" t="s">
        <v>181</v>
      </c>
      <c r="G105" s="31"/>
      <c r="H105" s="31"/>
    </row>
    <row r="106" spans="1:8" ht="16" x14ac:dyDescent="0.2">
      <c r="A106" s="16" t="s">
        <v>182</v>
      </c>
      <c r="B106" s="1"/>
      <c r="C106" s="2">
        <f>VLOOKUP(MID(A106,4,40),Voti_1!$B:$N,13,FALSE)</f>
        <v>7.5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183</v>
      </c>
      <c r="G106" s="1"/>
      <c r="H106" s="2">
        <f>VLOOKUP(MID(F106,4,40),Voti_1!$B:$N,13,FALSE)</f>
        <v>4</v>
      </c>
    </row>
    <row r="107" spans="1:8" ht="16" x14ac:dyDescent="0.2">
      <c r="A107" s="16" t="s">
        <v>184</v>
      </c>
      <c r="B107" s="19" t="s">
        <v>14</v>
      </c>
      <c r="C107" s="2"/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185</v>
      </c>
      <c r="G107" s="1"/>
      <c r="H107" s="2">
        <f>VLOOKUP(MID(F107,4,40),Voti_1!$B:$N,13,FALSE)</f>
        <v>4.5</v>
      </c>
    </row>
    <row r="108" spans="1:8" ht="16" x14ac:dyDescent="0.2">
      <c r="A108" s="16" t="s">
        <v>186</v>
      </c>
      <c r="B108" s="1"/>
      <c r="C108" s="2">
        <f>VLOOKUP(MID(A108,4,40),Voti_1!$B:$N,13,FALSE)</f>
        <v>6.5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187</v>
      </c>
      <c r="G108" s="19" t="s">
        <v>14</v>
      </c>
      <c r="H108" s="2"/>
    </row>
    <row r="109" spans="1:8" ht="16" x14ac:dyDescent="0.2">
      <c r="A109" s="16" t="s">
        <v>188</v>
      </c>
      <c r="B109" s="19"/>
      <c r="C109" s="2">
        <f>VLOOKUP(MID(A109,4,40),Voti_1!$B:$N,13,FALSE)</f>
        <v>6.5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189</v>
      </c>
      <c r="G109" s="1"/>
      <c r="H109" s="2">
        <f>VLOOKUP(MID(F109,4,40),Voti_1!$B:$N,13,FALSE)</f>
        <v>5.5</v>
      </c>
    </row>
    <row r="110" spans="1:8" ht="16" x14ac:dyDescent="0.2">
      <c r="A110" s="16" t="s">
        <v>190</v>
      </c>
      <c r="B110" s="1"/>
      <c r="C110" s="2">
        <f>VLOOKUP(MID(A110,4,40),Voti_1!$B:$N,13,FALSE)</f>
        <v>5.5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191</v>
      </c>
      <c r="G110" s="1"/>
      <c r="H110" s="2">
        <f>VLOOKUP(MID(F110,4,40),Voti_1!$B:$N,13,FALSE)</f>
        <v>7.5</v>
      </c>
    </row>
    <row r="111" spans="1:8" ht="16" x14ac:dyDescent="0.2">
      <c r="A111" s="16" t="s">
        <v>192</v>
      </c>
      <c r="B111" s="1"/>
      <c r="C111" s="2">
        <f>VLOOKUP(MID(A111,4,40),Voti_1!$B:$N,13,FALSE)</f>
        <v>6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193</v>
      </c>
      <c r="G111" s="1"/>
      <c r="H111" s="2">
        <f>VLOOKUP(MID(F111,4,40),Voti_1!$B:$N,13,FALSE)</f>
        <v>5</v>
      </c>
    </row>
    <row r="112" spans="1:8" ht="16" x14ac:dyDescent="0.2">
      <c r="A112" s="16" t="s">
        <v>194</v>
      </c>
      <c r="B112" s="1"/>
      <c r="C112" s="2">
        <f>VLOOKUP(MID(A112,4,40),Voti_1!$B:$N,13,FALSE)</f>
        <v>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195</v>
      </c>
      <c r="G112" s="19" t="s">
        <v>14</v>
      </c>
      <c r="H112" s="2"/>
    </row>
    <row r="113" spans="1:8" ht="16" x14ac:dyDescent="0.2">
      <c r="A113" s="16" t="s">
        <v>196</v>
      </c>
      <c r="B113" s="1"/>
      <c r="C113" s="2">
        <f>VLOOKUP(MID(A113,4,40),Voti_1!$B:$N,13,FALSE)</f>
        <v>5.5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197</v>
      </c>
      <c r="G113" s="1"/>
      <c r="H113" s="2">
        <f>VLOOKUP(MID(F113,4,40),Voti_1!$B:$N,13,FALSE)</f>
        <v>7</v>
      </c>
    </row>
    <row r="114" spans="1:8" ht="16" x14ac:dyDescent="0.2">
      <c r="A114" s="16" t="s">
        <v>198</v>
      </c>
      <c r="B114" s="1"/>
      <c r="C114" s="2">
        <f>VLOOKUP(MID(A114,4,40),Voti_1!$B:$N,13,FALSE)</f>
        <v>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199</v>
      </c>
      <c r="G114" s="1"/>
      <c r="H114" s="2">
        <f>VLOOKUP(MID(F114,4,40),Voti_1!$B:$N,13,FALSE)</f>
        <v>5.5</v>
      </c>
    </row>
    <row r="115" spans="1:8" ht="16" x14ac:dyDescent="0.2">
      <c r="A115" s="16" t="s">
        <v>200</v>
      </c>
      <c r="B115" s="1"/>
      <c r="C115" s="2">
        <f>VLOOKUP(MID(A115,5,40),Voti_1!$B:$N,13,FALSE)</f>
        <v>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201</v>
      </c>
      <c r="G115" s="1"/>
      <c r="H115" s="2">
        <f>VLOOKUP(MID(F115,5,40),Voti_1!$B:$N,13,FALSE)</f>
        <v>5</v>
      </c>
    </row>
    <row r="116" spans="1:8" ht="16" x14ac:dyDescent="0.2">
      <c r="A116" s="16" t="s">
        <v>202</v>
      </c>
      <c r="B116" s="1"/>
      <c r="C116" s="2">
        <f>VLOOKUP(MID(A116,5,40),Voti_1!$B:$N,13,FALSE)</f>
        <v>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203</v>
      </c>
      <c r="G116" s="1"/>
      <c r="H116" s="2">
        <f>VLOOKUP(MID(F116,5,40),Voti_1!$B:$N,13,FALSE)</f>
        <v>7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204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205</v>
      </c>
      <c r="G118" s="1"/>
      <c r="H118" s="2"/>
    </row>
    <row r="119" spans="1:8" ht="16" x14ac:dyDescent="0.2">
      <c r="A119" s="16" t="s">
        <v>206</v>
      </c>
      <c r="B119" s="1"/>
      <c r="C119" s="2"/>
      <c r="D119" t="str">
        <f>VLOOKUP(MID(A119,5,40),Elenco_giocatori_ruolo!A:B,2,FALSE)</f>
        <v>A</v>
      </c>
      <c r="E119" t="str">
        <f>VLOOKUP(MID(F119,5,40),Elenco_giocatori_ruolo!A:B,2,FALSE)</f>
        <v>D</v>
      </c>
      <c r="F119" s="16" t="s">
        <v>207</v>
      </c>
      <c r="G119" s="19" t="s">
        <v>14</v>
      </c>
      <c r="H119" s="2">
        <f>VLOOKUP(MID(F119,5,40),Voti_1!$B:$N,13,FALSE)</f>
        <v>5.5</v>
      </c>
    </row>
    <row r="120" spans="1:8" ht="16" x14ac:dyDescent="0.2">
      <c r="A120" s="16" t="s">
        <v>208</v>
      </c>
      <c r="B120" s="1"/>
      <c r="C120" s="2"/>
      <c r="D120" t="str">
        <f>VLOOKUP(MID(A120,5,40),Elenco_giocatori_ruolo!A:B,2,FALSE)</f>
        <v>A</v>
      </c>
      <c r="E120" t="str">
        <f>VLOOKUP(MID(F120,5,40),Elenco_giocatori_ruolo!A:B,2,FALSE)</f>
        <v>D</v>
      </c>
      <c r="F120" s="16" t="s">
        <v>209</v>
      </c>
      <c r="G120" s="1"/>
      <c r="H120" s="2"/>
    </row>
    <row r="121" spans="1:8" ht="16" x14ac:dyDescent="0.2">
      <c r="A121" s="16" t="s">
        <v>210</v>
      </c>
      <c r="B121" s="1"/>
      <c r="C121" s="2"/>
      <c r="D121" t="str">
        <f>VLOOKUP(MID(A121,5,40),Elenco_giocatori_ruolo!A:B,2,FALSE)</f>
        <v>A</v>
      </c>
      <c r="E121" t="str">
        <f>VLOOKUP(MID(F121,5,40),Elenco_giocatori_ruolo!A:B,2,FALSE)</f>
        <v>D</v>
      </c>
      <c r="F121" s="16" t="s">
        <v>211</v>
      </c>
      <c r="G121" s="1"/>
      <c r="H121" s="2"/>
    </row>
    <row r="122" spans="1:8" ht="16" x14ac:dyDescent="0.2">
      <c r="A122" s="16" t="s">
        <v>212</v>
      </c>
      <c r="B122" s="19"/>
      <c r="C122" s="2"/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16" t="s">
        <v>213</v>
      </c>
      <c r="G122" s="19" t="s">
        <v>14</v>
      </c>
      <c r="H122" s="2">
        <f>VLOOKUP(MID(F122,5,40),Voti_1!$B:$N,13,FALSE)</f>
        <v>6</v>
      </c>
    </row>
    <row r="123" spans="1:8" ht="16" x14ac:dyDescent="0.2">
      <c r="A123" s="16" t="s">
        <v>214</v>
      </c>
      <c r="B123" s="1"/>
      <c r="C123" s="2"/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215</v>
      </c>
      <c r="G123" s="1"/>
      <c r="H123" s="2"/>
    </row>
    <row r="124" spans="1:8" ht="16" x14ac:dyDescent="0.2">
      <c r="A124" s="16" t="s">
        <v>216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16" t="s">
        <v>217</v>
      </c>
      <c r="G124" s="1"/>
      <c r="H124" s="2"/>
    </row>
    <row r="125" spans="1:8" ht="16" x14ac:dyDescent="0.2">
      <c r="A125" s="16" t="s">
        <v>218</v>
      </c>
      <c r="B125" s="19" t="s">
        <v>14</v>
      </c>
      <c r="C125" s="2">
        <f>VLOOKUP(MID(A125,5,40),Voti_1!$B:$N,13,FALSE)</f>
        <v>7</v>
      </c>
      <c r="D125" t="str">
        <f>VLOOKUP(MID(A125,5,40),Elenco_giocatori_ruolo!A:B,2,FALSE)</f>
        <v>D</v>
      </c>
      <c r="E125" t="str">
        <f>VLOOKUP(MID(F125,5,40),Elenco_giocatori_ruolo!A:B,2,FALSE)</f>
        <v>A</v>
      </c>
      <c r="F125" s="16" t="s">
        <v>219</v>
      </c>
      <c r="G125" s="1"/>
      <c r="H125" s="2"/>
    </row>
    <row r="126" spans="1:8" ht="16" x14ac:dyDescent="0.2">
      <c r="A126" s="16" t="s">
        <v>220</v>
      </c>
      <c r="B126" s="1"/>
      <c r="C126" s="2"/>
      <c r="D126" t="str">
        <f>VLOOKUP(MID(A126,5,40),Elenco_giocatori_ruolo!A:B,2,FALSE)</f>
        <v>D</v>
      </c>
      <c r="E126" t="str">
        <f>VLOOKUP(MID(F126,5,40),Elenco_giocatori_ruolo!A:B,2,FALSE)</f>
        <v>A</v>
      </c>
      <c r="F126" s="16" t="s">
        <v>221</v>
      </c>
      <c r="G126" s="1"/>
      <c r="H126" s="2"/>
    </row>
    <row r="127" spans="1:8" ht="16" x14ac:dyDescent="0.2">
      <c r="A127" s="16" t="s">
        <v>222</v>
      </c>
      <c r="B127" s="1"/>
      <c r="C127" s="2"/>
      <c r="D127" t="str">
        <f>VLOOKUP(MID(A127,5,40),Elenco_giocatori_ruolo!A:B,2,FALSE)</f>
        <v>D</v>
      </c>
      <c r="E127" t="str">
        <f>VLOOKUP(MID(F127,5,40),Elenco_giocatori_ruolo!A:B,2,FALSE)</f>
        <v>A</v>
      </c>
      <c r="F127" s="16" t="s">
        <v>223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65.5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62.5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99" priority="9" operator="greaterThan">
      <formula>3</formula>
    </cfRule>
  </conditionalFormatting>
  <conditionalFormatting sqref="D53:E53">
    <cfRule type="cellIs" dxfId="98" priority="7" operator="greaterThan">
      <formula>3</formula>
    </cfRule>
  </conditionalFormatting>
  <conditionalFormatting sqref="D78:E78">
    <cfRule type="cellIs" dxfId="97" priority="5" operator="greaterThan">
      <formula>3</formula>
    </cfRule>
  </conditionalFormatting>
  <conditionalFormatting sqref="D103:E103">
    <cfRule type="cellIs" dxfId="96" priority="3" operator="greaterThan">
      <formula>3</formula>
    </cfRule>
  </conditionalFormatting>
  <conditionalFormatting sqref="D128:E128">
    <cfRule type="cellIs" dxfId="95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728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6.5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5.5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5.5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6.5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6.5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6.5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6.5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0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6.5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6.5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6.5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6.5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6.5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1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5.5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7</v>
      </c>
      <c r="E31" s="20">
        <v>1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10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6.5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6.5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6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6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5.5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5.5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6.5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6.5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6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6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7.5</v>
      </c>
      <c r="E37" s="20">
        <v>1</v>
      </c>
      <c r="F37" s="20">
        <v>0</v>
      </c>
      <c r="G37" s="20">
        <v>0</v>
      </c>
      <c r="H37" s="20">
        <v>0</v>
      </c>
      <c r="I37" s="20">
        <v>0</v>
      </c>
      <c r="J37" s="20">
        <v>1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11.5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6</v>
      </c>
      <c r="E43" s="20">
        <v>0</v>
      </c>
      <c r="F43" s="20">
        <v>2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4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4.5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4.5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0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5.5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5.5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5.5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5.5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6.5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6.5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6.5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1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7.5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5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5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6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6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5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7</v>
      </c>
      <c r="E75" s="20">
        <v>1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10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6.5</v>
      </c>
      <c r="E80" s="20">
        <v>0</v>
      </c>
      <c r="F80" s="20">
        <v>2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4.5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6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6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7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1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8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5.5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5.5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7</v>
      </c>
      <c r="E89" s="20">
        <v>1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10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6.5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5.5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1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5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6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6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5.5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5.5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7</v>
      </c>
      <c r="E103" s="20">
        <v>1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10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6.5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6</v>
      </c>
      <c r="E109" s="20">
        <v>0</v>
      </c>
      <c r="F109" s="20">
        <v>1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5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5.5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5.5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7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7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6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6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1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5.5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6.5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6.5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6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6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6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6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6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7</v>
      </c>
      <c r="E139" s="20">
        <v>1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10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6.5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6.5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5.5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5.5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6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6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7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1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8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6.5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6.5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7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7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5.5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5.5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6.5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6.5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6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1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5.5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0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6.5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6.5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5.5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5.5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6.5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6.5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6.5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7.5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7.5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6.5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1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6.5</v>
      </c>
      <c r="E204" s="20">
        <v>1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9.5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6.5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1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6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1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6.5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1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8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8</v>
      </c>
      <c r="E213" s="20">
        <v>2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14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7.5</v>
      </c>
      <c r="E214" s="20">
        <v>2</v>
      </c>
      <c r="F214" s="20">
        <v>0</v>
      </c>
      <c r="G214" s="20">
        <v>0</v>
      </c>
      <c r="H214" s="20">
        <v>0</v>
      </c>
      <c r="I214" s="20">
        <v>0</v>
      </c>
      <c r="J214" s="20">
        <v>1</v>
      </c>
      <c r="K214" s="20">
        <v>1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14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6.5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1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7</v>
      </c>
      <c r="E220" s="20">
        <v>1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10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7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6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1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7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7</v>
      </c>
      <c r="E230" s="20">
        <v>0</v>
      </c>
      <c r="F230" s="20">
        <v>2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5.5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5.5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7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1</v>
      </c>
      <c r="K238" s="20">
        <v>1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7.5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6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6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6.5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6.5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6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6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0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6.5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6.5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6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5.5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5.5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6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6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498</v>
      </c>
      <c r="C262" s="20" t="s">
        <v>468</v>
      </c>
      <c r="D262" s="20">
        <v>6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1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7</v>
      </c>
    </row>
    <row r="263" spans="1:14" x14ac:dyDescent="0.2">
      <c r="A263" s="9" t="str">
        <f>VLOOKUP(B263,Elenco_giocatori_ruolo!A:B,2,FALSE)</f>
        <v>A</v>
      </c>
      <c r="B263" s="20" t="s">
        <v>499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500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501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502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503</v>
      </c>
      <c r="C267" s="20" t="s">
        <v>468</v>
      </c>
      <c r="D267" s="20">
        <v>8</v>
      </c>
      <c r="E267" s="20">
        <v>2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1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13.5</v>
      </c>
    </row>
    <row r="268" spans="1:14" x14ac:dyDescent="0.2">
      <c r="A268" s="9" t="str">
        <f>VLOOKUP(B268,Elenco_giocatori_ruolo!A:B,2,FALSE)</f>
        <v>A</v>
      </c>
      <c r="B268" s="20" t="s">
        <v>504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505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506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507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P</v>
      </c>
      <c r="B272" s="20" t="s">
        <v>508</v>
      </c>
      <c r="C272" s="20" t="s">
        <v>509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510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511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512</v>
      </c>
      <c r="C275" s="20" t="s">
        <v>509</v>
      </c>
      <c r="D275" s="20">
        <v>6.5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6.5</v>
      </c>
    </row>
    <row r="276" spans="1:14" x14ac:dyDescent="0.2">
      <c r="A276" s="9" t="str">
        <f>VLOOKUP(B276,Elenco_giocatori_ruolo!A:B,2,FALSE)</f>
        <v>D</v>
      </c>
      <c r="B276" s="20" t="s">
        <v>513</v>
      </c>
      <c r="C276" s="20" t="s">
        <v>509</v>
      </c>
      <c r="D276" s="20">
        <v>6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6</v>
      </c>
    </row>
    <row r="277" spans="1:14" x14ac:dyDescent="0.2">
      <c r="A277" s="9" t="str">
        <f>VLOOKUP(B277,Elenco_giocatori_ruolo!A:B,2,FALSE)</f>
        <v>D</v>
      </c>
      <c r="B277" s="20" t="s">
        <v>514</v>
      </c>
      <c r="C277" s="20" t="s">
        <v>509</v>
      </c>
      <c r="D277" s="20">
        <v>6.5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6.5</v>
      </c>
    </row>
    <row r="278" spans="1:14" x14ac:dyDescent="0.2">
      <c r="A278" s="9" t="str">
        <f>VLOOKUP(B278,Elenco_giocatori_ruolo!A:B,2,FALSE)</f>
        <v>D</v>
      </c>
      <c r="B278" s="20" t="s">
        <v>515</v>
      </c>
      <c r="C278" s="20" t="s">
        <v>509</v>
      </c>
      <c r="D278" s="20">
        <v>6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6</v>
      </c>
    </row>
    <row r="279" spans="1:14" x14ac:dyDescent="0.2">
      <c r="A279" s="9" t="str">
        <f>VLOOKUP(B279,Elenco_giocatori_ruolo!A:B,2,FALSE)</f>
        <v>D</v>
      </c>
      <c r="B279" s="20" t="s">
        <v>516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517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518</v>
      </c>
      <c r="C281" s="20" t="s">
        <v>509</v>
      </c>
      <c r="D281" s="20">
        <v>5.5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1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5</v>
      </c>
    </row>
    <row r="282" spans="1:14" x14ac:dyDescent="0.2">
      <c r="A282" s="9" t="str">
        <f>VLOOKUP(B282,Elenco_giocatori_ruolo!A:B,2,FALSE)</f>
        <v>D</v>
      </c>
      <c r="B282" s="20" t="s">
        <v>519</v>
      </c>
      <c r="C282" s="20" t="s">
        <v>509</v>
      </c>
      <c r="D282" s="20">
        <v>6.5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6.5</v>
      </c>
    </row>
    <row r="283" spans="1:14" x14ac:dyDescent="0.2">
      <c r="A283" s="9" t="str">
        <f>VLOOKUP(B283,Elenco_giocatori_ruolo!A:B,2,FALSE)</f>
        <v>D</v>
      </c>
      <c r="B283" s="20" t="s">
        <v>520</v>
      </c>
      <c r="C283" s="20" t="s">
        <v>509</v>
      </c>
      <c r="D283" s="20">
        <v>6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</v>
      </c>
    </row>
    <row r="284" spans="1:14" x14ac:dyDescent="0.2">
      <c r="A284" s="9" t="str">
        <f>VLOOKUP(B284,Elenco_giocatori_ruolo!A:B,2,FALSE)</f>
        <v>D</v>
      </c>
      <c r="B284" s="20" t="s">
        <v>521</v>
      </c>
      <c r="C284" s="20" t="s">
        <v>509</v>
      </c>
      <c r="D284" s="20">
        <v>6.5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0" t="s">
        <v>522</v>
      </c>
      <c r="C285" s="20" t="s">
        <v>509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0" t="s">
        <v>523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524</v>
      </c>
      <c r="C287" s="20" t="s">
        <v>509</v>
      </c>
      <c r="D287" s="20">
        <v>6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6</v>
      </c>
    </row>
    <row r="288" spans="1:14" x14ac:dyDescent="0.2">
      <c r="A288" s="9" t="str">
        <f>VLOOKUP(B288,Elenco_giocatori_ruolo!A:B,2,FALSE)</f>
        <v>D</v>
      </c>
      <c r="B288" s="20" t="s">
        <v>525</v>
      </c>
      <c r="C288" s="20" t="s">
        <v>509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0</v>
      </c>
    </row>
    <row r="289" spans="1:14" x14ac:dyDescent="0.2">
      <c r="A289" s="9" t="str">
        <f>VLOOKUP(B289,Elenco_giocatori_ruolo!A:B,2,FALSE)</f>
        <v>D</v>
      </c>
      <c r="B289" s="20" t="s">
        <v>526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C</v>
      </c>
      <c r="B290" s="20" t="s">
        <v>527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528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529</v>
      </c>
      <c r="C292" s="20" t="s">
        <v>509</v>
      </c>
      <c r="D292" s="20">
        <v>6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1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5.5</v>
      </c>
    </row>
    <row r="293" spans="1:14" x14ac:dyDescent="0.2">
      <c r="A293" s="9" t="str">
        <f>VLOOKUP(B293,Elenco_giocatori_ruolo!A:B,2,FALSE)</f>
        <v>C</v>
      </c>
      <c r="B293" s="20" t="s">
        <v>530</v>
      </c>
      <c r="C293" s="20" t="s">
        <v>509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C</v>
      </c>
      <c r="B294" s="20" t="s">
        <v>531</v>
      </c>
      <c r="C294" s="20" t="s">
        <v>509</v>
      </c>
      <c r="D294" s="20">
        <v>6.5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6.5</v>
      </c>
    </row>
    <row r="295" spans="1:14" x14ac:dyDescent="0.2">
      <c r="A295" s="9" t="str">
        <f>VLOOKUP(B295,Elenco_giocatori_ruolo!A:B,2,FALSE)</f>
        <v>C</v>
      </c>
      <c r="B295" s="20" t="s">
        <v>532</v>
      </c>
      <c r="C295" s="20" t="s">
        <v>509</v>
      </c>
      <c r="D295" s="20">
        <v>6.5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6.5</v>
      </c>
    </row>
    <row r="296" spans="1:14" x14ac:dyDescent="0.2">
      <c r="A296" s="9" t="str">
        <f>VLOOKUP(B296,Elenco_giocatori_ruolo!A:B,2,FALSE)</f>
        <v>C</v>
      </c>
      <c r="B296" s="20" t="s">
        <v>533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0" t="s">
        <v>534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A</v>
      </c>
      <c r="B298" s="20" t="s">
        <v>535</v>
      </c>
      <c r="C298" s="20" t="s">
        <v>509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0</v>
      </c>
    </row>
    <row r="299" spans="1:14" x14ac:dyDescent="0.2">
      <c r="A299" s="9" t="str">
        <f>VLOOKUP(B299,Elenco_giocatori_ruolo!A:B,2,FALSE)</f>
        <v>A</v>
      </c>
      <c r="B299" s="20" t="s">
        <v>536</v>
      </c>
      <c r="C299" s="20" t="s">
        <v>509</v>
      </c>
      <c r="D299" s="20">
        <v>6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1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5.5</v>
      </c>
    </row>
    <row r="300" spans="1:14" x14ac:dyDescent="0.2">
      <c r="A300" s="9" t="str">
        <f>VLOOKUP(B300,Elenco_giocatori_ruolo!A:B,2,FALSE)</f>
        <v>A</v>
      </c>
      <c r="B300" s="20" t="s">
        <v>537</v>
      </c>
      <c r="C300" s="20" t="s">
        <v>509</v>
      </c>
      <c r="D300" s="20">
        <v>7</v>
      </c>
      <c r="E300" s="20">
        <v>1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10</v>
      </c>
    </row>
    <row r="301" spans="1:14" x14ac:dyDescent="0.2">
      <c r="A301" s="9" t="str">
        <f>VLOOKUP(B301,Elenco_giocatori_ruolo!A:B,2,FALSE)</f>
        <v>A</v>
      </c>
      <c r="B301" s="20" t="s">
        <v>538</v>
      </c>
      <c r="C301" s="20" t="s">
        <v>509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A</v>
      </c>
      <c r="B302" s="20" t="s">
        <v>539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540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541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542</v>
      </c>
      <c r="C305" s="20" t="s">
        <v>509</v>
      </c>
      <c r="D305" s="20">
        <v>6.5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6.5</v>
      </c>
    </row>
    <row r="306" spans="1:14" x14ac:dyDescent="0.2">
      <c r="A306" s="9" t="str">
        <f>VLOOKUP(B306,Elenco_giocatori_ruolo!A:B,2,FALSE)</f>
        <v>P</v>
      </c>
      <c r="B306" s="20" t="s">
        <v>543</v>
      </c>
      <c r="C306" s="20" t="s">
        <v>544</v>
      </c>
      <c r="D306" s="20">
        <v>6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6</v>
      </c>
    </row>
    <row r="307" spans="1:14" x14ac:dyDescent="0.2">
      <c r="A307" s="9" t="str">
        <f>VLOOKUP(B307,Elenco_giocatori_ruolo!A:B,2,FALSE)</f>
        <v>P</v>
      </c>
      <c r="B307" s="20" t="s">
        <v>545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P</v>
      </c>
      <c r="B308" s="20" t="s">
        <v>546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547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548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D</v>
      </c>
      <c r="B311" s="20" t="s">
        <v>549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550</v>
      </c>
      <c r="C312" s="20" t="s">
        <v>544</v>
      </c>
      <c r="D312" s="20">
        <v>6.5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6.5</v>
      </c>
    </row>
    <row r="313" spans="1:14" x14ac:dyDescent="0.2">
      <c r="A313" s="9" t="str">
        <f>VLOOKUP(B313,Elenco_giocatori_ruolo!A:B,2,FALSE)</f>
        <v>D</v>
      </c>
      <c r="B313" s="20" t="s">
        <v>551</v>
      </c>
      <c r="C313" s="20" t="s">
        <v>544</v>
      </c>
      <c r="D313" s="20">
        <v>6.5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6.5</v>
      </c>
    </row>
    <row r="314" spans="1:14" x14ac:dyDescent="0.2">
      <c r="A314" s="9" t="str">
        <f>VLOOKUP(B314,Elenco_giocatori_ruolo!A:B,2,FALSE)</f>
        <v>D</v>
      </c>
      <c r="B314" s="20" t="s">
        <v>552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553</v>
      </c>
      <c r="C315" s="20" t="s">
        <v>544</v>
      </c>
      <c r="D315" s="20">
        <v>6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6</v>
      </c>
    </row>
    <row r="316" spans="1:14" x14ac:dyDescent="0.2">
      <c r="A316" s="9" t="str">
        <f>VLOOKUP(B316,Elenco_giocatori_ruolo!A:B,2,FALSE)</f>
        <v>D</v>
      </c>
      <c r="B316" s="20" t="s">
        <v>554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555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556</v>
      </c>
      <c r="C318" s="20" t="s">
        <v>544</v>
      </c>
      <c r="D318" s="20">
        <v>6.5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6.5</v>
      </c>
    </row>
    <row r="319" spans="1:14" x14ac:dyDescent="0.2">
      <c r="A319" s="9" t="str">
        <f>VLOOKUP(B319,Elenco_giocatori_ruolo!A:B,2,FALSE)</f>
        <v>D</v>
      </c>
      <c r="B319" s="20" t="s">
        <v>557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558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559</v>
      </c>
      <c r="C321" s="20" t="s">
        <v>544</v>
      </c>
      <c r="D321" s="20">
        <v>6.5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6.5</v>
      </c>
    </row>
    <row r="322" spans="1:14" x14ac:dyDescent="0.2">
      <c r="A322" s="9" t="str">
        <f>VLOOKUP(B322,Elenco_giocatori_ruolo!A:B,2,FALSE)</f>
        <v>D</v>
      </c>
      <c r="B322" s="20" t="s">
        <v>560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561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562</v>
      </c>
      <c r="C324" s="20" t="s">
        <v>544</v>
      </c>
      <c r="D324" s="20">
        <v>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1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5.5</v>
      </c>
    </row>
    <row r="325" spans="1:14" x14ac:dyDescent="0.2">
      <c r="A325" s="9" t="str">
        <f>VLOOKUP(B325,Elenco_giocatori_ruolo!A:B,2,FALSE)</f>
        <v>C</v>
      </c>
      <c r="B325" s="20" t="s">
        <v>563</v>
      </c>
      <c r="C325" s="20" t="s">
        <v>544</v>
      </c>
      <c r="D325" s="20">
        <v>6.5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6.5</v>
      </c>
    </row>
    <row r="326" spans="1:14" x14ac:dyDescent="0.2">
      <c r="A326" s="9" t="str">
        <f>VLOOKUP(B326,Elenco_giocatori_ruolo!A:B,2,FALSE)</f>
        <v>C</v>
      </c>
      <c r="B326" s="20" t="s">
        <v>564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565</v>
      </c>
      <c r="C327" s="20" t="s">
        <v>544</v>
      </c>
      <c r="D327" s="20">
        <v>5.5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1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5</v>
      </c>
    </row>
    <row r="328" spans="1:14" x14ac:dyDescent="0.2">
      <c r="A328" s="9" t="str">
        <f>VLOOKUP(B328,Elenco_giocatori_ruolo!A:B,2,FALSE)</f>
        <v>C</v>
      </c>
      <c r="B328" s="20" t="s">
        <v>566</v>
      </c>
      <c r="C328" s="20" t="s">
        <v>544</v>
      </c>
      <c r="D328" s="20">
        <v>6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1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5.5</v>
      </c>
    </row>
    <row r="329" spans="1:14" x14ac:dyDescent="0.2">
      <c r="A329" s="9" t="str">
        <f>VLOOKUP(B329,Elenco_giocatori_ruolo!A:B,2,FALSE)</f>
        <v>C</v>
      </c>
      <c r="B329" s="20" t="s">
        <v>567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568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C</v>
      </c>
      <c r="B331" s="20" t="s">
        <v>569</v>
      </c>
      <c r="C331" s="20" t="s">
        <v>544</v>
      </c>
      <c r="D331" s="20">
        <v>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1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4.5</v>
      </c>
    </row>
    <row r="332" spans="1:14" x14ac:dyDescent="0.2">
      <c r="A332" s="9" t="str">
        <f>VLOOKUP(B332,Elenco_giocatori_ruolo!A:B,2,FALSE)</f>
        <v>C</v>
      </c>
      <c r="B332" s="20" t="s">
        <v>570</v>
      </c>
      <c r="C332" s="20" t="s">
        <v>544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C</v>
      </c>
      <c r="B333" s="20" t="s">
        <v>571</v>
      </c>
      <c r="C333" s="20" t="s">
        <v>544</v>
      </c>
      <c r="D333" s="20">
        <v>6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6</v>
      </c>
    </row>
    <row r="334" spans="1:14" x14ac:dyDescent="0.2">
      <c r="A334" s="9" t="str">
        <f>VLOOKUP(B334,Elenco_giocatori_ruolo!A:B,2,FALSE)</f>
        <v>C</v>
      </c>
      <c r="B334" s="20" t="s">
        <v>572</v>
      </c>
      <c r="C334" s="20" t="s">
        <v>544</v>
      </c>
      <c r="D334" s="20">
        <v>6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</v>
      </c>
    </row>
    <row r="335" spans="1:14" x14ac:dyDescent="0.2">
      <c r="A335" s="9" t="str">
        <f>VLOOKUP(B335,Elenco_giocatori_ruolo!A:B,2,FALSE)</f>
        <v>A</v>
      </c>
      <c r="B335" s="20" t="s">
        <v>573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A</v>
      </c>
      <c r="B336" s="20" t="s">
        <v>574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575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576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A</v>
      </c>
      <c r="B339" s="20" t="s">
        <v>577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578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A</v>
      </c>
      <c r="B341" s="20" t="s">
        <v>579</v>
      </c>
      <c r="C341" s="20" t="s">
        <v>544</v>
      </c>
      <c r="D341" s="20">
        <v>6.5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6.5</v>
      </c>
    </row>
    <row r="342" spans="1:14" x14ac:dyDescent="0.2">
      <c r="A342" s="9" t="str">
        <f>VLOOKUP(B342,Elenco_giocatori_ruolo!A:B,2,FALSE)</f>
        <v>A</v>
      </c>
      <c r="B342" s="20" t="s">
        <v>580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P</v>
      </c>
      <c r="B343" s="20" t="s">
        <v>581</v>
      </c>
      <c r="C343" s="20" t="s">
        <v>582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P</v>
      </c>
      <c r="B344" s="20" t="s">
        <v>583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584</v>
      </c>
      <c r="C345" s="20" t="s">
        <v>582</v>
      </c>
      <c r="D345" s="20">
        <v>6.5</v>
      </c>
      <c r="E345" s="20">
        <v>0</v>
      </c>
      <c r="F345" s="20">
        <v>1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5.5</v>
      </c>
    </row>
    <row r="346" spans="1:14" x14ac:dyDescent="0.2">
      <c r="A346" s="9" t="str">
        <f>VLOOKUP(B346,Elenco_giocatori_ruolo!A:B,2,FALSE)</f>
        <v>D</v>
      </c>
      <c r="B346" s="20" t="s">
        <v>585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D</v>
      </c>
      <c r="B347" s="20" t="s">
        <v>586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587</v>
      </c>
      <c r="C348" s="20" t="s">
        <v>582</v>
      </c>
      <c r="D348" s="20">
        <v>5</v>
      </c>
      <c r="E348" s="20">
        <v>0</v>
      </c>
      <c r="F348" s="20">
        <v>0</v>
      </c>
      <c r="G348" s="20">
        <v>0</v>
      </c>
      <c r="H348" s="20">
        <v>0</v>
      </c>
      <c r="I348" s="20">
        <v>1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3</v>
      </c>
    </row>
    <row r="349" spans="1:14" x14ac:dyDescent="0.2">
      <c r="A349" s="9" t="str">
        <f>VLOOKUP(B349,Elenco_giocatori_ruolo!A:B,2,FALSE)</f>
        <v>D</v>
      </c>
      <c r="B349" s="20" t="s">
        <v>588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str">
        <f>VLOOKUP(B350,Elenco_giocatori_ruolo!A:B,2,FALSE)</f>
        <v>D</v>
      </c>
      <c r="B350" s="20" t="s">
        <v>589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590</v>
      </c>
      <c r="C351" s="20" t="s">
        <v>582</v>
      </c>
      <c r="D351" s="20">
        <v>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5</v>
      </c>
    </row>
    <row r="352" spans="1:14" x14ac:dyDescent="0.2">
      <c r="A352" s="9" t="str">
        <f>VLOOKUP(B352,Elenco_giocatori_ruolo!A:B,2,FALSE)</f>
        <v>D</v>
      </c>
      <c r="B352" s="20" t="s">
        <v>591</v>
      </c>
      <c r="C352" s="20" t="s">
        <v>582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D</v>
      </c>
      <c r="B353" s="20" t="s">
        <v>592</v>
      </c>
      <c r="C353" s="20" t="s">
        <v>582</v>
      </c>
      <c r="D353" s="20">
        <v>6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6</v>
      </c>
    </row>
    <row r="354" spans="1:14" x14ac:dyDescent="0.2">
      <c r="A354" s="9" t="str">
        <f>VLOOKUP(B354,Elenco_giocatori_ruolo!A:B,2,FALSE)</f>
        <v>D</v>
      </c>
      <c r="B354" s="20" t="s">
        <v>593</v>
      </c>
      <c r="C354" s="20" t="s">
        <v>582</v>
      </c>
      <c r="D354" s="20">
        <v>6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</v>
      </c>
    </row>
    <row r="355" spans="1:14" x14ac:dyDescent="0.2">
      <c r="A355" s="9" t="str">
        <f>VLOOKUP(B355,Elenco_giocatori_ruolo!A:B,2,FALSE)</f>
        <v>D</v>
      </c>
      <c r="B355" s="20" t="s">
        <v>594</v>
      </c>
      <c r="C355" s="20" t="s">
        <v>582</v>
      </c>
      <c r="D355" s="20">
        <v>6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6</v>
      </c>
    </row>
    <row r="356" spans="1:14" x14ac:dyDescent="0.2">
      <c r="A356" s="9" t="str">
        <f>VLOOKUP(B356,Elenco_giocatori_ruolo!A:B,2,FALSE)</f>
        <v>D</v>
      </c>
      <c r="B356" s="20" t="s">
        <v>595</v>
      </c>
      <c r="C356" s="20" t="s">
        <v>582</v>
      </c>
      <c r="D356" s="20">
        <v>4.5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1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3.5</v>
      </c>
    </row>
    <row r="357" spans="1:14" x14ac:dyDescent="0.2">
      <c r="A357" s="9" t="str">
        <f>VLOOKUP(B357,Elenco_giocatori_ruolo!A:B,2,FALSE)</f>
        <v>C</v>
      </c>
      <c r="B357" s="20" t="s">
        <v>596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C</v>
      </c>
      <c r="B358" s="20" t="s">
        <v>597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598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599</v>
      </c>
      <c r="C360" s="20" t="s">
        <v>582</v>
      </c>
      <c r="D360" s="20">
        <v>6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</v>
      </c>
    </row>
    <row r="361" spans="1:14" x14ac:dyDescent="0.2">
      <c r="A361" s="9" t="str">
        <f>VLOOKUP(B361,Elenco_giocatori_ruolo!A:B,2,FALSE)</f>
        <v>C</v>
      </c>
      <c r="B361" s="20" t="s">
        <v>600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601</v>
      </c>
      <c r="C362" s="20" t="s">
        <v>582</v>
      </c>
      <c r="D362" s="20">
        <v>6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6</v>
      </c>
    </row>
    <row r="363" spans="1:14" x14ac:dyDescent="0.2">
      <c r="A363" s="9" t="str">
        <f>VLOOKUP(B363,Elenco_giocatori_ruolo!A:B,2,FALSE)</f>
        <v>C</v>
      </c>
      <c r="B363" s="20" t="s">
        <v>602</v>
      </c>
      <c r="C363" s="20" t="s">
        <v>582</v>
      </c>
      <c r="D363" s="20">
        <v>6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6</v>
      </c>
    </row>
    <row r="364" spans="1:14" x14ac:dyDescent="0.2">
      <c r="A364" s="9" t="str">
        <f>VLOOKUP(B364,Elenco_giocatori_ruolo!A:B,2,FALSE)</f>
        <v>C</v>
      </c>
      <c r="B364" s="20" t="s">
        <v>603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C</v>
      </c>
      <c r="B365" s="20" t="s">
        <v>604</v>
      </c>
      <c r="C365" s="20" t="s">
        <v>582</v>
      </c>
      <c r="D365" s="20">
        <v>5.5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1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5</v>
      </c>
    </row>
    <row r="366" spans="1:14" x14ac:dyDescent="0.2">
      <c r="A366" s="9" t="str">
        <f>VLOOKUP(B366,Elenco_giocatori_ruolo!A:B,2,FALSE)</f>
        <v>A</v>
      </c>
      <c r="B366" s="20" t="s">
        <v>605</v>
      </c>
      <c r="C366" s="20" t="s">
        <v>582</v>
      </c>
      <c r="D366" s="20">
        <v>6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A</v>
      </c>
      <c r="B367" s="20" t="s">
        <v>606</v>
      </c>
      <c r="C367" s="20" t="s">
        <v>582</v>
      </c>
      <c r="D367" s="20">
        <v>6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</v>
      </c>
    </row>
    <row r="368" spans="1:14" x14ac:dyDescent="0.2">
      <c r="A368" s="9" t="str">
        <f>VLOOKUP(B368,Elenco_giocatori_ruolo!A:B,2,FALSE)</f>
        <v>A</v>
      </c>
      <c r="B368" s="20" t="s">
        <v>607</v>
      </c>
      <c r="C368" s="20" t="s">
        <v>582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A</v>
      </c>
      <c r="B369" s="20" t="s">
        <v>608</v>
      </c>
      <c r="C369" s="20" t="s">
        <v>582</v>
      </c>
      <c r="D369" s="20">
        <v>5.5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5.5</v>
      </c>
    </row>
    <row r="370" spans="1:14" x14ac:dyDescent="0.2">
      <c r="A370" s="9" t="str">
        <f>VLOOKUP(B370,Elenco_giocatori_ruolo!A:B,2,FALSE)</f>
        <v>A</v>
      </c>
      <c r="B370" s="20" t="s">
        <v>609</v>
      </c>
      <c r="C370" s="20" t="s">
        <v>582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A</v>
      </c>
      <c r="B371" s="20" t="s">
        <v>610</v>
      </c>
      <c r="C371" s="20" t="s">
        <v>582</v>
      </c>
      <c r="D371" s="20">
        <v>5.5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1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5</v>
      </c>
    </row>
    <row r="372" spans="1:14" x14ac:dyDescent="0.2">
      <c r="A372" s="9" t="str">
        <f>VLOOKUP(B372,Elenco_giocatori_ruolo!A:B,2,FALSE)</f>
        <v>A</v>
      </c>
      <c r="B372" s="20" t="s">
        <v>611</v>
      </c>
      <c r="C372" s="20" t="s">
        <v>582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A</v>
      </c>
      <c r="B373" s="20" t="s">
        <v>612</v>
      </c>
      <c r="C373" s="20" t="s">
        <v>582</v>
      </c>
      <c r="D373" s="20">
        <v>6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6</v>
      </c>
    </row>
    <row r="374" spans="1:14" x14ac:dyDescent="0.2">
      <c r="A374" s="9" t="str">
        <f>VLOOKUP(B374,Elenco_giocatori_ruolo!A:B,2,FALSE)</f>
        <v>P</v>
      </c>
      <c r="B374" s="20" t="s">
        <v>613</v>
      </c>
      <c r="C374" s="20" t="s">
        <v>614</v>
      </c>
      <c r="D374" s="20">
        <v>4.5</v>
      </c>
      <c r="E374" s="20">
        <v>0</v>
      </c>
      <c r="F374" s="20">
        <v>6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-1.5</v>
      </c>
    </row>
    <row r="375" spans="1:14" x14ac:dyDescent="0.2">
      <c r="A375" s="9" t="str">
        <f>VLOOKUP(B375,Elenco_giocatori_ruolo!A:B,2,FALSE)</f>
        <v>P</v>
      </c>
      <c r="B375" s="20" t="s">
        <v>615</v>
      </c>
      <c r="C375" s="20" t="s">
        <v>614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0</v>
      </c>
    </row>
    <row r="376" spans="1:14" x14ac:dyDescent="0.2">
      <c r="A376" s="9" t="str">
        <f>VLOOKUP(B376,Elenco_giocatori_ruolo!A:B,2,FALSE)</f>
        <v>P</v>
      </c>
      <c r="B376" s="20" t="s">
        <v>616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617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D</v>
      </c>
      <c r="B378" s="20" t="s">
        <v>618</v>
      </c>
      <c r="C378" s="20" t="s">
        <v>614</v>
      </c>
      <c r="D378" s="20">
        <v>5.5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5.5</v>
      </c>
    </row>
    <row r="379" spans="1:14" x14ac:dyDescent="0.2">
      <c r="A379" s="9" t="str">
        <f>VLOOKUP(B379,Elenco_giocatori_ruolo!A:B,2,FALSE)</f>
        <v>D</v>
      </c>
      <c r="B379" s="20" t="s">
        <v>619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D</v>
      </c>
      <c r="B380" s="20" t="s">
        <v>620</v>
      </c>
      <c r="C380" s="20" t="s">
        <v>614</v>
      </c>
      <c r="D380" s="20">
        <v>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6</v>
      </c>
    </row>
    <row r="381" spans="1:14" x14ac:dyDescent="0.2">
      <c r="A381" s="9" t="str">
        <f>VLOOKUP(B381,Elenco_giocatori_ruolo!A:B,2,FALSE)</f>
        <v>D</v>
      </c>
      <c r="B381" s="20" t="s">
        <v>621</v>
      </c>
      <c r="C381" s="20" t="s">
        <v>614</v>
      </c>
      <c r="D381" s="20">
        <v>4.5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1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3.5</v>
      </c>
    </row>
    <row r="382" spans="1:14" x14ac:dyDescent="0.2">
      <c r="A382" s="9" t="str">
        <f>VLOOKUP(B382,Elenco_giocatori_ruolo!A:B,2,FALSE)</f>
        <v>D</v>
      </c>
      <c r="B382" s="20" t="s">
        <v>622</v>
      </c>
      <c r="C382" s="20" t="s">
        <v>614</v>
      </c>
      <c r="D382" s="20">
        <v>4.5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4.5</v>
      </c>
    </row>
    <row r="383" spans="1:14" x14ac:dyDescent="0.2">
      <c r="A383" s="9" t="str">
        <f>VLOOKUP(B383,Elenco_giocatori_ruolo!A:B,2,FALSE)</f>
        <v>D</v>
      </c>
      <c r="B383" s="20" t="s">
        <v>623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624</v>
      </c>
      <c r="C384" s="20" t="s">
        <v>614</v>
      </c>
      <c r="D384" s="20">
        <v>4.5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4.5</v>
      </c>
    </row>
    <row r="385" spans="1:14" x14ac:dyDescent="0.2">
      <c r="A385" s="9" t="str">
        <f>VLOOKUP(B385,Elenco_giocatori_ruolo!A:B,2,FALSE)</f>
        <v>D</v>
      </c>
      <c r="B385" s="20" t="s">
        <v>625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D</v>
      </c>
      <c r="B386" s="20" t="s">
        <v>626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D</v>
      </c>
      <c r="B387" s="20" t="s">
        <v>627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628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C</v>
      </c>
      <c r="B389" s="20" t="s">
        <v>629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630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631</v>
      </c>
      <c r="C391" s="20" t="s">
        <v>614</v>
      </c>
      <c r="D391" s="20">
        <v>5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5</v>
      </c>
    </row>
    <row r="392" spans="1:14" x14ac:dyDescent="0.2">
      <c r="A392" s="9" t="str">
        <f>VLOOKUP(B392,Elenco_giocatori_ruolo!A:B,2,FALSE)</f>
        <v>C</v>
      </c>
      <c r="B392" s="20" t="s">
        <v>632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633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e">
        <f>VLOOKUP(B394,Elenco_giocatori_ruolo!A:B,2,FALSE)</f>
        <v>#N/A</v>
      </c>
      <c r="B394" s="20" t="s">
        <v>634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 t="e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#N/A</v>
      </c>
    </row>
    <row r="395" spans="1:14" x14ac:dyDescent="0.2">
      <c r="A395" s="9" t="str">
        <f>VLOOKUP(B395,Elenco_giocatori_ruolo!A:B,2,FALSE)</f>
        <v>C</v>
      </c>
      <c r="B395" s="20" t="s">
        <v>635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C</v>
      </c>
      <c r="B396" s="20" t="s">
        <v>636</v>
      </c>
      <c r="C396" s="20" t="s">
        <v>614</v>
      </c>
      <c r="D396" s="20">
        <v>6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6</v>
      </c>
    </row>
    <row r="397" spans="1:14" x14ac:dyDescent="0.2">
      <c r="A397" s="9" t="str">
        <f>VLOOKUP(B397,Elenco_giocatori_ruolo!A:B,2,FALSE)</f>
        <v>C</v>
      </c>
      <c r="B397" s="20" t="s">
        <v>637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638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e">
        <f>VLOOKUP(B399,Elenco_giocatori_ruolo!A:B,2,FALSE)</f>
        <v>#N/A</v>
      </c>
      <c r="B399" s="20" t="s">
        <v>1335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 t="e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#N/A</v>
      </c>
    </row>
    <row r="400" spans="1:14" x14ac:dyDescent="0.2">
      <c r="A400" s="9" t="str">
        <f>VLOOKUP(B400,Elenco_giocatori_ruolo!A:B,2,FALSE)</f>
        <v>C</v>
      </c>
      <c r="B400" s="20" t="s">
        <v>639</v>
      </c>
      <c r="C400" s="20" t="s">
        <v>614</v>
      </c>
      <c r="D400" s="20">
        <v>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5</v>
      </c>
    </row>
    <row r="401" spans="1:14" x14ac:dyDescent="0.2">
      <c r="A401" s="9" t="str">
        <f>VLOOKUP(B401,Elenco_giocatori_ruolo!A:B,2,FALSE)</f>
        <v>C</v>
      </c>
      <c r="B401" s="20" t="s">
        <v>640</v>
      </c>
      <c r="C401" s="20" t="s">
        <v>614</v>
      </c>
      <c r="D401" s="20">
        <v>4.5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4.5</v>
      </c>
    </row>
    <row r="402" spans="1:14" x14ac:dyDescent="0.2">
      <c r="A402" s="9" t="str">
        <f>VLOOKUP(B402,Elenco_giocatori_ruolo!A:B,2,FALSE)</f>
        <v>C</v>
      </c>
      <c r="B402" s="20" t="s">
        <v>641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0" t="s">
        <v>642</v>
      </c>
      <c r="C403" s="20" t="s">
        <v>614</v>
      </c>
      <c r="D403" s="20">
        <v>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5</v>
      </c>
    </row>
    <row r="404" spans="1:14" x14ac:dyDescent="0.2">
      <c r="A404" s="9" t="str">
        <f>VLOOKUP(B404,Elenco_giocatori_ruolo!A:B,2,FALSE)</f>
        <v>C</v>
      </c>
      <c r="B404" s="20" t="s">
        <v>643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0" t="s">
        <v>644</v>
      </c>
      <c r="C405" s="20" t="s">
        <v>614</v>
      </c>
      <c r="D405" s="20">
        <v>5.5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5.5</v>
      </c>
    </row>
    <row r="406" spans="1:14" x14ac:dyDescent="0.2">
      <c r="A406" s="9" t="str">
        <f>VLOOKUP(B406,Elenco_giocatori_ruolo!A:B,2,FALSE)</f>
        <v>A</v>
      </c>
      <c r="B406" s="20" t="s">
        <v>645</v>
      </c>
      <c r="C406" s="20" t="s">
        <v>614</v>
      </c>
      <c r="D406" s="20">
        <v>0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0</v>
      </c>
    </row>
    <row r="407" spans="1:14" x14ac:dyDescent="0.2">
      <c r="A407" s="9" t="str">
        <f>VLOOKUP(B407,Elenco_giocatori_ruolo!A:B,2,FALSE)</f>
        <v>A</v>
      </c>
      <c r="B407" s="20" t="s">
        <v>646</v>
      </c>
      <c r="C407" s="20" t="s">
        <v>614</v>
      </c>
      <c r="D407" s="20">
        <v>5.5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5.5</v>
      </c>
    </row>
    <row r="408" spans="1:14" x14ac:dyDescent="0.2">
      <c r="A408" s="9" t="str">
        <f>VLOOKUP(B408,Elenco_giocatori_ruolo!A:B,2,FALSE)</f>
        <v>A</v>
      </c>
      <c r="B408" s="20" t="s">
        <v>647</v>
      </c>
      <c r="C408" s="20" t="s">
        <v>614</v>
      </c>
      <c r="D408" s="20">
        <v>4.5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4.5</v>
      </c>
    </row>
    <row r="409" spans="1:14" x14ac:dyDescent="0.2">
      <c r="A409" s="9" t="str">
        <f>VLOOKUP(B409,Elenco_giocatori_ruolo!A:B,2,FALSE)</f>
        <v>A</v>
      </c>
      <c r="B409" s="20" t="s">
        <v>648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649</v>
      </c>
      <c r="C410" s="20" t="s">
        <v>614</v>
      </c>
      <c r="D410" s="20">
        <v>4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4</v>
      </c>
    </row>
    <row r="411" spans="1:14" x14ac:dyDescent="0.2">
      <c r="A411" s="9" t="str">
        <f>VLOOKUP(B411,Elenco_giocatori_ruolo!A:B,2,FALSE)</f>
        <v>A</v>
      </c>
      <c r="B411" s="20" t="s">
        <v>650</v>
      </c>
      <c r="C411" s="20" t="s">
        <v>614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A</v>
      </c>
      <c r="B412" s="20" t="s">
        <v>651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652</v>
      </c>
      <c r="C413" s="20" t="s">
        <v>614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P</v>
      </c>
      <c r="B414" s="20" t="s">
        <v>653</v>
      </c>
      <c r="C414" s="20" t="s">
        <v>654</v>
      </c>
      <c r="D414" s="20">
        <v>6.5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1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6</v>
      </c>
    </row>
    <row r="415" spans="1:14" x14ac:dyDescent="0.2">
      <c r="A415" s="9" t="str">
        <f>VLOOKUP(B415,Elenco_giocatori_ruolo!A:B,2,FALSE)</f>
        <v>P</v>
      </c>
      <c r="B415" s="20" t="s">
        <v>655</v>
      </c>
      <c r="C415" s="20" t="s">
        <v>654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P</v>
      </c>
      <c r="B416" s="20" t="s">
        <v>656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P</v>
      </c>
      <c r="B417" s="20" t="s">
        <v>657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D</v>
      </c>
      <c r="B418" s="20" t="s">
        <v>658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659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660</v>
      </c>
      <c r="C420" s="20" t="s">
        <v>654</v>
      </c>
      <c r="D420" s="20">
        <v>5.5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5.5</v>
      </c>
    </row>
    <row r="421" spans="1:14" x14ac:dyDescent="0.2">
      <c r="A421" s="9" t="str">
        <f>VLOOKUP(B421,Elenco_giocatori_ruolo!A:B,2,FALSE)</f>
        <v>D</v>
      </c>
      <c r="B421" s="20" t="s">
        <v>661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662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663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664</v>
      </c>
      <c r="C424" s="20" t="s">
        <v>654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D</v>
      </c>
      <c r="B425" s="20" t="s">
        <v>665</v>
      </c>
      <c r="C425" s="20" t="s">
        <v>654</v>
      </c>
      <c r="D425" s="20">
        <v>6.5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6.5</v>
      </c>
    </row>
    <row r="426" spans="1:14" x14ac:dyDescent="0.2">
      <c r="A426" s="9" t="str">
        <f>VLOOKUP(B426,Elenco_giocatori_ruolo!A:B,2,FALSE)</f>
        <v>D</v>
      </c>
      <c r="B426" s="20" t="s">
        <v>666</v>
      </c>
      <c r="C426" s="20" t="s">
        <v>654</v>
      </c>
      <c r="D426" s="20">
        <v>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D</v>
      </c>
      <c r="B427" s="20" t="s">
        <v>667</v>
      </c>
      <c r="C427" s="20" t="s">
        <v>654</v>
      </c>
      <c r="D427" s="20">
        <v>5.5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1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5</v>
      </c>
    </row>
    <row r="428" spans="1:14" x14ac:dyDescent="0.2">
      <c r="A428" s="9" t="str">
        <f>VLOOKUP(B428,Elenco_giocatori_ruolo!A:B,2,FALSE)</f>
        <v>D</v>
      </c>
      <c r="B428" s="20" t="s">
        <v>668</v>
      </c>
      <c r="C428" s="20" t="s">
        <v>654</v>
      </c>
      <c r="D428" s="20">
        <v>6.5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6.5</v>
      </c>
    </row>
    <row r="429" spans="1:14" x14ac:dyDescent="0.2">
      <c r="A429" s="9" t="str">
        <f>VLOOKUP(B429,Elenco_giocatori_ruolo!A:B,2,FALSE)</f>
        <v>D</v>
      </c>
      <c r="B429" s="20" t="s">
        <v>669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C</v>
      </c>
      <c r="B430" s="20" t="s">
        <v>670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671</v>
      </c>
      <c r="C431" s="20" t="s">
        <v>654</v>
      </c>
      <c r="D431" s="20">
        <v>7</v>
      </c>
      <c r="E431" s="20">
        <v>1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10</v>
      </c>
    </row>
    <row r="432" spans="1:14" x14ac:dyDescent="0.2">
      <c r="A432" s="9" t="str">
        <f>VLOOKUP(B432,Elenco_giocatori_ruolo!A:B,2,FALSE)</f>
        <v>C</v>
      </c>
      <c r="B432" s="20" t="s">
        <v>672</v>
      </c>
      <c r="C432" s="20" t="s">
        <v>654</v>
      </c>
      <c r="D432" s="20">
        <v>7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7</v>
      </c>
    </row>
    <row r="433" spans="1:14" x14ac:dyDescent="0.2">
      <c r="A433" s="9" t="str">
        <f>VLOOKUP(B433,Elenco_giocatori_ruolo!A:B,2,FALSE)</f>
        <v>C</v>
      </c>
      <c r="B433" s="20" t="s">
        <v>673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C</v>
      </c>
      <c r="B434" s="20" t="s">
        <v>674</v>
      </c>
      <c r="C434" s="20" t="s">
        <v>654</v>
      </c>
      <c r="D434" s="20">
        <v>6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6</v>
      </c>
    </row>
    <row r="435" spans="1:14" x14ac:dyDescent="0.2">
      <c r="A435" s="9" t="str">
        <f>VLOOKUP(B435,Elenco_giocatori_ruolo!A:B,2,FALSE)</f>
        <v>C</v>
      </c>
      <c r="B435" s="20" t="s">
        <v>675</v>
      </c>
      <c r="C435" s="20" t="s">
        <v>654</v>
      </c>
      <c r="D435" s="20">
        <v>6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C</v>
      </c>
      <c r="B436" s="20" t="s">
        <v>676</v>
      </c>
      <c r="C436" s="20" t="s">
        <v>654</v>
      </c>
      <c r="D436" s="20">
        <v>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1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4</v>
      </c>
    </row>
    <row r="437" spans="1:14" x14ac:dyDescent="0.2">
      <c r="A437" s="9" t="str">
        <f>VLOOKUP(B437,Elenco_giocatori_ruolo!A:B,2,FALSE)</f>
        <v>C</v>
      </c>
      <c r="B437" s="20" t="s">
        <v>677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C</v>
      </c>
      <c r="B438" s="20" t="s">
        <v>678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C</v>
      </c>
      <c r="B439" s="20" t="s">
        <v>679</v>
      </c>
      <c r="C439" s="20" t="s">
        <v>654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A</v>
      </c>
      <c r="B440" s="20" t="s">
        <v>680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A</v>
      </c>
      <c r="B441" s="20" t="s">
        <v>681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A</v>
      </c>
      <c r="B442" s="20" t="s">
        <v>682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A</v>
      </c>
      <c r="B443" s="20" t="s">
        <v>683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684</v>
      </c>
      <c r="C444" s="20" t="s">
        <v>654</v>
      </c>
      <c r="D444" s="20">
        <v>6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6</v>
      </c>
    </row>
    <row r="445" spans="1:14" x14ac:dyDescent="0.2">
      <c r="A445" s="9" t="str">
        <f>VLOOKUP(B445,Elenco_giocatori_ruolo!A:B,2,FALSE)</f>
        <v>A</v>
      </c>
      <c r="B445" s="20" t="s">
        <v>685</v>
      </c>
      <c r="C445" s="20" t="s">
        <v>654</v>
      </c>
      <c r="D445" s="20">
        <v>6.5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6.5</v>
      </c>
    </row>
    <row r="446" spans="1:14" x14ac:dyDescent="0.2">
      <c r="A446" s="9" t="str">
        <f>VLOOKUP(B446,Elenco_giocatori_ruolo!A:B,2,FALSE)</f>
        <v>A</v>
      </c>
      <c r="B446" s="20" t="s">
        <v>686</v>
      </c>
      <c r="C446" s="20" t="s">
        <v>654</v>
      </c>
      <c r="D446" s="20">
        <v>6.5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1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7.5</v>
      </c>
    </row>
    <row r="447" spans="1:14" x14ac:dyDescent="0.2">
      <c r="A447" s="9" t="str">
        <f>VLOOKUP(B447,Elenco_giocatori_ruolo!A:B,2,FALSE)</f>
        <v>P</v>
      </c>
      <c r="B447" s="20" t="s">
        <v>687</v>
      </c>
      <c r="C447" s="20" t="s">
        <v>688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P</v>
      </c>
      <c r="B448" s="20" t="s">
        <v>689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690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691</v>
      </c>
      <c r="C450" s="20" t="s">
        <v>688</v>
      </c>
      <c r="D450" s="20">
        <v>8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8</v>
      </c>
    </row>
    <row r="451" spans="1:14" x14ac:dyDescent="0.2">
      <c r="A451" s="9" t="str">
        <f>VLOOKUP(B451,Elenco_giocatori_ruolo!A:B,2,FALSE)</f>
        <v>D</v>
      </c>
      <c r="B451" s="20" t="s">
        <v>692</v>
      </c>
      <c r="C451" s="20" t="s">
        <v>688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D</v>
      </c>
      <c r="B452" s="20" t="s">
        <v>693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694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695</v>
      </c>
      <c r="C454" s="20" t="s">
        <v>688</v>
      </c>
      <c r="D454" s="20">
        <v>6.5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1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6</v>
      </c>
    </row>
    <row r="455" spans="1:14" x14ac:dyDescent="0.2">
      <c r="A455" s="9" t="str">
        <f>VLOOKUP(B455,Elenco_giocatori_ruolo!A:B,2,FALSE)</f>
        <v>D</v>
      </c>
      <c r="B455" s="20" t="s">
        <v>696</v>
      </c>
      <c r="C455" s="20" t="s">
        <v>688</v>
      </c>
      <c r="D455" s="20">
        <v>6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6</v>
      </c>
    </row>
    <row r="456" spans="1:14" x14ac:dyDescent="0.2">
      <c r="A456" s="9" t="str">
        <f>VLOOKUP(B456,Elenco_giocatori_ruolo!A:B,2,FALSE)</f>
        <v>D</v>
      </c>
      <c r="B456" s="20" t="s">
        <v>697</v>
      </c>
      <c r="C456" s="20" t="s">
        <v>688</v>
      </c>
      <c r="D456" s="20">
        <v>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7</v>
      </c>
    </row>
    <row r="457" spans="1:14" x14ac:dyDescent="0.2">
      <c r="A457" s="9" t="str">
        <f>VLOOKUP(B457,Elenco_giocatori_ruolo!A:B,2,FALSE)</f>
        <v>D</v>
      </c>
      <c r="B457" s="20" t="s">
        <v>698</v>
      </c>
      <c r="C457" s="20" t="s">
        <v>688</v>
      </c>
      <c r="D457" s="20">
        <v>6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6</v>
      </c>
    </row>
    <row r="458" spans="1:14" x14ac:dyDescent="0.2">
      <c r="A458" s="9" t="str">
        <f>VLOOKUP(B458,Elenco_giocatori_ruolo!A:B,2,FALSE)</f>
        <v>D</v>
      </c>
      <c r="B458" s="20" t="s">
        <v>699</v>
      </c>
      <c r="C458" s="20" t="s">
        <v>688</v>
      </c>
      <c r="D458" s="20">
        <v>7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7</v>
      </c>
    </row>
    <row r="459" spans="1:14" x14ac:dyDescent="0.2">
      <c r="A459" s="9" t="str">
        <f>VLOOKUP(B459,Elenco_giocatori_ruolo!A:B,2,FALSE)</f>
        <v>D</v>
      </c>
      <c r="B459" s="20" t="s">
        <v>700</v>
      </c>
      <c r="C459" s="20" t="s">
        <v>688</v>
      </c>
      <c r="D459" s="20">
        <v>5.5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5.5</v>
      </c>
    </row>
    <row r="460" spans="1:14" x14ac:dyDescent="0.2">
      <c r="A460" s="9" t="str">
        <f>VLOOKUP(B460,Elenco_giocatori_ruolo!A:B,2,FALSE)</f>
        <v>C</v>
      </c>
      <c r="B460" s="20" t="s">
        <v>701</v>
      </c>
      <c r="C460" s="20" t="s">
        <v>688</v>
      </c>
      <c r="D460" s="20">
        <v>7</v>
      </c>
      <c r="E460" s="20">
        <v>1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10</v>
      </c>
    </row>
    <row r="461" spans="1:14" x14ac:dyDescent="0.2">
      <c r="A461" s="9" t="str">
        <f>VLOOKUP(B461,Elenco_giocatori_ruolo!A:B,2,FALSE)</f>
        <v>C</v>
      </c>
      <c r="B461" s="20" t="s">
        <v>702</v>
      </c>
      <c r="C461" s="20" t="s">
        <v>688</v>
      </c>
      <c r="D461" s="20">
        <v>7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7</v>
      </c>
    </row>
    <row r="462" spans="1:14" x14ac:dyDescent="0.2">
      <c r="A462" s="9" t="str">
        <f>VLOOKUP(B462,Elenco_giocatori_ruolo!A:B,2,FALSE)</f>
        <v>C</v>
      </c>
      <c r="B462" s="20" t="s">
        <v>703</v>
      </c>
      <c r="C462" s="20" t="s">
        <v>688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C</v>
      </c>
      <c r="B463" s="20" t="s">
        <v>704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705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706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e">
        <f>VLOOKUP(B466,Elenco_giocatori_ruolo!A:B,2,FALSE)</f>
        <v>#N/A</v>
      </c>
      <c r="B466" s="20" t="s">
        <v>1263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 t="e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#N/A</v>
      </c>
    </row>
    <row r="467" spans="1:14" x14ac:dyDescent="0.2">
      <c r="A467" s="9" t="str">
        <f>VLOOKUP(B467,Elenco_giocatori_ruolo!A:B,2,FALSE)</f>
        <v>C</v>
      </c>
      <c r="B467" s="20" t="s">
        <v>707</v>
      </c>
      <c r="C467" s="20" t="s">
        <v>688</v>
      </c>
      <c r="D467" s="20">
        <v>6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6</v>
      </c>
    </row>
    <row r="468" spans="1:14" x14ac:dyDescent="0.2">
      <c r="A468" s="9" t="str">
        <f>VLOOKUP(B468,Elenco_giocatori_ruolo!A:B,2,FALSE)</f>
        <v>C</v>
      </c>
      <c r="B468" s="20" t="s">
        <v>708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709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710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A</v>
      </c>
      <c r="B471" s="20" t="s">
        <v>711</v>
      </c>
      <c r="C471" s="20" t="s">
        <v>688</v>
      </c>
      <c r="D471" s="20">
        <v>7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1</v>
      </c>
      <c r="K471" s="20">
        <v>1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7.5</v>
      </c>
    </row>
    <row r="472" spans="1:14" x14ac:dyDescent="0.2">
      <c r="A472" s="9" t="e">
        <f>VLOOKUP(B472,Elenco_giocatori_ruolo!A:B,2,FALSE)</f>
        <v>#N/A</v>
      </c>
      <c r="B472" s="20" t="s">
        <v>712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 t="e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#N/A</v>
      </c>
    </row>
    <row r="473" spans="1:14" x14ac:dyDescent="0.2">
      <c r="A473" s="9" t="str">
        <f>VLOOKUP(B473,Elenco_giocatori_ruolo!A:B,2,FALSE)</f>
        <v>A</v>
      </c>
      <c r="B473" s="20" t="s">
        <v>713</v>
      </c>
      <c r="C473" s="20" t="s">
        <v>688</v>
      </c>
      <c r="D473" s="20">
        <v>8</v>
      </c>
      <c r="E473" s="20">
        <v>2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14</v>
      </c>
    </row>
    <row r="474" spans="1:14" x14ac:dyDescent="0.2">
      <c r="A474" s="9" t="str">
        <f>VLOOKUP(B474,Elenco_giocatori_ruolo!A:B,2,FALSE)</f>
        <v>A</v>
      </c>
      <c r="B474" s="20" t="s">
        <v>714</v>
      </c>
      <c r="C474" s="20" t="s">
        <v>688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A</v>
      </c>
      <c r="B475" s="20" t="s">
        <v>715</v>
      </c>
      <c r="C475" s="20" t="s">
        <v>688</v>
      </c>
      <c r="D475" s="20">
        <v>7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1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8</v>
      </c>
    </row>
    <row r="476" spans="1:14" x14ac:dyDescent="0.2">
      <c r="A476" s="9" t="str">
        <f>VLOOKUP(B476,Elenco_giocatori_ruolo!A:B,2,FALSE)</f>
        <v>A</v>
      </c>
      <c r="B476" s="20" t="s">
        <v>716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str">
        <f>VLOOKUP(B477,Elenco_giocatori_ruolo!A:B,2,FALSE)</f>
        <v>A</v>
      </c>
      <c r="B477" s="20" t="s">
        <v>717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718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A</v>
      </c>
      <c r="B479" s="20" t="s">
        <v>719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P</v>
      </c>
      <c r="B480" s="20" t="s">
        <v>720</v>
      </c>
      <c r="C480" s="20" t="s">
        <v>721</v>
      </c>
      <c r="D480" s="20">
        <v>6.5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6.5</v>
      </c>
    </row>
    <row r="481" spans="1:14" x14ac:dyDescent="0.2">
      <c r="A481" s="9" t="str">
        <f>VLOOKUP(B481,Elenco_giocatori_ruolo!A:B,2,FALSE)</f>
        <v>P</v>
      </c>
      <c r="B481" s="20" t="s">
        <v>722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723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D</v>
      </c>
      <c r="B483" s="20" t="s">
        <v>724</v>
      </c>
      <c r="C483" s="20" t="s">
        <v>721</v>
      </c>
      <c r="D483" s="20">
        <v>7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7</v>
      </c>
    </row>
    <row r="484" spans="1:14" x14ac:dyDescent="0.2">
      <c r="A484" s="9" t="str">
        <f>VLOOKUP(B484,Elenco_giocatori_ruolo!A:B,2,FALSE)</f>
        <v>D</v>
      </c>
      <c r="B484" s="20" t="s">
        <v>725</v>
      </c>
      <c r="C484" s="20" t="s">
        <v>721</v>
      </c>
      <c r="D484" s="20">
        <v>6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1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5.5</v>
      </c>
    </row>
    <row r="485" spans="1:14" x14ac:dyDescent="0.2">
      <c r="A485" s="9" t="str">
        <f>VLOOKUP(B485,Elenco_giocatori_ruolo!A:B,2,FALSE)</f>
        <v>D</v>
      </c>
      <c r="B485" s="20" t="s">
        <v>726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e">
        <f>VLOOKUP(B486,Elenco_giocatori_ruolo!A:B,2,FALSE)</f>
        <v>#N/A</v>
      </c>
      <c r="B486" s="20" t="s">
        <v>727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 t="e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#N/A</v>
      </c>
    </row>
    <row r="487" spans="1:14" x14ac:dyDescent="0.2">
      <c r="A487" s="9" t="str">
        <f>VLOOKUP(B487,Elenco_giocatori_ruolo!A:B,2,FALSE)</f>
        <v>D</v>
      </c>
      <c r="B487" s="20" t="s">
        <v>728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D</v>
      </c>
      <c r="B488" s="20" t="s">
        <v>729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730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D</v>
      </c>
      <c r="B490" s="20" t="s">
        <v>731</v>
      </c>
      <c r="C490" s="20" t="s">
        <v>721</v>
      </c>
      <c r="D490" s="20">
        <v>6.5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6.5</v>
      </c>
    </row>
    <row r="491" spans="1:14" x14ac:dyDescent="0.2">
      <c r="A491" s="9" t="str">
        <f>VLOOKUP(B491,Elenco_giocatori_ruolo!A:B,2,FALSE)</f>
        <v>D</v>
      </c>
      <c r="B491" s="20" t="s">
        <v>732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D</v>
      </c>
      <c r="B492" s="20" t="s">
        <v>733</v>
      </c>
      <c r="C492" s="20" t="s">
        <v>721</v>
      </c>
      <c r="D492" s="20">
        <v>6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6</v>
      </c>
    </row>
    <row r="493" spans="1:14" x14ac:dyDescent="0.2">
      <c r="A493" s="9" t="str">
        <f>VLOOKUP(B493,Elenco_giocatori_ruolo!A:B,2,FALSE)</f>
        <v>D</v>
      </c>
      <c r="B493" s="20" t="s">
        <v>734</v>
      </c>
      <c r="C493" s="20" t="s">
        <v>721</v>
      </c>
      <c r="D493" s="20">
        <v>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5</v>
      </c>
    </row>
    <row r="494" spans="1:14" x14ac:dyDescent="0.2">
      <c r="A494" s="9" t="str">
        <f>VLOOKUP(B494,Elenco_giocatori_ruolo!A:B,2,FALSE)</f>
        <v>C</v>
      </c>
      <c r="B494" s="20" t="s">
        <v>735</v>
      </c>
      <c r="C494" s="20" t="s">
        <v>721</v>
      </c>
      <c r="D494" s="20">
        <v>6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1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5.5</v>
      </c>
    </row>
    <row r="495" spans="1:14" x14ac:dyDescent="0.2">
      <c r="A495" s="9" t="str">
        <f>VLOOKUP(B495,Elenco_giocatori_ruolo!A:B,2,FALSE)</f>
        <v>C</v>
      </c>
      <c r="B495" s="20" t="s">
        <v>736</v>
      </c>
      <c r="C495" s="20" t="s">
        <v>721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C</v>
      </c>
      <c r="B496" s="20" t="s">
        <v>737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738</v>
      </c>
      <c r="C497" s="20" t="s">
        <v>721</v>
      </c>
      <c r="D497" s="20">
        <v>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5</v>
      </c>
    </row>
    <row r="498" spans="1:14" x14ac:dyDescent="0.2">
      <c r="A498" s="9" t="str">
        <f>VLOOKUP(B498,Elenco_giocatori_ruolo!A:B,2,FALSE)</f>
        <v>C</v>
      </c>
      <c r="B498" s="20" t="s">
        <v>739</v>
      </c>
      <c r="C498" s="20" t="s">
        <v>721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0</v>
      </c>
    </row>
    <row r="499" spans="1:14" x14ac:dyDescent="0.2">
      <c r="A499" s="9" t="str">
        <f>VLOOKUP(B499,Elenco_giocatori_ruolo!A:B,2,FALSE)</f>
        <v>C</v>
      </c>
      <c r="B499" s="20" t="s">
        <v>740</v>
      </c>
      <c r="C499" s="20" t="s">
        <v>721</v>
      </c>
      <c r="D499" s="20">
        <v>6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6</v>
      </c>
    </row>
    <row r="500" spans="1:14" x14ac:dyDescent="0.2">
      <c r="A500" s="9" t="str">
        <f>VLOOKUP(B500,Elenco_giocatori_ruolo!A:B,2,FALSE)</f>
        <v>C</v>
      </c>
      <c r="B500" s="20" t="s">
        <v>741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A</v>
      </c>
      <c r="B501" s="20" t="s">
        <v>742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743</v>
      </c>
      <c r="C502" s="20" t="s">
        <v>721</v>
      </c>
      <c r="D502" s="20">
        <v>6</v>
      </c>
      <c r="E502" s="20">
        <v>1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9</v>
      </c>
    </row>
    <row r="503" spans="1:14" x14ac:dyDescent="0.2">
      <c r="A503" s="9" t="str">
        <f>VLOOKUP(B503,Elenco_giocatori_ruolo!A:B,2,FALSE)</f>
        <v>A</v>
      </c>
      <c r="B503" s="20" t="s">
        <v>744</v>
      </c>
      <c r="C503" s="20" t="s">
        <v>721</v>
      </c>
      <c r="D503" s="20">
        <v>4.5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4.5</v>
      </c>
    </row>
    <row r="504" spans="1:14" x14ac:dyDescent="0.2">
      <c r="A504" s="9" t="str">
        <f>VLOOKUP(B504,Elenco_giocatori_ruolo!A:B,2,FALSE)</f>
        <v>A</v>
      </c>
      <c r="B504" s="20" t="s">
        <v>745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A</v>
      </c>
      <c r="B505" s="20" t="s">
        <v>746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747</v>
      </c>
      <c r="C506" s="20" t="s">
        <v>721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A</v>
      </c>
      <c r="B507" s="20" t="s">
        <v>748</v>
      </c>
      <c r="C507" s="20" t="s">
        <v>721</v>
      </c>
      <c r="D507" s="20">
        <v>6.5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6.5</v>
      </c>
    </row>
    <row r="508" spans="1:14" x14ac:dyDescent="0.2">
      <c r="A508" s="9" t="str">
        <f>VLOOKUP(B508,Elenco_giocatori_ruolo!A:B,2,FALSE)</f>
        <v>A</v>
      </c>
      <c r="B508" s="20" t="s">
        <v>749</v>
      </c>
      <c r="C508" s="20" t="s">
        <v>721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A</v>
      </c>
      <c r="B509" s="20" t="s">
        <v>750</v>
      </c>
      <c r="C509" s="20" t="s">
        <v>721</v>
      </c>
      <c r="D509" s="20">
        <v>7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7</v>
      </c>
    </row>
    <row r="510" spans="1:14" x14ac:dyDescent="0.2">
      <c r="A510" s="9" t="str">
        <f>VLOOKUP(B510,Elenco_giocatori_ruolo!A:B,2,FALSE)</f>
        <v>P</v>
      </c>
      <c r="B510" s="20" t="s">
        <v>751</v>
      </c>
      <c r="C510" s="20" t="s">
        <v>752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P</v>
      </c>
      <c r="B511" s="20" t="s">
        <v>753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754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755</v>
      </c>
      <c r="C513" s="20" t="s">
        <v>752</v>
      </c>
      <c r="D513" s="20">
        <v>6</v>
      </c>
      <c r="E513" s="20">
        <v>0</v>
      </c>
      <c r="F513" s="20">
        <v>1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5</v>
      </c>
    </row>
    <row r="514" spans="1:14" x14ac:dyDescent="0.2">
      <c r="A514" s="9" t="str">
        <f>VLOOKUP(B514,Elenco_giocatori_ruolo!A:B,2,FALSE)</f>
        <v>D</v>
      </c>
      <c r="B514" s="20" t="s">
        <v>756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D</v>
      </c>
      <c r="B515" s="20" t="s">
        <v>757</v>
      </c>
      <c r="C515" s="20" t="s">
        <v>752</v>
      </c>
      <c r="D515" s="20">
        <v>5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5</v>
      </c>
    </row>
    <row r="516" spans="1:14" x14ac:dyDescent="0.2">
      <c r="A516" s="9" t="str">
        <f>VLOOKUP(B516,Elenco_giocatori_ruolo!A:B,2,FALSE)</f>
        <v>D</v>
      </c>
      <c r="B516" s="20" t="s">
        <v>758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D</v>
      </c>
      <c r="B517" s="20" t="s">
        <v>759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760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761</v>
      </c>
      <c r="C519" s="20" t="s">
        <v>752</v>
      </c>
      <c r="D519" s="20">
        <v>6.5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6.5</v>
      </c>
    </row>
    <row r="520" spans="1:14" x14ac:dyDescent="0.2">
      <c r="A520" s="9" t="str">
        <f>VLOOKUP(B520,Elenco_giocatori_ruolo!A:B,2,FALSE)</f>
        <v>D</v>
      </c>
      <c r="B520" s="20" t="s">
        <v>762</v>
      </c>
      <c r="C520" s="20" t="s">
        <v>752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D</v>
      </c>
      <c r="B521" s="20" t="s">
        <v>763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764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765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766</v>
      </c>
      <c r="C524" s="20" t="s">
        <v>752</v>
      </c>
      <c r="D524" s="20">
        <v>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6</v>
      </c>
    </row>
    <row r="525" spans="1:14" x14ac:dyDescent="0.2">
      <c r="A525" s="9" t="str">
        <f>VLOOKUP(B525,Elenco_giocatori_ruolo!A:B,2,FALSE)</f>
        <v>C</v>
      </c>
      <c r="B525" s="20" t="s">
        <v>767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C</v>
      </c>
      <c r="B526" s="20" t="s">
        <v>768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769</v>
      </c>
      <c r="C527" s="20" t="s">
        <v>752</v>
      </c>
      <c r="D527" s="20">
        <v>7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7</v>
      </c>
    </row>
    <row r="528" spans="1:14" x14ac:dyDescent="0.2">
      <c r="A528" s="9" t="str">
        <f>VLOOKUP(B528,Elenco_giocatori_ruolo!A:B,2,FALSE)</f>
        <v>C</v>
      </c>
      <c r="B528" s="20" t="s">
        <v>770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C</v>
      </c>
      <c r="B529" s="20" t="s">
        <v>771</v>
      </c>
      <c r="C529" s="20" t="s">
        <v>752</v>
      </c>
      <c r="D529" s="20">
        <v>5.5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5.5</v>
      </c>
    </row>
    <row r="530" spans="1:14" x14ac:dyDescent="0.2">
      <c r="A530" s="9" t="str">
        <f>VLOOKUP(B530,Elenco_giocatori_ruolo!A:B,2,FALSE)</f>
        <v>C</v>
      </c>
      <c r="B530" s="20" t="s">
        <v>772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773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774</v>
      </c>
      <c r="C532" s="20" t="s">
        <v>752</v>
      </c>
      <c r="D532" s="20">
        <v>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</v>
      </c>
    </row>
    <row r="533" spans="1:14" x14ac:dyDescent="0.2">
      <c r="A533" s="9" t="str">
        <f>VLOOKUP(B533,Elenco_giocatori_ruolo!A:B,2,FALSE)</f>
        <v>C</v>
      </c>
      <c r="B533" s="20" t="s">
        <v>775</v>
      </c>
      <c r="C533" s="20" t="s">
        <v>752</v>
      </c>
      <c r="D533" s="20">
        <v>6.5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1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7.5</v>
      </c>
    </row>
    <row r="534" spans="1:14" x14ac:dyDescent="0.2">
      <c r="A534" s="9" t="str">
        <f>VLOOKUP(B534,Elenco_giocatori_ruolo!A:B,2,FALSE)</f>
        <v>C</v>
      </c>
      <c r="B534" s="20" t="s">
        <v>776</v>
      </c>
      <c r="C534" s="20" t="s">
        <v>752</v>
      </c>
      <c r="D534" s="20">
        <v>6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6</v>
      </c>
    </row>
    <row r="535" spans="1:14" x14ac:dyDescent="0.2">
      <c r="A535" s="9" t="str">
        <f>VLOOKUP(B535,Elenco_giocatori_ruolo!A:B,2,FALSE)</f>
        <v>C</v>
      </c>
      <c r="B535" s="20" t="s">
        <v>777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1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A</v>
      </c>
      <c r="B536" s="20" t="s">
        <v>778</v>
      </c>
      <c r="C536" s="20" t="s">
        <v>752</v>
      </c>
      <c r="D536" s="20">
        <v>6.5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6.5</v>
      </c>
    </row>
    <row r="537" spans="1:14" x14ac:dyDescent="0.2">
      <c r="A537" s="9" t="str">
        <f>VLOOKUP(B537,Elenco_giocatori_ruolo!A:B,2,FALSE)</f>
        <v>A</v>
      </c>
      <c r="B537" s="20" t="s">
        <v>779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A</v>
      </c>
      <c r="B538" s="20" t="s">
        <v>780</v>
      </c>
      <c r="C538" s="20" t="s">
        <v>752</v>
      </c>
      <c r="D538" s="20">
        <v>7.5</v>
      </c>
      <c r="E538" s="20">
        <v>1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10.5</v>
      </c>
    </row>
    <row r="539" spans="1:14" x14ac:dyDescent="0.2">
      <c r="A539" s="9" t="str">
        <f>VLOOKUP(B539,Elenco_giocatori_ruolo!A:B,2,FALSE)</f>
        <v>A</v>
      </c>
      <c r="B539" s="20" t="s">
        <v>781</v>
      </c>
      <c r="C539" s="20" t="s">
        <v>752</v>
      </c>
      <c r="D539" s="20">
        <v>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</v>
      </c>
    </row>
    <row r="540" spans="1:14" x14ac:dyDescent="0.2">
      <c r="A540" s="9" t="str">
        <f>VLOOKUP(B540,Elenco_giocatori_ruolo!A:B,2,FALSE)</f>
        <v>A</v>
      </c>
      <c r="B540" s="20" t="s">
        <v>782</v>
      </c>
      <c r="C540" s="20" t="s">
        <v>752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A</v>
      </c>
      <c r="B541" s="20" t="s">
        <v>783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784</v>
      </c>
      <c r="C542" s="20" t="s">
        <v>752</v>
      </c>
      <c r="D542" s="20">
        <v>6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6</v>
      </c>
    </row>
    <row r="543" spans="1:14" x14ac:dyDescent="0.2">
      <c r="A543" s="9" t="str">
        <f>VLOOKUP(B543,Elenco_giocatori_ruolo!A:B,2,FALSE)</f>
        <v>A</v>
      </c>
      <c r="B543" s="20" t="s">
        <v>785</v>
      </c>
      <c r="C543" s="20" t="s">
        <v>752</v>
      </c>
      <c r="D543" s="20">
        <v>6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1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5.5</v>
      </c>
    </row>
    <row r="544" spans="1:14" x14ac:dyDescent="0.2">
      <c r="A544" s="9" t="str">
        <f>VLOOKUP(B544,Elenco_giocatori_ruolo!A:B,2,FALSE)</f>
        <v>A</v>
      </c>
      <c r="B544" s="20" t="s">
        <v>786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A</v>
      </c>
      <c r="B545" s="20" t="s">
        <v>787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P</v>
      </c>
      <c r="B546" s="20" t="s">
        <v>788</v>
      </c>
      <c r="C546" s="20" t="s">
        <v>789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790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791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792</v>
      </c>
      <c r="C549" s="20" t="s">
        <v>789</v>
      </c>
      <c r="D549" s="20">
        <v>6.5</v>
      </c>
      <c r="E549" s="20">
        <v>0</v>
      </c>
      <c r="F549" s="20">
        <v>1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5.5</v>
      </c>
    </row>
    <row r="550" spans="1:14" x14ac:dyDescent="0.2">
      <c r="A550" s="9" t="str">
        <f>VLOOKUP(B550,Elenco_giocatori_ruolo!A:B,2,FALSE)</f>
        <v>D</v>
      </c>
      <c r="B550" s="20" t="s">
        <v>793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0" t="s">
        <v>794</v>
      </c>
      <c r="C551" s="20" t="s">
        <v>789</v>
      </c>
      <c r="D551" s="20">
        <v>5.5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5.5</v>
      </c>
    </row>
    <row r="552" spans="1:14" x14ac:dyDescent="0.2">
      <c r="A552" s="9" t="str">
        <f>VLOOKUP(B552,Elenco_giocatori_ruolo!A:B,2,FALSE)</f>
        <v>D</v>
      </c>
      <c r="B552" s="20" t="s">
        <v>795</v>
      </c>
      <c r="C552" s="20" t="s">
        <v>789</v>
      </c>
      <c r="D552" s="20">
        <v>5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5</v>
      </c>
    </row>
    <row r="553" spans="1:14" x14ac:dyDescent="0.2">
      <c r="A553" s="9" t="str">
        <f>VLOOKUP(B553,Elenco_giocatori_ruolo!A:B,2,FALSE)</f>
        <v>D</v>
      </c>
      <c r="B553" s="20" t="s">
        <v>796</v>
      </c>
      <c r="C553" s="20" t="s">
        <v>789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D</v>
      </c>
      <c r="B554" s="20" t="s">
        <v>797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798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799</v>
      </c>
      <c r="C556" s="20" t="s">
        <v>789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D</v>
      </c>
      <c r="B557" s="20" t="s">
        <v>800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801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802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803</v>
      </c>
      <c r="C560" s="20" t="s">
        <v>789</v>
      </c>
      <c r="D560" s="20">
        <v>5.5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5.5</v>
      </c>
    </row>
    <row r="561" spans="1:14" x14ac:dyDescent="0.2">
      <c r="A561" s="9" t="str">
        <f>VLOOKUP(B561,Elenco_giocatori_ruolo!A:B,2,FALSE)</f>
        <v>D</v>
      </c>
      <c r="B561" s="20" t="s">
        <v>804</v>
      </c>
      <c r="C561" s="20" t="s">
        <v>789</v>
      </c>
      <c r="D561" s="20">
        <v>6.5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6.5</v>
      </c>
    </row>
    <row r="562" spans="1:14" x14ac:dyDescent="0.2">
      <c r="A562" s="9" t="str">
        <f>VLOOKUP(B562,Elenco_giocatori_ruolo!A:B,2,FALSE)</f>
        <v>D</v>
      </c>
      <c r="B562" s="20" t="s">
        <v>805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D</v>
      </c>
      <c r="B563" s="20" t="s">
        <v>806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C</v>
      </c>
      <c r="B564" s="20" t="s">
        <v>807</v>
      </c>
      <c r="C564" s="20" t="s">
        <v>789</v>
      </c>
      <c r="D564" s="20">
        <v>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5</v>
      </c>
    </row>
    <row r="565" spans="1:14" x14ac:dyDescent="0.2">
      <c r="A565" s="9" t="str">
        <f>VLOOKUP(B565,Elenco_giocatori_ruolo!A:B,2,FALSE)</f>
        <v>C</v>
      </c>
      <c r="B565" s="20" t="s">
        <v>808</v>
      </c>
      <c r="C565" s="20" t="s">
        <v>789</v>
      </c>
      <c r="D565" s="20">
        <v>5.5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1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5</v>
      </c>
    </row>
    <row r="566" spans="1:14" x14ac:dyDescent="0.2">
      <c r="A566" s="9" t="str">
        <f>VLOOKUP(B566,Elenco_giocatori_ruolo!A:B,2,FALSE)</f>
        <v>C</v>
      </c>
      <c r="B566" s="20" t="s">
        <v>809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C</v>
      </c>
      <c r="B567" s="20" t="s">
        <v>810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811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812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813</v>
      </c>
      <c r="C570" s="20" t="s">
        <v>789</v>
      </c>
      <c r="D570" s="20">
        <v>5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5</v>
      </c>
    </row>
    <row r="571" spans="1:14" x14ac:dyDescent="0.2">
      <c r="A571" s="9" t="str">
        <f>VLOOKUP(B571,Elenco_giocatori_ruolo!A:B,2,FALSE)</f>
        <v>C</v>
      </c>
      <c r="B571" s="20" t="s">
        <v>814</v>
      </c>
      <c r="C571" s="20" t="s">
        <v>789</v>
      </c>
      <c r="D571" s="20">
        <v>0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C</v>
      </c>
      <c r="B572" s="20" t="s">
        <v>815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816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817</v>
      </c>
      <c r="C574" s="20" t="s">
        <v>789</v>
      </c>
      <c r="D574" s="20">
        <v>6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6</v>
      </c>
    </row>
    <row r="575" spans="1:14" x14ac:dyDescent="0.2">
      <c r="A575" s="9" t="str">
        <f>VLOOKUP(B575,Elenco_giocatori_ruolo!A:B,2,FALSE)</f>
        <v>C</v>
      </c>
      <c r="B575" s="20" t="s">
        <v>818</v>
      </c>
      <c r="C575" s="20" t="s">
        <v>789</v>
      </c>
      <c r="D575" s="20">
        <v>5.5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1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5</v>
      </c>
    </row>
    <row r="576" spans="1:14" x14ac:dyDescent="0.2">
      <c r="A576" s="9" t="str">
        <f>VLOOKUP(B576,Elenco_giocatori_ruolo!A:B,2,FALSE)</f>
        <v>C</v>
      </c>
      <c r="B576" s="20" t="s">
        <v>819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820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821</v>
      </c>
      <c r="C578" s="20" t="s">
        <v>789</v>
      </c>
      <c r="D578" s="20">
        <v>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</v>
      </c>
    </row>
    <row r="579" spans="1:14" x14ac:dyDescent="0.2">
      <c r="A579" s="9" t="str">
        <f>VLOOKUP(B579,Elenco_giocatori_ruolo!A:B,2,FALSE)</f>
        <v>A</v>
      </c>
      <c r="B579" s="20" t="s">
        <v>822</v>
      </c>
      <c r="C579" s="20" t="s">
        <v>789</v>
      </c>
      <c r="D579" s="20">
        <v>5.5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5.5</v>
      </c>
    </row>
    <row r="580" spans="1:14" x14ac:dyDescent="0.2">
      <c r="A580" s="9" t="str">
        <f>VLOOKUP(B580,Elenco_giocatori_ruolo!A:B,2,FALSE)</f>
        <v>A</v>
      </c>
      <c r="B580" s="20" t="s">
        <v>823</v>
      </c>
      <c r="C580" s="20" t="s">
        <v>789</v>
      </c>
      <c r="D580" s="20">
        <v>6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6</v>
      </c>
    </row>
    <row r="581" spans="1:14" x14ac:dyDescent="0.2">
      <c r="A581" s="9" t="str">
        <f>VLOOKUP(B581,Elenco_giocatori_ruolo!A:B,2,FALSE)</f>
        <v>A</v>
      </c>
      <c r="B581" s="20" t="s">
        <v>824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P</v>
      </c>
      <c r="B582" s="20" t="s">
        <v>825</v>
      </c>
      <c r="C582" s="20" t="s">
        <v>826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P</v>
      </c>
      <c r="B583" s="20" t="s">
        <v>827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828</v>
      </c>
      <c r="C584" s="20" t="s">
        <v>826</v>
      </c>
      <c r="D584" s="20">
        <v>5</v>
      </c>
      <c r="E584" s="20">
        <v>0</v>
      </c>
      <c r="F584" s="20">
        <v>3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2</v>
      </c>
    </row>
    <row r="585" spans="1:14" x14ac:dyDescent="0.2">
      <c r="A585" s="9" t="str">
        <f>VLOOKUP(B585,Elenco_giocatori_ruolo!A:B,2,FALSE)</f>
        <v>P</v>
      </c>
      <c r="B585" s="20" t="s">
        <v>829</v>
      </c>
      <c r="C585" s="20" t="s">
        <v>826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P</v>
      </c>
      <c r="B586" s="20" t="s">
        <v>830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e">
        <f>VLOOKUP(B587,Elenco_giocatori_ruolo!A:B,2,FALSE)</f>
        <v>#N/A</v>
      </c>
      <c r="B587" s="20" t="s">
        <v>831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 t="e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#N/A</v>
      </c>
    </row>
    <row r="588" spans="1:14" x14ac:dyDescent="0.2">
      <c r="A588" s="9" t="str">
        <f>VLOOKUP(B588,Elenco_giocatori_ruolo!A:B,2,FALSE)</f>
        <v>D</v>
      </c>
      <c r="B588" s="20" t="s">
        <v>832</v>
      </c>
      <c r="C588" s="20" t="s">
        <v>826</v>
      </c>
      <c r="D588" s="20">
        <v>5</v>
      </c>
      <c r="E588" s="20">
        <v>0</v>
      </c>
      <c r="F588" s="20">
        <v>0</v>
      </c>
      <c r="G588" s="20">
        <v>0</v>
      </c>
      <c r="H588" s="20">
        <v>0</v>
      </c>
      <c r="I588" s="20">
        <v>1</v>
      </c>
      <c r="J588" s="20">
        <v>0</v>
      </c>
      <c r="K588" s="20">
        <v>1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2.5</v>
      </c>
    </row>
    <row r="589" spans="1:14" x14ac:dyDescent="0.2">
      <c r="A589" s="9" t="e">
        <f>VLOOKUP(B589,Elenco_giocatori_ruolo!A:B,2,FALSE)</f>
        <v>#N/A</v>
      </c>
      <c r="B589" s="20" t="s">
        <v>833</v>
      </c>
      <c r="C589" s="20" t="s">
        <v>826</v>
      </c>
      <c r="D589" s="20">
        <v>6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 t="e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#N/A</v>
      </c>
    </row>
    <row r="590" spans="1:14" x14ac:dyDescent="0.2">
      <c r="A590" s="9" t="str">
        <f>VLOOKUP(B590,Elenco_giocatori_ruolo!A:B,2,FALSE)</f>
        <v>D</v>
      </c>
      <c r="B590" s="20" t="s">
        <v>834</v>
      </c>
      <c r="C590" s="20" t="s">
        <v>826</v>
      </c>
      <c r="D590" s="20">
        <v>6.5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1</v>
      </c>
      <c r="K590" s="20">
        <v>1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7</v>
      </c>
    </row>
    <row r="591" spans="1:14" x14ac:dyDescent="0.2">
      <c r="A591" s="9" t="str">
        <f>VLOOKUP(B591,Elenco_giocatori_ruolo!A:B,2,FALSE)</f>
        <v>D</v>
      </c>
      <c r="B591" s="20" t="s">
        <v>835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D</v>
      </c>
      <c r="B592" s="20" t="s">
        <v>836</v>
      </c>
      <c r="C592" s="20" t="s">
        <v>826</v>
      </c>
      <c r="D592" s="20">
        <v>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1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4.5</v>
      </c>
    </row>
    <row r="593" spans="1:14" x14ac:dyDescent="0.2">
      <c r="A593" s="9" t="str">
        <f>VLOOKUP(B593,Elenco_giocatori_ruolo!A:B,2,FALSE)</f>
        <v>D</v>
      </c>
      <c r="B593" s="20" t="s">
        <v>837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0</v>
      </c>
    </row>
    <row r="594" spans="1:14" x14ac:dyDescent="0.2">
      <c r="A594" s="9" t="str">
        <f>VLOOKUP(B594,Elenco_giocatori_ruolo!A:B,2,FALSE)</f>
        <v>D</v>
      </c>
      <c r="B594" s="20" t="s">
        <v>838</v>
      </c>
      <c r="C594" s="20" t="s">
        <v>826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D</v>
      </c>
      <c r="B595" s="20" t="s">
        <v>839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840</v>
      </c>
      <c r="C596" s="20" t="s">
        <v>826</v>
      </c>
      <c r="D596" s="20">
        <v>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</v>
      </c>
    </row>
    <row r="597" spans="1:14" x14ac:dyDescent="0.2">
      <c r="A597" s="9" t="str">
        <f>VLOOKUP(B597,Elenco_giocatori_ruolo!A:B,2,FALSE)</f>
        <v>D</v>
      </c>
      <c r="B597" s="20" t="s">
        <v>841</v>
      </c>
      <c r="C597" s="20" t="s">
        <v>826</v>
      </c>
      <c r="D597" s="20">
        <v>5.5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5.5</v>
      </c>
    </row>
    <row r="598" spans="1:14" x14ac:dyDescent="0.2">
      <c r="A598" s="9" t="str">
        <f>VLOOKUP(B598,Elenco_giocatori_ruolo!A:B,2,FALSE)</f>
        <v>C</v>
      </c>
      <c r="B598" s="20" t="s">
        <v>842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C</v>
      </c>
      <c r="B599" s="20" t="s">
        <v>843</v>
      </c>
      <c r="C599" s="20" t="s">
        <v>826</v>
      </c>
      <c r="D599" s="20">
        <v>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6</v>
      </c>
    </row>
    <row r="600" spans="1:14" x14ac:dyDescent="0.2">
      <c r="A600" s="9" t="str">
        <f>VLOOKUP(B600,Elenco_giocatori_ruolo!A:B,2,FALSE)</f>
        <v>C</v>
      </c>
      <c r="B600" s="20" t="s">
        <v>844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C</v>
      </c>
      <c r="B601" s="20" t="s">
        <v>845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846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847</v>
      </c>
      <c r="C603" s="20" t="s">
        <v>826</v>
      </c>
      <c r="D603" s="20">
        <v>7</v>
      </c>
      <c r="E603" s="20">
        <v>1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10</v>
      </c>
    </row>
    <row r="604" spans="1:14" x14ac:dyDescent="0.2">
      <c r="A604" s="9" t="str">
        <f>VLOOKUP(B604,Elenco_giocatori_ruolo!A:B,2,FALSE)</f>
        <v>C</v>
      </c>
      <c r="B604" s="20" t="s">
        <v>848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849</v>
      </c>
      <c r="C605" s="20" t="s">
        <v>826</v>
      </c>
      <c r="D605" s="20">
        <v>6.5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6.5</v>
      </c>
    </row>
    <row r="606" spans="1:14" x14ac:dyDescent="0.2">
      <c r="A606" s="9" t="str">
        <f>VLOOKUP(B606,Elenco_giocatori_ruolo!A:B,2,FALSE)</f>
        <v>C</v>
      </c>
      <c r="B606" s="20" t="s">
        <v>850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C</v>
      </c>
      <c r="B607" s="20" t="s">
        <v>851</v>
      </c>
      <c r="C607" s="20" t="s">
        <v>826</v>
      </c>
      <c r="D607" s="20">
        <v>5.5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1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6.5</v>
      </c>
    </row>
    <row r="608" spans="1:14" x14ac:dyDescent="0.2">
      <c r="A608" s="9" t="str">
        <f>VLOOKUP(B608,Elenco_giocatori_ruolo!A:B,2,FALSE)</f>
        <v>A</v>
      </c>
      <c r="B608" s="20" t="s">
        <v>852</v>
      </c>
      <c r="C608" s="20" t="s">
        <v>826</v>
      </c>
      <c r="D608" s="20">
        <v>6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</v>
      </c>
    </row>
    <row r="609" spans="1:14" x14ac:dyDescent="0.2">
      <c r="A609" s="9" t="str">
        <f>VLOOKUP(B609,Elenco_giocatori_ruolo!A:B,2,FALSE)</f>
        <v>A</v>
      </c>
      <c r="B609" s="20" t="s">
        <v>853</v>
      </c>
      <c r="C609" s="20" t="s">
        <v>826</v>
      </c>
      <c r="D609" s="20">
        <v>5.5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5.5</v>
      </c>
    </row>
    <row r="610" spans="1:14" x14ac:dyDescent="0.2">
      <c r="A610" s="9" t="str">
        <f>VLOOKUP(B610,Elenco_giocatori_ruolo!A:B,2,FALSE)</f>
        <v>A</v>
      </c>
      <c r="B610" s="20" t="s">
        <v>854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A</v>
      </c>
      <c r="B611" s="20" t="s">
        <v>855</v>
      </c>
      <c r="C611" s="20" t="s">
        <v>826</v>
      </c>
      <c r="D611" s="20">
        <v>7</v>
      </c>
      <c r="E611" s="20">
        <v>1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10</v>
      </c>
    </row>
    <row r="612" spans="1:14" x14ac:dyDescent="0.2">
      <c r="A612" s="9" t="e">
        <f>VLOOKUP(B612,Elenco_giocatori_ruolo!A:B,2,FALSE)</f>
        <v>#N/A</v>
      </c>
      <c r="B612" s="20" t="s">
        <v>856</v>
      </c>
      <c r="C612" s="20" t="s">
        <v>826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 t="e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#N/A</v>
      </c>
    </row>
    <row r="613" spans="1:14" x14ac:dyDescent="0.2">
      <c r="A613" s="9" t="str">
        <f>VLOOKUP(B613,Elenco_giocatori_ruolo!A:B,2,FALSE)</f>
        <v>A</v>
      </c>
      <c r="B613" s="20" t="s">
        <v>857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A</v>
      </c>
      <c r="B614" s="20" t="s">
        <v>858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P</v>
      </c>
      <c r="B615" s="20" t="s">
        <v>859</v>
      </c>
      <c r="C615" s="20" t="s">
        <v>860</v>
      </c>
      <c r="D615" s="20">
        <v>7</v>
      </c>
      <c r="E615" s="20">
        <v>0</v>
      </c>
      <c r="F615" s="20">
        <v>1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6</v>
      </c>
    </row>
    <row r="616" spans="1:14" x14ac:dyDescent="0.2">
      <c r="A616" s="9" t="str">
        <f>VLOOKUP(B616,Elenco_giocatori_ruolo!A:B,2,FALSE)</f>
        <v>P</v>
      </c>
      <c r="B616" s="20" t="s">
        <v>861</v>
      </c>
      <c r="C616" s="20" t="s">
        <v>860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P</v>
      </c>
      <c r="B617" s="20" t="s">
        <v>862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863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D</v>
      </c>
      <c r="B619" s="20" t="s">
        <v>864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865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866</v>
      </c>
      <c r="C621" s="20" t="s">
        <v>860</v>
      </c>
      <c r="D621" s="20">
        <v>6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1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5.5</v>
      </c>
    </row>
    <row r="622" spans="1:14" x14ac:dyDescent="0.2">
      <c r="A622" s="9" t="str">
        <f>VLOOKUP(B622,Elenco_giocatori_ruolo!A:B,2,FALSE)</f>
        <v>D</v>
      </c>
      <c r="B622" s="20" t="s">
        <v>867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868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869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870</v>
      </c>
      <c r="C625" s="20" t="s">
        <v>860</v>
      </c>
      <c r="D625" s="20">
        <v>6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D</v>
      </c>
      <c r="B626" s="20" t="s">
        <v>871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872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873</v>
      </c>
      <c r="C628" s="20" t="s">
        <v>860</v>
      </c>
      <c r="D628" s="20">
        <v>6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6</v>
      </c>
    </row>
    <row r="629" spans="1:14" x14ac:dyDescent="0.2">
      <c r="A629" s="9" t="str">
        <f>VLOOKUP(B629,Elenco_giocatori_ruolo!A:B,2,FALSE)</f>
        <v>D</v>
      </c>
      <c r="B629" s="20" t="s">
        <v>874</v>
      </c>
      <c r="C629" s="20" t="s">
        <v>860</v>
      </c>
      <c r="D629" s="20">
        <v>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1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4.5</v>
      </c>
    </row>
    <row r="630" spans="1:14" x14ac:dyDescent="0.2">
      <c r="A630" s="9" t="str">
        <f>VLOOKUP(B630,Elenco_giocatori_ruolo!A:B,2,FALSE)</f>
        <v>D</v>
      </c>
      <c r="B630" s="20" t="s">
        <v>875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D</v>
      </c>
      <c r="B631" s="20" t="s">
        <v>876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e">
        <f>VLOOKUP(B632,Elenco_giocatori_ruolo!A:B,2,FALSE)</f>
        <v>#N/A</v>
      </c>
      <c r="B632" s="20" t="s">
        <v>1336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 t="e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#N/A</v>
      </c>
    </row>
    <row r="633" spans="1:14" x14ac:dyDescent="0.2">
      <c r="A633" s="9" t="str">
        <f>VLOOKUP(B633,Elenco_giocatori_ruolo!A:B,2,FALSE)</f>
        <v>D</v>
      </c>
      <c r="B633" s="20" t="s">
        <v>877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0" t="s">
        <v>878</v>
      </c>
      <c r="C634" s="20" t="s">
        <v>860</v>
      </c>
      <c r="D634" s="20">
        <v>6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6</v>
      </c>
    </row>
    <row r="635" spans="1:14" x14ac:dyDescent="0.2">
      <c r="A635" s="9" t="str">
        <f>VLOOKUP(B635,Elenco_giocatori_ruolo!A:B,2,FALSE)</f>
        <v>D</v>
      </c>
      <c r="B635" s="20" t="s">
        <v>879</v>
      </c>
      <c r="C635" s="20" t="s">
        <v>860</v>
      </c>
      <c r="D635" s="20">
        <v>5.5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5.5</v>
      </c>
    </row>
    <row r="636" spans="1:14" x14ac:dyDescent="0.2">
      <c r="A636" s="9" t="str">
        <f>VLOOKUP(B636,Elenco_giocatori_ruolo!A:B,2,FALSE)</f>
        <v>C</v>
      </c>
      <c r="B636" s="20" t="s">
        <v>880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C</v>
      </c>
      <c r="B637" s="20" t="s">
        <v>881</v>
      </c>
      <c r="C637" s="20" t="s">
        <v>860</v>
      </c>
      <c r="D637" s="20">
        <v>6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6</v>
      </c>
    </row>
    <row r="638" spans="1:14" x14ac:dyDescent="0.2">
      <c r="A638" s="9" t="str">
        <f>VLOOKUP(B638,Elenco_giocatori_ruolo!A:B,2,FALSE)</f>
        <v>C</v>
      </c>
      <c r="B638" s="20" t="s">
        <v>882</v>
      </c>
      <c r="C638" s="20" t="s">
        <v>860</v>
      </c>
      <c r="D638" s="20">
        <v>6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6</v>
      </c>
    </row>
    <row r="639" spans="1:14" x14ac:dyDescent="0.2">
      <c r="A639" s="9" t="str">
        <f>VLOOKUP(B639,Elenco_giocatori_ruolo!A:B,2,FALSE)</f>
        <v>C</v>
      </c>
      <c r="B639" s="20" t="s">
        <v>883</v>
      </c>
      <c r="C639" s="20" t="s">
        <v>860</v>
      </c>
      <c r="D639" s="20">
        <v>6.5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6.5</v>
      </c>
    </row>
    <row r="640" spans="1:14" x14ac:dyDescent="0.2">
      <c r="A640" s="9" t="str">
        <f>VLOOKUP(B640,Elenco_giocatori_ruolo!A:B,2,FALSE)</f>
        <v>C</v>
      </c>
      <c r="B640" s="20" t="s">
        <v>884</v>
      </c>
      <c r="C640" s="20" t="s">
        <v>860</v>
      </c>
      <c r="D640" s="20">
        <v>6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6</v>
      </c>
    </row>
    <row r="641" spans="1:14" x14ac:dyDescent="0.2">
      <c r="A641" s="9" t="str">
        <f>VLOOKUP(B641,Elenco_giocatori_ruolo!A:B,2,FALSE)</f>
        <v>C</v>
      </c>
      <c r="B641" s="20" t="s">
        <v>885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C</v>
      </c>
      <c r="B642" s="20" t="s">
        <v>886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887</v>
      </c>
      <c r="C643" s="20" t="s">
        <v>860</v>
      </c>
      <c r="D643" s="20">
        <v>5.5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5.5</v>
      </c>
    </row>
    <row r="644" spans="1:14" x14ac:dyDescent="0.2">
      <c r="A644" s="9" t="str">
        <f>VLOOKUP(B644,Elenco_giocatori_ruolo!A:B,2,FALSE)</f>
        <v>A</v>
      </c>
      <c r="B644" s="20" t="s">
        <v>888</v>
      </c>
      <c r="C644" s="20" t="s">
        <v>860</v>
      </c>
      <c r="D644" s="20">
        <v>4.5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4.5</v>
      </c>
    </row>
    <row r="645" spans="1:14" x14ac:dyDescent="0.2">
      <c r="A645" s="9" t="str">
        <f>VLOOKUP(B645,Elenco_giocatori_ruolo!A:B,2,FALSE)</f>
        <v>A</v>
      </c>
      <c r="B645" s="20" t="s">
        <v>889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890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891</v>
      </c>
      <c r="C647" s="20" t="s">
        <v>860</v>
      </c>
      <c r="D647" s="20">
        <v>5.5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5.5</v>
      </c>
    </row>
    <row r="648" spans="1:14" x14ac:dyDescent="0.2">
      <c r="A648" s="9" t="str">
        <f>VLOOKUP(B648,Elenco_giocatori_ruolo!A:B,2,FALSE)</f>
        <v>A</v>
      </c>
      <c r="B648" s="20" t="s">
        <v>892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893</v>
      </c>
      <c r="C649" s="20" t="s">
        <v>860</v>
      </c>
      <c r="D649" s="20">
        <v>5.5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1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5</v>
      </c>
    </row>
    <row r="650" spans="1:14" x14ac:dyDescent="0.2">
      <c r="A650" s="9" t="str">
        <f>VLOOKUP(B650,Elenco_giocatori_ruolo!A:B,2,FALSE)</f>
        <v>A</v>
      </c>
      <c r="B650" s="20" t="s">
        <v>894</v>
      </c>
      <c r="C650" s="20" t="s">
        <v>860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A</v>
      </c>
      <c r="B651" s="20" t="s">
        <v>895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896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897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898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P</v>
      </c>
      <c r="B655" s="20" t="s">
        <v>899</v>
      </c>
      <c r="C655" s="20" t="s">
        <v>900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901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902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903</v>
      </c>
      <c r="C658" s="20" t="s">
        <v>900</v>
      </c>
      <c r="D658" s="20">
        <v>6</v>
      </c>
      <c r="E658" s="20">
        <v>0</v>
      </c>
      <c r="F658" s="20">
        <v>2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4</v>
      </c>
    </row>
    <row r="659" spans="1:14" x14ac:dyDescent="0.2">
      <c r="A659" s="9" t="str">
        <f>VLOOKUP(B659,Elenco_giocatori_ruolo!A:B,2,FALSE)</f>
        <v>D</v>
      </c>
      <c r="B659" s="20" t="s">
        <v>904</v>
      </c>
      <c r="C659" s="20" t="s">
        <v>900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D</v>
      </c>
      <c r="B660" s="20" t="s">
        <v>905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D</v>
      </c>
      <c r="B661" s="20" t="s">
        <v>906</v>
      </c>
      <c r="C661" s="20" t="s">
        <v>900</v>
      </c>
      <c r="D661" s="20">
        <v>4.5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4.5</v>
      </c>
    </row>
    <row r="662" spans="1:14" x14ac:dyDescent="0.2">
      <c r="A662" s="9" t="str">
        <f>VLOOKUP(B662,Elenco_giocatori_ruolo!A:B,2,FALSE)</f>
        <v>D</v>
      </c>
      <c r="B662" s="20" t="s">
        <v>907</v>
      </c>
      <c r="C662" s="20" t="s">
        <v>900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D</v>
      </c>
      <c r="B663" s="20" t="s">
        <v>908</v>
      </c>
      <c r="C663" s="20" t="s">
        <v>900</v>
      </c>
      <c r="D663" s="20">
        <v>6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6</v>
      </c>
    </row>
    <row r="664" spans="1:14" x14ac:dyDescent="0.2">
      <c r="A664" s="9" t="str">
        <f>VLOOKUP(B664,Elenco_giocatori_ruolo!A:B,2,FALSE)</f>
        <v>D</v>
      </c>
      <c r="B664" s="20" t="s">
        <v>909</v>
      </c>
      <c r="C664" s="20" t="s">
        <v>900</v>
      </c>
      <c r="D664" s="20">
        <v>5.5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5.5</v>
      </c>
    </row>
    <row r="665" spans="1:14" x14ac:dyDescent="0.2">
      <c r="A665" s="9" t="str">
        <f>VLOOKUP(B665,Elenco_giocatori_ruolo!A:B,2,FALSE)</f>
        <v>D</v>
      </c>
      <c r="B665" s="20" t="s">
        <v>910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D</v>
      </c>
      <c r="B666" s="20" t="s">
        <v>911</v>
      </c>
      <c r="C666" s="20" t="s">
        <v>900</v>
      </c>
      <c r="D666" s="20">
        <v>5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5</v>
      </c>
    </row>
    <row r="667" spans="1:14" x14ac:dyDescent="0.2">
      <c r="A667" s="9" t="str">
        <f>VLOOKUP(B667,Elenco_giocatori_ruolo!A:B,2,FALSE)</f>
        <v>D</v>
      </c>
      <c r="B667" s="20" t="s">
        <v>912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913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914</v>
      </c>
      <c r="C669" s="20" t="s">
        <v>900</v>
      </c>
      <c r="D669" s="20">
        <v>6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6</v>
      </c>
    </row>
    <row r="670" spans="1:14" x14ac:dyDescent="0.2">
      <c r="A670" s="9" t="str">
        <f>VLOOKUP(B670,Elenco_giocatori_ruolo!A:B,2,FALSE)</f>
        <v>C</v>
      </c>
      <c r="B670" s="20" t="s">
        <v>915</v>
      </c>
      <c r="C670" s="20" t="s">
        <v>900</v>
      </c>
      <c r="D670" s="20">
        <v>5.5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1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5</v>
      </c>
    </row>
    <row r="671" spans="1:14" x14ac:dyDescent="0.2">
      <c r="A671" s="9" t="str">
        <f>VLOOKUP(B671,Elenco_giocatori_ruolo!A:B,2,FALSE)</f>
        <v>C</v>
      </c>
      <c r="B671" s="20" t="s">
        <v>916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C</v>
      </c>
      <c r="B672" s="20" t="s">
        <v>917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918</v>
      </c>
      <c r="C673" s="20" t="s">
        <v>900</v>
      </c>
      <c r="D673" s="20">
        <v>6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6</v>
      </c>
    </row>
    <row r="674" spans="1:14" x14ac:dyDescent="0.2">
      <c r="A674" s="9" t="str">
        <f>VLOOKUP(B674,Elenco_giocatori_ruolo!A:B,2,FALSE)</f>
        <v>C</v>
      </c>
      <c r="B674" s="20" t="s">
        <v>919</v>
      </c>
      <c r="C674" s="20" t="s">
        <v>900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C</v>
      </c>
      <c r="B675" s="20" t="s">
        <v>920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921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922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923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C</v>
      </c>
      <c r="B679" s="20" t="s">
        <v>924</v>
      </c>
      <c r="C679" s="20" t="s">
        <v>900</v>
      </c>
      <c r="D679" s="20">
        <v>6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6</v>
      </c>
    </row>
    <row r="680" spans="1:14" x14ac:dyDescent="0.2">
      <c r="A680" s="9" t="str">
        <f>VLOOKUP(B680,Elenco_giocatori_ruolo!A:B,2,FALSE)</f>
        <v>C</v>
      </c>
      <c r="B680" s="20" t="s">
        <v>925</v>
      </c>
      <c r="C680" s="20" t="s">
        <v>900</v>
      </c>
      <c r="D680" s="20">
        <v>7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7</v>
      </c>
    </row>
    <row r="681" spans="1:14" x14ac:dyDescent="0.2">
      <c r="A681" s="9" t="str">
        <f>VLOOKUP(B681,Elenco_giocatori_ruolo!A:B,2,FALSE)</f>
        <v>C</v>
      </c>
      <c r="B681" s="20" t="s">
        <v>926</v>
      </c>
      <c r="C681" s="20" t="s">
        <v>900</v>
      </c>
      <c r="D681" s="20">
        <v>5.5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5.5</v>
      </c>
    </row>
    <row r="682" spans="1:14" x14ac:dyDescent="0.2">
      <c r="A682" s="9" t="str">
        <f>VLOOKUP(B682,Elenco_giocatori_ruolo!A:B,2,FALSE)</f>
        <v>C</v>
      </c>
      <c r="B682" s="20" t="s">
        <v>927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A</v>
      </c>
      <c r="B683" s="20" t="s">
        <v>928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929</v>
      </c>
      <c r="C684" s="20" t="s">
        <v>900</v>
      </c>
      <c r="D684" s="20">
        <v>5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5</v>
      </c>
    </row>
    <row r="685" spans="1:14" x14ac:dyDescent="0.2">
      <c r="A685" s="9" t="str">
        <f>VLOOKUP(B685,Elenco_giocatori_ruolo!A:B,2,FALSE)</f>
        <v>A</v>
      </c>
      <c r="B685" s="20" t="s">
        <v>930</v>
      </c>
      <c r="C685" s="20" t="s">
        <v>900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A</v>
      </c>
      <c r="B686" s="20" t="s">
        <v>931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932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933</v>
      </c>
      <c r="C688" s="20" t="s">
        <v>900</v>
      </c>
      <c r="D688" s="20">
        <v>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</v>
      </c>
    </row>
    <row r="689" spans="1:14" x14ac:dyDescent="0.2">
      <c r="A689" s="9" t="str">
        <f>VLOOKUP(B689,Elenco_giocatori_ruolo!A:B,2,FALSE)</f>
        <v>A</v>
      </c>
      <c r="B689" s="20" t="s">
        <v>934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A</v>
      </c>
      <c r="B690" s="20" t="s">
        <v>935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936</v>
      </c>
      <c r="C691" s="20" t="s">
        <v>900</v>
      </c>
      <c r="D691" s="20">
        <v>5.5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5.5</v>
      </c>
    </row>
    <row r="692" spans="1:14" x14ac:dyDescent="0.2">
      <c r="A692" s="9" t="str">
        <f>VLOOKUP(B692,Elenco_giocatori_ruolo!A:B,2,FALSE)</f>
        <v>P</v>
      </c>
      <c r="B692" s="20" t="s">
        <v>937</v>
      </c>
      <c r="C692" s="20" t="s">
        <v>938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P</v>
      </c>
      <c r="B693" s="20" t="s">
        <v>939</v>
      </c>
      <c r="C693" s="20" t="s">
        <v>938</v>
      </c>
      <c r="D693" s="20">
        <v>5.5</v>
      </c>
      <c r="E693" s="20">
        <v>0</v>
      </c>
      <c r="F693" s="20">
        <v>3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2.5</v>
      </c>
    </row>
    <row r="694" spans="1:14" x14ac:dyDescent="0.2">
      <c r="A694" s="9" t="str">
        <f>VLOOKUP(B694,Elenco_giocatori_ruolo!A:B,2,FALSE)</f>
        <v>P</v>
      </c>
      <c r="B694" s="20" t="s">
        <v>940</v>
      </c>
      <c r="C694" s="20" t="s">
        <v>938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D</v>
      </c>
      <c r="B695" s="20" t="s">
        <v>941</v>
      </c>
      <c r="C695" s="20" t="s">
        <v>938</v>
      </c>
      <c r="D695" s="20">
        <v>5.5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5.5</v>
      </c>
    </row>
    <row r="696" spans="1:14" x14ac:dyDescent="0.2">
      <c r="A696" s="9" t="str">
        <f>VLOOKUP(B696,Elenco_giocatori_ruolo!A:B,2,FALSE)</f>
        <v>D</v>
      </c>
      <c r="B696" s="20" t="s">
        <v>942</v>
      </c>
      <c r="C696" s="20" t="s">
        <v>938</v>
      </c>
      <c r="D696" s="20">
        <v>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5</v>
      </c>
    </row>
    <row r="697" spans="1:14" x14ac:dyDescent="0.2">
      <c r="A697" s="9" t="str">
        <f>VLOOKUP(B697,Elenco_giocatori_ruolo!A:B,2,FALSE)</f>
        <v>D</v>
      </c>
      <c r="B697" s="20" t="s">
        <v>943</v>
      </c>
      <c r="C697" s="20" t="s">
        <v>938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D</v>
      </c>
      <c r="B698" s="20" t="s">
        <v>944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945</v>
      </c>
      <c r="C699" s="20" t="s">
        <v>938</v>
      </c>
      <c r="D699" s="20">
        <v>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0</v>
      </c>
    </row>
    <row r="700" spans="1:14" x14ac:dyDescent="0.2">
      <c r="A700" s="9" t="str">
        <f>VLOOKUP(B700,Elenco_giocatori_ruolo!A:B,2,FALSE)</f>
        <v>D</v>
      </c>
      <c r="B700" s="20" t="s">
        <v>946</v>
      </c>
      <c r="C700" s="20" t="s">
        <v>938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D</v>
      </c>
      <c r="B701" s="20" t="s">
        <v>947</v>
      </c>
      <c r="C701" s="20" t="s">
        <v>938</v>
      </c>
      <c r="D701" s="20">
        <v>5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5</v>
      </c>
    </row>
    <row r="702" spans="1:14" x14ac:dyDescent="0.2">
      <c r="A702" s="9" t="str">
        <f>VLOOKUP(B702,Elenco_giocatori_ruolo!A:B,2,FALSE)</f>
        <v>D</v>
      </c>
      <c r="B702" s="20" t="s">
        <v>948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e">
        <f>VLOOKUP(B703,Elenco_giocatori_ruolo!A:B,2,FALSE)</f>
        <v>#N/A</v>
      </c>
      <c r="B703" s="20" t="s">
        <v>1337</v>
      </c>
      <c r="C703" s="20" t="s">
        <v>938</v>
      </c>
      <c r="D703" s="20">
        <v>6.5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1</v>
      </c>
      <c r="L703" s="20">
        <v>0</v>
      </c>
      <c r="M703" s="10">
        <v>0</v>
      </c>
      <c r="N703" s="11" t="e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#N/A</v>
      </c>
    </row>
    <row r="704" spans="1:14" x14ac:dyDescent="0.2">
      <c r="A704" s="9" t="str">
        <f>VLOOKUP(B704,Elenco_giocatori_ruolo!A:B,2,FALSE)</f>
        <v>D</v>
      </c>
      <c r="B704" s="20" t="s">
        <v>949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D</v>
      </c>
      <c r="B705" s="20" t="s">
        <v>950</v>
      </c>
      <c r="C705" s="20" t="s">
        <v>938</v>
      </c>
      <c r="D705" s="20">
        <v>6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6</v>
      </c>
    </row>
    <row r="706" spans="1:14" x14ac:dyDescent="0.2">
      <c r="A706" s="9" t="str">
        <f>VLOOKUP(B706,Elenco_giocatori_ruolo!A:B,2,FALSE)</f>
        <v>D</v>
      </c>
      <c r="B706" s="20" t="s">
        <v>951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C</v>
      </c>
      <c r="B707" s="20" t="s">
        <v>952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953</v>
      </c>
      <c r="C708" s="20" t="s">
        <v>938</v>
      </c>
      <c r="D708" s="20">
        <v>5.5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1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5</v>
      </c>
    </row>
    <row r="709" spans="1:14" x14ac:dyDescent="0.2">
      <c r="A709" s="9" t="str">
        <f>VLOOKUP(B709,Elenco_giocatori_ruolo!A:B,2,FALSE)</f>
        <v>C</v>
      </c>
      <c r="B709" s="20" t="s">
        <v>954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C</v>
      </c>
      <c r="B710" s="20" t="s">
        <v>955</v>
      </c>
      <c r="C710" s="20" t="s">
        <v>938</v>
      </c>
      <c r="D710" s="20">
        <v>6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6</v>
      </c>
    </row>
    <row r="711" spans="1:14" x14ac:dyDescent="0.2">
      <c r="A711" s="9" t="str">
        <f>VLOOKUP(B711,Elenco_giocatori_ruolo!A:B,2,FALSE)</f>
        <v>C</v>
      </c>
      <c r="B711" s="20" t="s">
        <v>956</v>
      </c>
      <c r="C711" s="20" t="s">
        <v>938</v>
      </c>
      <c r="D711" s="20">
        <v>6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C</v>
      </c>
      <c r="B712" s="20" t="s">
        <v>957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C</v>
      </c>
      <c r="B713" s="20" t="s">
        <v>958</v>
      </c>
      <c r="C713" s="20" t="s">
        <v>938</v>
      </c>
      <c r="D713" s="20">
        <v>5.5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5.5</v>
      </c>
    </row>
    <row r="714" spans="1:14" x14ac:dyDescent="0.2">
      <c r="A714" s="9" t="str">
        <f>VLOOKUP(B714,Elenco_giocatori_ruolo!A:B,2,FALSE)</f>
        <v>C</v>
      </c>
      <c r="B714" s="20" t="s">
        <v>959</v>
      </c>
      <c r="C714" s="20" t="s">
        <v>938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C</v>
      </c>
      <c r="B715" s="20" t="s">
        <v>960</v>
      </c>
      <c r="C715" s="20" t="s">
        <v>938</v>
      </c>
      <c r="D715" s="20">
        <v>5.5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5.5</v>
      </c>
    </row>
    <row r="716" spans="1:14" x14ac:dyDescent="0.2">
      <c r="A716" s="9" t="str">
        <f>VLOOKUP(B716,Elenco_giocatori_ruolo!A:B,2,FALSE)</f>
        <v>C</v>
      </c>
      <c r="B716" s="20" t="s">
        <v>961</v>
      </c>
      <c r="C716" s="20" t="s">
        <v>938</v>
      </c>
      <c r="D716" s="20">
        <v>6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1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5.5</v>
      </c>
    </row>
    <row r="717" spans="1:14" x14ac:dyDescent="0.2">
      <c r="A717" s="9" t="str">
        <f>VLOOKUP(B717,Elenco_giocatori_ruolo!A:B,2,FALSE)</f>
        <v>A</v>
      </c>
      <c r="B717" s="20" t="s">
        <v>962</v>
      </c>
      <c r="C717" s="20" t="s">
        <v>938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A</v>
      </c>
      <c r="B718" s="20" t="s">
        <v>963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964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965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e">
        <f>VLOOKUP(B721,Elenco_giocatori_ruolo!A:B,2,FALSE)</f>
        <v>#N/A</v>
      </c>
      <c r="B721" s="20" t="s">
        <v>1338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 t="e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#N/A</v>
      </c>
    </row>
    <row r="722" spans="1:14" x14ac:dyDescent="0.2">
      <c r="A722" s="9" t="str">
        <f>VLOOKUP(B722,Elenco_giocatori_ruolo!A:B,2,FALSE)</f>
        <v>A</v>
      </c>
      <c r="B722" s="20" t="s">
        <v>966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A</v>
      </c>
      <c r="B723" s="20" t="s">
        <v>967</v>
      </c>
      <c r="C723" s="20" t="s">
        <v>938</v>
      </c>
      <c r="D723" s="20">
        <v>5.5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5.5</v>
      </c>
    </row>
    <row r="724" spans="1:14" x14ac:dyDescent="0.2">
      <c r="A724" s="9" t="str">
        <f>VLOOKUP(B724,Elenco_giocatori_ruolo!A:B,2,FALSE)</f>
        <v>A</v>
      </c>
      <c r="B724" s="20" t="s">
        <v>968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A</v>
      </c>
      <c r="B725" s="20" t="s">
        <v>969</v>
      </c>
      <c r="C725" s="20" t="s">
        <v>938</v>
      </c>
      <c r="D725" s="20">
        <v>5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5</v>
      </c>
    </row>
    <row r="726" spans="1:14" x14ac:dyDescent="0.2">
      <c r="A726" s="9" t="str">
        <f>VLOOKUP(B726,Elenco_giocatori_ruolo!A:B,2,FALSE)</f>
        <v>A</v>
      </c>
      <c r="B726" s="20" t="s">
        <v>970</v>
      </c>
      <c r="C726" s="20" t="s">
        <v>938</v>
      </c>
      <c r="D726" s="20">
        <v>5.5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5.5</v>
      </c>
    </row>
    <row r="727" spans="1:14" x14ac:dyDescent="0.2">
      <c r="A727" s="9" t="str">
        <f>VLOOKUP(B727,Elenco_giocatori_ruolo!A:B,2,FALSE)</f>
        <v>A</v>
      </c>
      <c r="B727" s="20" t="s">
        <v>971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A</v>
      </c>
      <c r="B728" s="20" t="s">
        <v>972</v>
      </c>
      <c r="C728" s="20" t="s">
        <v>938</v>
      </c>
      <c r="D728" s="20">
        <v>5.5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5.5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28"/>
  <sheetViews>
    <sheetView workbookViewId="0">
      <selection sqref="A1:H1"/>
    </sheetView>
  </sheetViews>
  <sheetFormatPr baseColWidth="10" defaultColWidth="11.5" defaultRowHeight="15" x14ac:dyDescent="0.2"/>
  <cols>
    <col min="1" max="1" width="34.33203125" bestFit="1" customWidth="1"/>
    <col min="4" max="5" width="5.6640625" customWidth="1"/>
    <col min="6" max="6" width="43.33203125" bestFit="1" customWidth="1"/>
  </cols>
  <sheetData>
    <row r="1" spans="1:8" x14ac:dyDescent="0.2">
      <c r="A1" s="32" t="s">
        <v>1339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C3" s="2"/>
      <c r="H3" s="2"/>
    </row>
    <row r="4" spans="1:8" x14ac:dyDescent="0.2">
      <c r="C4" s="2"/>
      <c r="H4" s="2"/>
    </row>
    <row r="5" spans="1:8" x14ac:dyDescent="0.2">
      <c r="A5" s="30" t="s">
        <v>181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2</v>
      </c>
      <c r="E5" s="3">
        <f>IF(H28&lt;66,0,IF(AND(H28&gt;65.5,H28&lt;72),1,IF(AND(H28&gt;71.5,H28&lt;77),2,IF(AND(H28&gt;76.5,H28&lt;81),3,IF(AND(H28&gt;80.5,H28&lt;85),4,IF(AND(H28&gt;84.5,H28&lt;89),5,IF(AND(H28&gt;88.5,H28&lt;93),6)))))))</f>
        <v>0</v>
      </c>
      <c r="F5" s="31" t="s">
        <v>2</v>
      </c>
      <c r="G5" s="31"/>
      <c r="H5" s="31"/>
    </row>
    <row r="6" spans="1:8" ht="16" x14ac:dyDescent="0.2">
      <c r="A6" s="16" t="s">
        <v>183</v>
      </c>
      <c r="B6" s="1"/>
      <c r="C6" s="2">
        <f>VLOOKUP(MID(A6,4,40),Voti_6!$B:$N,13,FALSE)</f>
        <v>6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G6" s="1"/>
      <c r="H6" s="2">
        <f>VLOOKUP(MID(F6,4,40),Voti_6!$B:$N,13,FALSE)</f>
        <v>7</v>
      </c>
    </row>
    <row r="7" spans="1:8" ht="16" x14ac:dyDescent="0.2">
      <c r="A7" s="16" t="s">
        <v>1140</v>
      </c>
      <c r="B7" s="1"/>
      <c r="C7" s="2">
        <f>VLOOKUP(MID(A7,4,40),Voti_6!$B:$N,13,FALSE)</f>
        <v>6.5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6</v>
      </c>
      <c r="G7" s="1"/>
      <c r="H7" s="2">
        <f>VLOOKUP(MID(F7,4,40),Voti_6!$B:$N,13,FALSE)</f>
        <v>6</v>
      </c>
    </row>
    <row r="8" spans="1:8" ht="16" x14ac:dyDescent="0.2">
      <c r="A8" s="16" t="s">
        <v>1340</v>
      </c>
      <c r="B8" s="1"/>
      <c r="C8" s="2">
        <f>VLOOKUP(MID(A8,4,40),Voti_6!$B:$N,13,FALSE)</f>
        <v>3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1341</v>
      </c>
      <c r="G8" s="1"/>
      <c r="H8" s="2">
        <f>VLOOKUP(MID(F8,4,40),Voti_6!$B:$N,13,FALSE)</f>
        <v>6</v>
      </c>
    </row>
    <row r="9" spans="1:8" ht="16" x14ac:dyDescent="0.2">
      <c r="A9" s="16" t="s">
        <v>1226</v>
      </c>
      <c r="B9" s="19"/>
      <c r="C9" s="2">
        <f>VLOOKUP(MID(A9,4,40),Voti_6!$B:$N,13,FALSE)</f>
        <v>5.5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10</v>
      </c>
      <c r="G9" s="1"/>
      <c r="H9" s="2">
        <f>VLOOKUP(MID(F9,4,40),Voti_6!$B:$N,13,FALSE)</f>
        <v>6.5</v>
      </c>
    </row>
    <row r="10" spans="1:8" ht="16" x14ac:dyDescent="0.2">
      <c r="A10" s="16" t="s">
        <v>191</v>
      </c>
      <c r="B10" s="1"/>
      <c r="C10" s="2">
        <f>VLOOKUP(MID(A10,4,40),Voti_6!$B:$N,13,FALSE)</f>
        <v>6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1079</v>
      </c>
      <c r="G10" s="1"/>
      <c r="H10" s="2">
        <f>VLOOKUP(MID(F10,4,40),Voti_6!$B:$N,13,FALSE)</f>
        <v>6</v>
      </c>
    </row>
    <row r="11" spans="1:8" ht="16" x14ac:dyDescent="0.2">
      <c r="A11" s="16" t="s">
        <v>1277</v>
      </c>
      <c r="B11" s="1"/>
      <c r="C11" s="2">
        <f>VLOOKUP(MID(A11,4,40),Voti_6!$B:$N,13,FALSE)</f>
        <v>6.5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15</v>
      </c>
      <c r="G11" s="1"/>
      <c r="H11" s="2">
        <f>VLOOKUP(MID(F11,4,40),Voti_6!$B:$N,13,FALSE)</f>
        <v>6</v>
      </c>
    </row>
    <row r="12" spans="1:8" ht="16" x14ac:dyDescent="0.2">
      <c r="A12" s="16" t="s">
        <v>1144</v>
      </c>
      <c r="B12" s="1"/>
      <c r="C12" s="2">
        <f>VLOOKUP(MID(A12,4,40),Voti_6!$B:$N,13,FALSE)</f>
        <v>9.5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1342</v>
      </c>
      <c r="G12" s="1"/>
      <c r="H12" s="2">
        <f>VLOOKUP(MID(F12,4,40),Voti_6!$B:$N,13,FALSE)</f>
        <v>5.5</v>
      </c>
    </row>
    <row r="13" spans="1:8" ht="16" x14ac:dyDescent="0.2">
      <c r="A13" s="16" t="s">
        <v>197</v>
      </c>
      <c r="B13" s="1"/>
      <c r="C13" s="2">
        <f>VLOOKUP(MID(A13,4,40),Voti_6!$B:$N,13,FALSE)</f>
        <v>6.5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19</v>
      </c>
      <c r="G13" s="1"/>
      <c r="H13" s="2">
        <f>VLOOKUP(MID(F13,4,40),Voti_6!$B:$N,13,FALSE)</f>
        <v>8</v>
      </c>
    </row>
    <row r="14" spans="1:8" ht="16" x14ac:dyDescent="0.2">
      <c r="A14" s="16" t="s">
        <v>199</v>
      </c>
      <c r="B14" s="1"/>
      <c r="C14" s="2">
        <f>VLOOKUP(MID(A14,4,40),Voti_6!$B:$N,13,FALSE)</f>
        <v>14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1084</v>
      </c>
      <c r="G14" s="1"/>
      <c r="H14" s="2">
        <f>VLOOKUP(MID(F14,4,40),Voti_6!$B:$N,13,FALSE)</f>
        <v>3.5</v>
      </c>
    </row>
    <row r="15" spans="1:8" ht="16" x14ac:dyDescent="0.2">
      <c r="A15" s="16" t="s">
        <v>201</v>
      </c>
      <c r="B15" s="1"/>
      <c r="C15" s="2">
        <f>VLOOKUP(MID(A15,5,40),Voti_6!$B:$N,13,FALSE)</f>
        <v>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23</v>
      </c>
      <c r="G15" s="1"/>
      <c r="H15" s="2">
        <f>VLOOKUP(MID(F15,5,40),Voti_6!$B:$N,13,FALSE)</f>
        <v>5</v>
      </c>
    </row>
    <row r="16" spans="1:8" ht="16" x14ac:dyDescent="0.2">
      <c r="A16" s="16" t="s">
        <v>203</v>
      </c>
      <c r="B16" s="1"/>
      <c r="C16" s="2">
        <f>VLOOKUP(MID(A16,5,40),Voti_6!$B:$N,13,FALSE)</f>
        <v>5.5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1343</v>
      </c>
      <c r="G16" s="1"/>
      <c r="H16" s="2">
        <f>VLOOKUP(MID(F16,5,40),Voti_6!$B:$N,13,FALSE)</f>
        <v>5.5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1149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27</v>
      </c>
      <c r="G18" s="1"/>
      <c r="H18" s="2"/>
    </row>
    <row r="19" spans="1:8" ht="16" x14ac:dyDescent="0.2">
      <c r="A19" s="16" t="s">
        <v>207</v>
      </c>
      <c r="B19" s="1"/>
      <c r="C19" s="2"/>
      <c r="D19" t="str">
        <f>VLOOKUP(MID(A19,5,40),Elenco_giocatori_ruolo!A:B,2,FALSE)</f>
        <v>D</v>
      </c>
      <c r="E19" t="str">
        <f>VLOOKUP(MID(F19,5,40),Elenco_giocatori_ruolo!A:B,2,FALSE)</f>
        <v>D</v>
      </c>
      <c r="F19" s="16" t="s">
        <v>1344</v>
      </c>
      <c r="G19" s="1"/>
      <c r="H19" s="2"/>
    </row>
    <row r="20" spans="1:8" ht="16" x14ac:dyDescent="0.2">
      <c r="A20" s="16" t="s">
        <v>1345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1346</v>
      </c>
      <c r="G20" s="1"/>
      <c r="H20" s="2"/>
    </row>
    <row r="21" spans="1:8" ht="16" x14ac:dyDescent="0.2">
      <c r="A21" s="16" t="s">
        <v>1347</v>
      </c>
      <c r="B21" s="1"/>
      <c r="C21" s="2"/>
      <c r="D21" t="str">
        <f>VLOOKUP(MID(A21,5,40),Elenco_giocatori_ruolo!A:B,2,FALSE)</f>
        <v>C</v>
      </c>
      <c r="E21" t="str">
        <f>VLOOKUP(MID(F21,5,40),Elenco_giocatori_ruolo!A:B,2,FALSE)</f>
        <v>D</v>
      </c>
      <c r="F21" s="16" t="s">
        <v>1348</v>
      </c>
      <c r="G21" s="1"/>
      <c r="H21" s="2"/>
    </row>
    <row r="22" spans="1:8" ht="16" x14ac:dyDescent="0.2">
      <c r="A22" s="16" t="s">
        <v>213</v>
      </c>
      <c r="B22" s="19"/>
      <c r="C22" s="2"/>
      <c r="D22" t="str">
        <f>VLOOKUP(MID(A22,5,40),Elenco_giocatori_ruolo!A:B,2,FALSE)</f>
        <v>C</v>
      </c>
      <c r="E22" t="str">
        <f>VLOOKUP(MID(F22,5,40),Elenco_giocatori_ruolo!A:B,2,FALSE)</f>
        <v>D</v>
      </c>
      <c r="F22" s="16" t="s">
        <v>1349</v>
      </c>
      <c r="G22" s="1"/>
      <c r="H22" s="2"/>
    </row>
    <row r="23" spans="1:8" ht="16" x14ac:dyDescent="0.2">
      <c r="A23" s="16" t="s">
        <v>1156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1350</v>
      </c>
      <c r="G23" s="1"/>
      <c r="H23" s="2"/>
    </row>
    <row r="24" spans="1:8" ht="16" x14ac:dyDescent="0.2">
      <c r="A24" s="16" t="s">
        <v>217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39</v>
      </c>
      <c r="G24" s="1"/>
      <c r="H24" s="2"/>
    </row>
    <row r="25" spans="1:8" ht="16" x14ac:dyDescent="0.2">
      <c r="A25" s="16" t="s">
        <v>219</v>
      </c>
      <c r="B25" s="1"/>
      <c r="C25" s="2"/>
      <c r="D25" t="str">
        <f>VLOOKUP(MID(A25,5,40),Elenco_giocatori_ruolo!A:B,2,FALSE)</f>
        <v>A</v>
      </c>
      <c r="E25" t="str">
        <f>VLOOKUP(MID(F25,5,40),Elenco_giocatori_ruolo!A:B,2,FALSE)</f>
        <v>C</v>
      </c>
      <c r="F25" s="16" t="s">
        <v>1351</v>
      </c>
      <c r="G25" s="1"/>
      <c r="H25" s="2"/>
    </row>
    <row r="26" spans="1:8" ht="16" x14ac:dyDescent="0.2">
      <c r="A26" s="16" t="s">
        <v>1237</v>
      </c>
      <c r="B26" s="1"/>
      <c r="C26" s="2"/>
      <c r="D26" t="str">
        <f>VLOOKUP(MID(A26,5,40),Elenco_giocatori_ruolo!A:B,2,FALSE)</f>
        <v>A</v>
      </c>
      <c r="E26" t="str">
        <f>VLOOKUP(MID(F26,5,40),Elenco_giocatori_ruolo!A:B,2,FALSE)</f>
        <v>A</v>
      </c>
      <c r="F26" s="16" t="s">
        <v>1272</v>
      </c>
      <c r="G26" s="1"/>
      <c r="H26" s="2"/>
    </row>
    <row r="27" spans="1:8" ht="16" x14ac:dyDescent="0.2">
      <c r="A27" s="16" t="s">
        <v>1238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45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75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65</v>
      </c>
    </row>
    <row r="29" spans="1:8" x14ac:dyDescent="0.2">
      <c r="C29" s="2"/>
      <c r="H29" s="2"/>
    </row>
    <row r="30" spans="1:8" x14ac:dyDescent="0.2">
      <c r="A30" s="30" t="s">
        <v>180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5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0</v>
      </c>
      <c r="F30" s="31" t="s">
        <v>137</v>
      </c>
      <c r="G30" s="31"/>
      <c r="H30" s="31"/>
    </row>
    <row r="31" spans="1:8" ht="16" x14ac:dyDescent="0.2">
      <c r="A31" s="16" t="s">
        <v>182</v>
      </c>
      <c r="B31" s="2"/>
      <c r="C31" s="2">
        <f>VLOOKUP(MID(A31,4,40),Voti_6!$B:$N,13,FALSE)</f>
        <v>7.5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139</v>
      </c>
      <c r="G31" s="1"/>
      <c r="H31" s="2">
        <f>VLOOKUP(MID(F31,4,40),Voti_6!$B:$N,13,FALSE)</f>
        <v>1</v>
      </c>
    </row>
    <row r="32" spans="1:8" ht="16" x14ac:dyDescent="0.2">
      <c r="A32" s="16" t="s">
        <v>1038</v>
      </c>
      <c r="B32" s="2"/>
      <c r="C32" s="2">
        <f>VLOOKUP(MID(A32,4,40),Voti_6!$B:$N,13,FALSE)</f>
        <v>6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141</v>
      </c>
      <c r="G32" s="1"/>
      <c r="H32" s="2">
        <f>VLOOKUP(MID(F32,4,40),Voti_6!$B:$N,13,FALSE)</f>
        <v>7</v>
      </c>
    </row>
    <row r="33" spans="1:8" ht="16" x14ac:dyDescent="0.2">
      <c r="A33" s="16" t="s">
        <v>186</v>
      </c>
      <c r="B33" s="2"/>
      <c r="C33" s="2">
        <f>VLOOKUP(MID(A33,4,40),Voti_6!$B:$N,13,FALSE)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143</v>
      </c>
      <c r="G33" s="1"/>
      <c r="H33" s="2">
        <f>VLOOKUP(MID(F33,4,40),Voti_6!$B:$N,13,FALSE)</f>
        <v>6</v>
      </c>
    </row>
    <row r="34" spans="1:8" ht="16" x14ac:dyDescent="0.2">
      <c r="A34" s="16" t="s">
        <v>188</v>
      </c>
      <c r="B34" s="2"/>
      <c r="C34" s="2">
        <f>VLOOKUP(MID(A34,4,40),Voti_6!$B:$N,13,FALSE)</f>
        <v>8.5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1063</v>
      </c>
      <c r="G34" s="1"/>
      <c r="H34" s="2">
        <f>VLOOKUP(MID(F34,4,40),Voti_6!$B:$N,13,FALSE)</f>
        <v>5.5</v>
      </c>
    </row>
    <row r="35" spans="1:8" ht="16" x14ac:dyDescent="0.2">
      <c r="A35" s="16" t="s">
        <v>1352</v>
      </c>
      <c r="B35" s="19" t="s">
        <v>14</v>
      </c>
      <c r="C35" s="2"/>
      <c r="D35" t="str">
        <f>VLOOKUP(MID(A35,4,40),Elenco_giocatori_ruolo!A:B,2,FALSE)</f>
        <v>D</v>
      </c>
      <c r="E35" t="str">
        <f>VLOOKUP(MID(F35,4,40),Elenco_giocatori_ruolo!A:B,2,FALSE)</f>
        <v>D</v>
      </c>
      <c r="F35" s="16" t="s">
        <v>1353</v>
      </c>
      <c r="G35" s="1"/>
      <c r="H35" s="2">
        <f>VLOOKUP(MID(F35,4,40),Voti_6!$B:$N,13,FALSE)</f>
        <v>6</v>
      </c>
    </row>
    <row r="36" spans="1:8" ht="16" x14ac:dyDescent="0.2">
      <c r="A36" s="16" t="s">
        <v>1124</v>
      </c>
      <c r="B36" s="1"/>
      <c r="C36" s="2">
        <f>VLOOKUP(MID(A36,4,40),Voti_6!$B:$N,13,FALSE)</f>
        <v>12.5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1354</v>
      </c>
      <c r="G36" s="1"/>
      <c r="H36" s="2">
        <f>VLOOKUP(MID(F36,4,40),Voti_6!$B:$N,13,FALSE)</f>
        <v>6</v>
      </c>
    </row>
    <row r="37" spans="1:8" ht="16" x14ac:dyDescent="0.2">
      <c r="A37" s="16" t="s">
        <v>1042</v>
      </c>
      <c r="B37" s="1"/>
      <c r="C37" s="2">
        <f>VLOOKUP(MID(A37,4,40),Voti_6!$B:$N,13,FALSE)</f>
        <v>5.5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1355</v>
      </c>
      <c r="G37" s="1"/>
      <c r="H37" s="2">
        <f>VLOOKUP(MID(F37,4,40),Voti_6!$B:$N,13,FALSE)</f>
        <v>6.5</v>
      </c>
    </row>
    <row r="38" spans="1:8" ht="16" x14ac:dyDescent="0.2">
      <c r="A38" s="16" t="s">
        <v>196</v>
      </c>
      <c r="B38" s="1"/>
      <c r="C38" s="2">
        <f>VLOOKUP(MID(A38,4,40),Voti_6!$B:$N,13,FALSE)</f>
        <v>6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1356</v>
      </c>
      <c r="G38" s="1"/>
      <c r="H38" s="2">
        <f>VLOOKUP(MID(F38,4,40),Voti_6!$B:$N,13,FALSE)</f>
        <v>4.5</v>
      </c>
    </row>
    <row r="39" spans="1:8" ht="16" x14ac:dyDescent="0.2">
      <c r="A39" s="16" t="s">
        <v>198</v>
      </c>
      <c r="B39" s="1"/>
      <c r="C39" s="2">
        <f>VLOOKUP(MID(A39,4,40),Voti_6!$B:$N,13,FALSE)</f>
        <v>9.5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155</v>
      </c>
      <c r="G39" s="1"/>
      <c r="H39" s="2">
        <f>VLOOKUP(MID(F39,4,40),Voti_6!$B:$N,13,FALSE)</f>
        <v>6</v>
      </c>
    </row>
    <row r="40" spans="1:8" ht="16" x14ac:dyDescent="0.2">
      <c r="A40" s="16" t="s">
        <v>1044</v>
      </c>
      <c r="B40" s="19" t="s">
        <v>14</v>
      </c>
      <c r="C40" s="2"/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1240</v>
      </c>
      <c r="G40" s="1"/>
      <c r="H40" s="2">
        <f>VLOOKUP(MID(F40,5,40),Voti_6!$B:$N,13,FALSE)</f>
        <v>6</v>
      </c>
    </row>
    <row r="41" spans="1:8" ht="16" x14ac:dyDescent="0.2">
      <c r="A41" s="16" t="s">
        <v>202</v>
      </c>
      <c r="B41" s="1"/>
      <c r="C41" s="2">
        <f>VLOOKUP(MID(A41,5,40),Voti_6!$B:$N,13,FALSE)</f>
        <v>8.5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1068</v>
      </c>
      <c r="G41" s="1"/>
      <c r="H41" s="2">
        <f>VLOOKUP(MID(F41,5,40),Voti_6!$B:$N,13,FALSE)</f>
        <v>6.5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204</v>
      </c>
      <c r="B43" s="1"/>
      <c r="C43" s="2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161</v>
      </c>
      <c r="G43" s="1"/>
      <c r="H43" s="2"/>
    </row>
    <row r="44" spans="1:8" ht="16" x14ac:dyDescent="0.2">
      <c r="A44" s="16" t="s">
        <v>1046</v>
      </c>
      <c r="B44" s="19" t="s">
        <v>14</v>
      </c>
      <c r="C44" s="2">
        <f>VLOOKUP(MID(A44,5,40),Voti_6!$B:$N,13,FALSE)</f>
        <v>6</v>
      </c>
      <c r="D44" t="str">
        <f>VLOOKUP(MID(A44,5,40),Elenco_giocatori_ruolo!A:B,2,FALSE)</f>
        <v>A</v>
      </c>
      <c r="E44" t="str">
        <f>VLOOKUP(MID(F44,5,40),Elenco_giocatori_ruolo!A:B,2,FALSE)</f>
        <v>A</v>
      </c>
      <c r="F44" s="16" t="s">
        <v>1357</v>
      </c>
      <c r="G44" s="1"/>
      <c r="H44" s="2"/>
    </row>
    <row r="45" spans="1:8" ht="16" x14ac:dyDescent="0.2">
      <c r="A45" s="16" t="s">
        <v>1267</v>
      </c>
      <c r="B45" s="1"/>
      <c r="C45" s="2"/>
      <c r="D45" t="str">
        <f>VLOOKUP(MID(A45,5,40),Elenco_giocatori_ruolo!A:B,2,FALSE)</f>
        <v>A</v>
      </c>
      <c r="E45" t="str">
        <f>VLOOKUP(MID(F45,5,40),Elenco_giocatori_ruolo!A:B,2,FALSE)</f>
        <v>A</v>
      </c>
      <c r="F45" s="16" t="s">
        <v>1293</v>
      </c>
      <c r="G45" s="1"/>
      <c r="H45" s="2"/>
    </row>
    <row r="46" spans="1:8" ht="16" x14ac:dyDescent="0.2">
      <c r="A46" s="16" t="s">
        <v>1358</v>
      </c>
      <c r="B46" s="1"/>
      <c r="C46" s="2"/>
      <c r="D46" t="str">
        <f>VLOOKUP(MID(A46,5,40),Elenco_giocatori_ruolo!A:B,2,FALSE)</f>
        <v>C</v>
      </c>
      <c r="E46" t="str">
        <f>VLOOKUP(MID(F46,5,40),Elenco_giocatori_ruolo!A:B,2,FALSE)</f>
        <v>D</v>
      </c>
      <c r="F46" s="16" t="s">
        <v>1359</v>
      </c>
      <c r="G46" s="1"/>
      <c r="H46" s="2"/>
    </row>
    <row r="47" spans="1:8" ht="16" x14ac:dyDescent="0.2">
      <c r="A47" s="16" t="s">
        <v>1052</v>
      </c>
      <c r="B47" s="19"/>
      <c r="C47" s="2"/>
      <c r="D47" t="str">
        <f>VLOOKUP(MID(A47,5,40),Elenco_giocatori_ruolo!A:B,2,FALSE)</f>
        <v>C</v>
      </c>
      <c r="E47" t="str">
        <f>VLOOKUP(MID(F47,5,40),Elenco_giocatori_ruolo!A:B,2,FALSE)</f>
        <v>D</v>
      </c>
      <c r="F47" s="16" t="s">
        <v>1175</v>
      </c>
      <c r="G47" s="1"/>
      <c r="H47" s="2"/>
    </row>
    <row r="48" spans="1:8" ht="16" x14ac:dyDescent="0.2">
      <c r="A48" s="16" t="s">
        <v>1054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D</v>
      </c>
      <c r="F48" s="16" t="s">
        <v>1177</v>
      </c>
      <c r="G48" s="1"/>
      <c r="H48" s="2"/>
    </row>
    <row r="49" spans="1:8" ht="16" x14ac:dyDescent="0.2">
      <c r="A49" s="16" t="s">
        <v>1055</v>
      </c>
      <c r="B49" s="1"/>
      <c r="C49" s="2"/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1360</v>
      </c>
      <c r="G49" s="1"/>
      <c r="H49" s="2"/>
    </row>
    <row r="50" spans="1:8" ht="16" x14ac:dyDescent="0.2">
      <c r="A50" s="16" t="s">
        <v>1138</v>
      </c>
      <c r="B50" s="1"/>
      <c r="C50" s="2"/>
      <c r="D50" t="str">
        <f>VLOOKUP(MID(A50,5,40),Elenco_giocatori_ruolo!A:B,2,FALSE)</f>
        <v>C</v>
      </c>
      <c r="E50" t="str">
        <f>VLOOKUP(MID(F50,5,40),Elenco_giocatori_ruolo!A:B,2,FALSE)</f>
        <v>C</v>
      </c>
      <c r="F50" s="16" t="s">
        <v>1361</v>
      </c>
      <c r="G50" s="1"/>
      <c r="H50" s="2"/>
    </row>
    <row r="51" spans="1:8" ht="16" x14ac:dyDescent="0.2">
      <c r="A51" s="16" t="s">
        <v>1362</v>
      </c>
      <c r="B51" s="19" t="s">
        <v>14</v>
      </c>
      <c r="C51" s="2">
        <f>VLOOKUP(MID(A51,5,40),Voti_6!$B:$N,13,FALSE)</f>
        <v>5.5</v>
      </c>
      <c r="D51" t="str">
        <f>VLOOKUP(MID(A51,5,40),Elenco_giocatori_ruolo!A:B,2,FALSE)</f>
        <v>D</v>
      </c>
      <c r="E51" t="str">
        <f>VLOOKUP(MID(F51,5,40),Elenco_giocatori_ruolo!A:B,2,FALSE)</f>
        <v>C</v>
      </c>
      <c r="F51" s="16" t="s">
        <v>1363</v>
      </c>
      <c r="G51" s="1"/>
      <c r="H51" s="2"/>
    </row>
    <row r="52" spans="1:8" ht="16" x14ac:dyDescent="0.2">
      <c r="A52" s="16" t="s">
        <v>1274</v>
      </c>
      <c r="B52" s="1"/>
      <c r="C52" s="2"/>
      <c r="D52" t="str">
        <f>VLOOKUP(MID(A52,5,40),Elenco_giocatori_ruolo!A:B,2,FALSE)</f>
        <v>D</v>
      </c>
      <c r="E52" t="str">
        <f>VLOOKUP(MID(F52,5,40),Elenco_giocatori_ruolo!A:B,2,FALSE)</f>
        <v>C</v>
      </c>
      <c r="F52" s="16" t="s">
        <v>1182</v>
      </c>
      <c r="G52" s="1"/>
      <c r="H52" s="2"/>
    </row>
    <row r="53" spans="1:8" x14ac:dyDescent="0.2">
      <c r="A53" s="4"/>
      <c r="B53" s="4" t="s">
        <v>47</v>
      </c>
      <c r="C53" s="4">
        <f>SUM(C31:C41,C43:C52)+1+3</f>
        <v>85.5</v>
      </c>
      <c r="D53">
        <f>COUNTIF(D31:D41,"D")</f>
        <v>4</v>
      </c>
      <c r="E53">
        <f>COUNTIF(E31:E41,"D")</f>
        <v>4</v>
      </c>
      <c r="F53" s="4"/>
      <c r="G53" s="4" t="s">
        <v>47</v>
      </c>
      <c r="H53" s="4">
        <f>SUM(H31:H41,H43:H52)</f>
        <v>61</v>
      </c>
    </row>
    <row r="54" spans="1:8" x14ac:dyDescent="0.2">
      <c r="C54" s="2"/>
      <c r="H54" s="2"/>
    </row>
    <row r="55" spans="1:8" x14ac:dyDescent="0.2">
      <c r="A55" s="30" t="s">
        <v>136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3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1" t="s">
        <v>93</v>
      </c>
      <c r="G55" s="31"/>
      <c r="H55" s="31"/>
    </row>
    <row r="56" spans="1:8" ht="16" x14ac:dyDescent="0.2">
      <c r="A56" s="16" t="s">
        <v>138</v>
      </c>
      <c r="B56" s="2"/>
      <c r="C56" s="2">
        <f>VLOOKUP(MID(A56,4,40),Voti_6!$B:$N,13,FALSE)</f>
        <v>2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95</v>
      </c>
      <c r="G56" s="2"/>
      <c r="H56" s="2">
        <f>VLOOKUP(MID(F56,4,40),Voti_6!$B:$N,13,FALSE)</f>
        <v>1</v>
      </c>
    </row>
    <row r="57" spans="1:8" ht="16" x14ac:dyDescent="0.2">
      <c r="A57" s="16" t="s">
        <v>1364</v>
      </c>
      <c r="B57" s="2"/>
      <c r="C57" s="2">
        <f>VLOOKUP(MID(A57,4,40),Voti_6!$B:$N,13,FALSE)</f>
        <v>3.5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1365</v>
      </c>
      <c r="G57" s="2"/>
      <c r="H57" s="2">
        <f>VLOOKUP(MID(F57,4,40),Voti_6!$B:$N,13,FALSE)</f>
        <v>6.5</v>
      </c>
    </row>
    <row r="58" spans="1:8" ht="16" x14ac:dyDescent="0.2">
      <c r="A58" s="16" t="s">
        <v>1275</v>
      </c>
      <c r="B58" s="2"/>
      <c r="C58" s="2">
        <f>VLOOKUP(MID(A58,4,40),Voti_6!$B:$N,13,FALSE)</f>
        <v>7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1366</v>
      </c>
      <c r="G58" s="2"/>
      <c r="H58" s="2">
        <f>VLOOKUP(MID(F58,4,40),Voti_6!$B:$N,13,FALSE)</f>
        <v>6</v>
      </c>
    </row>
    <row r="59" spans="1:8" ht="16" x14ac:dyDescent="0.2">
      <c r="A59" s="16" t="s">
        <v>1276</v>
      </c>
      <c r="B59" s="2"/>
      <c r="C59" s="2">
        <f>VLOOKUP(MID(A59,4,40),Voti_6!$B:$N,13,FALSE)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1246</v>
      </c>
      <c r="G59" s="2"/>
      <c r="H59" s="2">
        <f>VLOOKUP(MID(F59,4,40),Voti_6!$B:$N,13,FALSE)</f>
        <v>6</v>
      </c>
    </row>
    <row r="60" spans="1:8" ht="16" x14ac:dyDescent="0.2">
      <c r="A60" s="16" t="s">
        <v>1367</v>
      </c>
      <c r="B60" s="2"/>
      <c r="C60" s="2">
        <f>VLOOKUP(MID(A60,4,40),Voti_6!$B:$N,13,FALSE)</f>
        <v>4.5</v>
      </c>
      <c r="D60" t="str">
        <f>VLOOKUP(MID(A60,4,40),Elenco_giocatori_ruolo!A:B,2,FALSE)</f>
        <v>D</v>
      </c>
      <c r="E60" t="str">
        <f>VLOOKUP(MID(F60,4,40),Elenco_giocatori_ruolo!A:B,2,FALSE)</f>
        <v>D</v>
      </c>
      <c r="F60" s="16" t="s">
        <v>103</v>
      </c>
      <c r="G60" s="2"/>
      <c r="H60" s="2">
        <f>VLOOKUP(MID(F60,4,40),Voti_6!$B:$N,13,FALSE)</f>
        <v>5.5</v>
      </c>
    </row>
    <row r="61" spans="1:8" ht="16" x14ac:dyDescent="0.2">
      <c r="A61" s="16" t="s">
        <v>1368</v>
      </c>
      <c r="B61" s="1"/>
      <c r="C61" s="2">
        <f>VLOOKUP(MID(A61,4,40),Voti_6!$B:$N,13,FALSE)</f>
        <v>7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1369</v>
      </c>
      <c r="G61" s="1"/>
      <c r="H61" s="2">
        <f>VLOOKUP(MID(F61,4,40),Voti_6!$B:$N,13,FALSE)</f>
        <v>10</v>
      </c>
    </row>
    <row r="62" spans="1:8" ht="16" x14ac:dyDescent="0.2">
      <c r="A62" s="16" t="s">
        <v>1019</v>
      </c>
      <c r="B62" s="1"/>
      <c r="C62" s="2">
        <f>VLOOKUP(MID(A62,4,40),Voti_6!$B:$N,13,FALSE)</f>
        <v>4.5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1303</v>
      </c>
      <c r="G62" s="1"/>
      <c r="H62" s="2">
        <f>VLOOKUP(MID(F62,4,40),Voti_6!$B:$N,13,FALSE)</f>
        <v>6</v>
      </c>
    </row>
    <row r="63" spans="1:8" ht="16" x14ac:dyDescent="0.2">
      <c r="A63" s="16" t="s">
        <v>1370</v>
      </c>
      <c r="B63" s="1"/>
      <c r="C63" s="2">
        <f>VLOOKUP(MID(A63,4,40),Voti_6!$B:$N,13,FALSE)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1371</v>
      </c>
      <c r="G63" s="1"/>
      <c r="H63" s="2">
        <f>VLOOKUP(MID(F63,4,40),Voti_6!$B:$N,13,FALSE)</f>
        <v>12</v>
      </c>
    </row>
    <row r="64" spans="1:8" ht="16" x14ac:dyDescent="0.2">
      <c r="A64" s="16" t="s">
        <v>154</v>
      </c>
      <c r="B64" s="1"/>
      <c r="C64" s="2">
        <f>VLOOKUP(MID(A64,4,40),Voti_6!$B:$N,13,FALSE)</f>
        <v>16.5</v>
      </c>
      <c r="D64" t="str">
        <f>VLOOKUP(MID(A64,4,40),Elenco_giocatori_ruolo!A:B,2,FALSE)</f>
        <v>A</v>
      </c>
      <c r="E64" t="str">
        <f>VLOOKUP(MID(F64,4,40),Elenco_giocatori_ruolo!A:B,2,FALSE)</f>
        <v>C</v>
      </c>
      <c r="F64" s="16" t="s">
        <v>1372</v>
      </c>
      <c r="G64" s="1"/>
      <c r="H64" s="2">
        <f>VLOOKUP(MID(F64,4,40),Voti_6!$B:$N,13,FALSE)</f>
        <v>6</v>
      </c>
    </row>
    <row r="65" spans="1:8" ht="16" x14ac:dyDescent="0.2">
      <c r="A65" s="16" t="s">
        <v>156</v>
      </c>
      <c r="B65" s="1"/>
      <c r="C65" s="2">
        <f>VLOOKUP(MID(A65,5,40),Voti_6!$B:$N,13,FALSE)</f>
        <v>13.5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1373</v>
      </c>
      <c r="G65" s="1"/>
      <c r="H65" s="2">
        <f>VLOOKUP(MID(F65,5,40),Voti_6!$B:$N,13,FALSE)</f>
        <v>5.5</v>
      </c>
    </row>
    <row r="66" spans="1:8" ht="16" x14ac:dyDescent="0.2">
      <c r="A66" s="16" t="s">
        <v>1374</v>
      </c>
      <c r="B66" s="1"/>
      <c r="C66" s="2">
        <f>VLOOKUP(MID(A66,5,40),Voti_6!$B:$N,13,FALSE)</f>
        <v>5.5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115</v>
      </c>
      <c r="G66" s="1"/>
      <c r="H66" s="2">
        <f>VLOOKUP(MID(F66,5,40),Voti_6!$B:$N,13,FALSE)</f>
        <v>5.5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160</v>
      </c>
      <c r="B68" s="1"/>
      <c r="C68" s="2"/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117</v>
      </c>
      <c r="G68" s="1"/>
      <c r="H68" s="2"/>
    </row>
    <row r="69" spans="1:8" ht="16" x14ac:dyDescent="0.2">
      <c r="A69" s="16" t="s">
        <v>1375</v>
      </c>
      <c r="B69" s="1"/>
      <c r="C69" s="2"/>
      <c r="D69" t="str">
        <f>VLOOKUP(MID(A69,5,40),Elenco_giocatori_ruolo!A:B,2,FALSE)</f>
        <v>D</v>
      </c>
      <c r="E69" t="str">
        <f>VLOOKUP(MID(F69,5,40),Elenco_giocatori_ruolo!A:B,2,FALSE)</f>
        <v>A</v>
      </c>
      <c r="F69" s="16" t="s">
        <v>1307</v>
      </c>
      <c r="G69" s="1"/>
      <c r="H69" s="2"/>
    </row>
    <row r="70" spans="1:8" ht="16" x14ac:dyDescent="0.2">
      <c r="A70" s="16" t="s">
        <v>1282</v>
      </c>
      <c r="B70" s="1"/>
      <c r="C70" s="2"/>
      <c r="D70" t="str">
        <f>VLOOKUP(MID(A70,5,40),Elenco_giocatori_ruolo!A:B,2,FALSE)</f>
        <v>D</v>
      </c>
      <c r="E70" t="str">
        <f>VLOOKUP(MID(F70,5,40),Elenco_giocatori_ruolo!A:B,2,FALSE)</f>
        <v>A</v>
      </c>
      <c r="F70" s="16" t="s">
        <v>1376</v>
      </c>
      <c r="G70" s="1"/>
      <c r="H70" s="2"/>
    </row>
    <row r="71" spans="1:8" ht="16" x14ac:dyDescent="0.2">
      <c r="A71" s="16" t="s">
        <v>1377</v>
      </c>
      <c r="B71" s="1"/>
      <c r="C71" s="2"/>
      <c r="D71" t="str">
        <f>VLOOKUP(MID(A71,5,40),Elenco_giocatori_ruolo!A:B,2,FALSE)</f>
        <v>D</v>
      </c>
      <c r="E71" t="str">
        <f>VLOOKUP(MID(F71,5,40),Elenco_giocatori_ruolo!A:B,2,FALSE)</f>
        <v>C</v>
      </c>
      <c r="F71" s="16" t="s">
        <v>1311</v>
      </c>
      <c r="G71" s="1"/>
      <c r="H71" s="2"/>
    </row>
    <row r="72" spans="1:8" ht="16" x14ac:dyDescent="0.2">
      <c r="A72" s="16" t="s">
        <v>1285</v>
      </c>
      <c r="B72" s="19"/>
      <c r="C72" s="2"/>
      <c r="D72" t="str">
        <f>VLOOKUP(MID(A72,5,40),Elenco_giocatori_ruolo!A:B,2,FALSE)</f>
        <v>D</v>
      </c>
      <c r="E72" t="str">
        <f>VLOOKUP(MID(F72,5,40),Elenco_giocatori_ruolo!A:B,2,FALSE)</f>
        <v>C</v>
      </c>
      <c r="F72" s="16" t="s">
        <v>1378</v>
      </c>
      <c r="G72" s="1"/>
      <c r="H72" s="2"/>
    </row>
    <row r="73" spans="1:8" ht="16" x14ac:dyDescent="0.2">
      <c r="A73" s="16" t="s">
        <v>1196</v>
      </c>
      <c r="B73" s="1"/>
      <c r="C73" s="2"/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127</v>
      </c>
      <c r="G73" s="1"/>
      <c r="H73" s="2"/>
    </row>
    <row r="74" spans="1:8" ht="16" x14ac:dyDescent="0.2">
      <c r="A74" s="16" t="s">
        <v>1032</v>
      </c>
      <c r="B74" s="1"/>
      <c r="C74" s="2"/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1379</v>
      </c>
      <c r="G74" s="1"/>
      <c r="H74" s="2"/>
    </row>
    <row r="75" spans="1:8" ht="16" x14ac:dyDescent="0.2">
      <c r="A75" s="16" t="s">
        <v>1034</v>
      </c>
      <c r="B75" s="1"/>
      <c r="C75" s="2"/>
      <c r="D75" t="str">
        <f>VLOOKUP(MID(A75,5,40),Elenco_giocatori_ruolo!A:B,2,FALSE)</f>
        <v>C</v>
      </c>
      <c r="E75" t="str">
        <f>VLOOKUP(MID(F75,5,40),Elenco_giocatori_ruolo!A:B,2,FALSE)</f>
        <v>D</v>
      </c>
      <c r="F75" s="16" t="s">
        <v>1380</v>
      </c>
      <c r="G75" s="1"/>
      <c r="H75" s="2"/>
    </row>
    <row r="76" spans="1:8" ht="16" x14ac:dyDescent="0.2">
      <c r="A76" s="16" t="s">
        <v>176</v>
      </c>
      <c r="B76" s="1"/>
      <c r="C76" s="2"/>
      <c r="D76" t="str">
        <f>VLOOKUP(MID(A76,5,40),Elenco_giocatori_ruolo!A:B,2,FALSE)</f>
        <v>A</v>
      </c>
      <c r="E76" t="str">
        <f>VLOOKUP(MID(F76,5,40),Elenco_giocatori_ruolo!A:B,2,FALSE)</f>
        <v>D</v>
      </c>
      <c r="F76" s="16" t="s">
        <v>133</v>
      </c>
      <c r="G76" s="1"/>
      <c r="H76" s="2"/>
    </row>
    <row r="77" spans="1:8" ht="16" x14ac:dyDescent="0.2">
      <c r="A77" s="16" t="s">
        <v>1204</v>
      </c>
      <c r="B77" s="1"/>
      <c r="C77" s="2"/>
      <c r="D77" t="str">
        <f>VLOOKUP(MID(A77,5,40),Elenco_giocatori_ruolo!A:B,2,FALSE)</f>
        <v>A</v>
      </c>
      <c r="E77" t="str">
        <f>VLOOKUP(MID(F77,5,40),Elenco_giocatori_ruolo!A:B,2,FALSE)</f>
        <v>D</v>
      </c>
      <c r="F77" s="16" t="s">
        <v>135</v>
      </c>
      <c r="G77" s="1"/>
      <c r="H77" s="2"/>
    </row>
    <row r="78" spans="1:8" x14ac:dyDescent="0.2">
      <c r="A78" s="4"/>
      <c r="B78" s="4" t="s">
        <v>47</v>
      </c>
      <c r="C78" s="4">
        <f>SUM(C56:C66,C68:C77)+1</f>
        <v>77</v>
      </c>
      <c r="D78">
        <f>COUNTIF(D56:D66,"D")</f>
        <v>4</v>
      </c>
      <c r="E78">
        <f>COUNTIF(E56:E66,"D")</f>
        <v>4</v>
      </c>
      <c r="F78" s="4"/>
      <c r="G78" s="4" t="s">
        <v>47</v>
      </c>
      <c r="H78" s="4">
        <f>SUM(H56:H66,H68:H77)</f>
        <v>70</v>
      </c>
    </row>
    <row r="79" spans="1:8" x14ac:dyDescent="0.2">
      <c r="C79" s="2"/>
      <c r="H79" s="2"/>
    </row>
    <row r="80" spans="1:8" x14ac:dyDescent="0.2">
      <c r="A80" s="30" t="s">
        <v>92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5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2</v>
      </c>
      <c r="F80" s="31" t="s">
        <v>49</v>
      </c>
      <c r="G80" s="31"/>
      <c r="H80" s="31"/>
    </row>
    <row r="81" spans="1:8" ht="16" x14ac:dyDescent="0.2">
      <c r="A81" s="16" t="s">
        <v>1076</v>
      </c>
      <c r="B81" s="1"/>
      <c r="C81" s="2">
        <f>VLOOKUP(MID(A81,4,40),Voti_6!$B:$N,13,FALSE)</f>
        <v>5.5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51</v>
      </c>
      <c r="G81" s="1"/>
      <c r="H81" s="2">
        <f>VLOOKUP(MID(F81,4,40),Voti_6!$B:$N,13,FALSE)</f>
        <v>5</v>
      </c>
    </row>
    <row r="82" spans="1:8" ht="16" x14ac:dyDescent="0.2">
      <c r="A82" s="16" t="s">
        <v>1206</v>
      </c>
      <c r="B82" s="1"/>
      <c r="C82" s="2">
        <f>VLOOKUP(MID(A82,4,40),Voti_6!$B:$N,13,FALSE)</f>
        <v>6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1381</v>
      </c>
      <c r="G82" s="1"/>
      <c r="H82" s="2">
        <f>VLOOKUP(MID(F82,4,40),Voti_6!$B:$N,13,FALSE)</f>
        <v>7</v>
      </c>
    </row>
    <row r="83" spans="1:8" ht="16" x14ac:dyDescent="0.2">
      <c r="A83" s="16" t="s">
        <v>1288</v>
      </c>
      <c r="B83" s="1"/>
      <c r="C83" s="2">
        <f>VLOOKUP(MID(A83,4,40),Voti_6!$B:$N,13,FALSE)</f>
        <v>5.5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1382</v>
      </c>
      <c r="G83" s="1"/>
      <c r="H83" s="2">
        <f>VLOOKUP(MID(F83,4,40),Voti_6!$B:$N,13,FALSE)</f>
        <v>7</v>
      </c>
    </row>
    <row r="84" spans="1:8" ht="16" x14ac:dyDescent="0.2">
      <c r="A84" s="16" t="s">
        <v>100</v>
      </c>
      <c r="B84" s="19"/>
      <c r="C84" s="2">
        <f>VLOOKUP(MID(A84,4,40),Voti_6!$B:$N,13,FALSE)</f>
        <v>10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1245</v>
      </c>
      <c r="G84" s="1"/>
      <c r="H84" s="2">
        <f>VLOOKUP(MID(F84,4,40),Voti_6!$B:$N,13,FALSE)</f>
        <v>6.5</v>
      </c>
    </row>
    <row r="85" spans="1:8" ht="16" x14ac:dyDescent="0.2">
      <c r="A85" s="16" t="s">
        <v>1289</v>
      </c>
      <c r="B85" s="1"/>
      <c r="C85" s="2">
        <f>VLOOKUP(MID(A85,4,40),Voti_6!$B:$N,13,FALSE)</f>
        <v>4.5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59</v>
      </c>
      <c r="G85" s="1"/>
      <c r="H85" s="2">
        <f>VLOOKUP(MID(F85,4,40),Voti_6!$B:$N,13,FALSE)</f>
        <v>7</v>
      </c>
    </row>
    <row r="86" spans="1:8" ht="16" x14ac:dyDescent="0.2">
      <c r="A86" s="16" t="s">
        <v>998</v>
      </c>
      <c r="B86" s="1"/>
      <c r="C86" s="2">
        <f>VLOOKUP(MID(A86,4,40),Voti_6!$B:$N,13,FALSE)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61</v>
      </c>
      <c r="G86" s="1"/>
      <c r="H86" s="2">
        <f>VLOOKUP(MID(F86,4,40),Voti_6!$B:$N,13,FALSE)</f>
        <v>6.5</v>
      </c>
    </row>
    <row r="87" spans="1:8" ht="16" x14ac:dyDescent="0.2">
      <c r="A87" s="16" t="s">
        <v>1290</v>
      </c>
      <c r="B87" s="1"/>
      <c r="C87" s="2">
        <f>VLOOKUP(MID(A87,4,40),Voti_6!$B:$N,13,FALSE)</f>
        <v>6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1383</v>
      </c>
      <c r="G87" s="1"/>
      <c r="H87" s="2">
        <f>VLOOKUP(MID(F87,4,40),Voti_6!$B:$N,13,FALSE)</f>
        <v>7</v>
      </c>
    </row>
    <row r="88" spans="1:8" ht="16" x14ac:dyDescent="0.2">
      <c r="A88" s="16" t="s">
        <v>1384</v>
      </c>
      <c r="B88" s="1"/>
      <c r="C88" s="2">
        <f>VLOOKUP(MID(A88,4,40),Voti_6!$B:$N,13,FALSE)</f>
        <v>6.5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1020</v>
      </c>
      <c r="G88" s="1"/>
      <c r="H88" s="2">
        <f>VLOOKUP(MID(F88,4,40),Voti_6!$B:$N,13,FALSE)</f>
        <v>7.5</v>
      </c>
    </row>
    <row r="89" spans="1:8" ht="16" x14ac:dyDescent="0.2">
      <c r="A89" s="16" t="s">
        <v>1001</v>
      </c>
      <c r="B89" s="1"/>
      <c r="C89" s="2">
        <f>VLOOKUP(MID(A89,4,40),Voti_6!$B:$N,13,FALSE)</f>
        <v>14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1022</v>
      </c>
      <c r="G89" s="1"/>
      <c r="H89" s="2">
        <f>VLOOKUP(MID(F89,4,40),Voti_6!$B:$N,13,FALSE)</f>
        <v>5.5</v>
      </c>
    </row>
    <row r="90" spans="1:8" ht="16" x14ac:dyDescent="0.2">
      <c r="A90" s="16" t="s">
        <v>1002</v>
      </c>
      <c r="B90" s="1"/>
      <c r="C90" s="2">
        <f>VLOOKUP(MID(A90,5,40),Voti_6!$B:$N,13,FALSE)</f>
        <v>11.5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1323</v>
      </c>
      <c r="G90" s="19" t="s">
        <v>14</v>
      </c>
      <c r="H90" s="2"/>
    </row>
    <row r="91" spans="1:8" ht="16" x14ac:dyDescent="0.2">
      <c r="A91" s="16" t="s">
        <v>114</v>
      </c>
      <c r="B91" s="1"/>
      <c r="C91" s="2">
        <f>VLOOKUP(MID(A91,5,40),Voti_6!$B:$N,13,FALSE)</f>
        <v>9.5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1148</v>
      </c>
      <c r="G91" s="1"/>
      <c r="H91" s="2">
        <f>VLOOKUP(MID(F91,5,40),Voti_6!$B:$N,13,FALSE)</f>
        <v>6.5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1385</v>
      </c>
      <c r="B93" s="1"/>
      <c r="C93" s="2"/>
      <c r="D93" t="str">
        <f>VLOOKUP(MID(A93,5,40),Elenco_giocatori_ruolo!A:B,2,FALSE)</f>
        <v>A</v>
      </c>
      <c r="E93" t="str">
        <f>VLOOKUP(MID(F93,5,40),Elenco_giocatori_ruolo!A:B,2,FALSE)</f>
        <v>P</v>
      </c>
      <c r="F93" s="16" t="s">
        <v>73</v>
      </c>
      <c r="G93" s="1"/>
      <c r="H93" s="2"/>
    </row>
    <row r="94" spans="1:8" ht="16" x14ac:dyDescent="0.2">
      <c r="A94" s="16" t="s">
        <v>1090</v>
      </c>
      <c r="B94" s="1"/>
      <c r="C94" s="2"/>
      <c r="D94" t="str">
        <f>VLOOKUP(MID(A94,5,40),Elenco_giocatori_ruolo!A:B,2,FALSE)</f>
        <v>A</v>
      </c>
      <c r="E94" t="str">
        <f>VLOOKUP(MID(F94,5,40),Elenco_giocatori_ruolo!A:B,2,FALSE)</f>
        <v>D</v>
      </c>
      <c r="F94" s="16" t="s">
        <v>1024</v>
      </c>
      <c r="G94" s="1"/>
      <c r="H94" s="2"/>
    </row>
    <row r="95" spans="1:8" ht="16" x14ac:dyDescent="0.2">
      <c r="A95" s="16" t="s">
        <v>1294</v>
      </c>
      <c r="B95" s="1"/>
      <c r="C95" s="2"/>
      <c r="D95" t="str">
        <f>VLOOKUP(MID(A95,5,40),Elenco_giocatori_ruolo!A:B,2,FALSE)</f>
        <v>P</v>
      </c>
      <c r="E95" t="str">
        <f>VLOOKUP(MID(F95,5,40),Elenco_giocatori_ruolo!A:B,2,FALSE)</f>
        <v>D</v>
      </c>
      <c r="F95" s="16" t="s">
        <v>1251</v>
      </c>
      <c r="G95" s="1"/>
      <c r="H95" s="2"/>
    </row>
    <row r="96" spans="1:8" ht="16" x14ac:dyDescent="0.2">
      <c r="A96" s="16" t="s">
        <v>122</v>
      </c>
      <c r="B96" s="1"/>
      <c r="C96" s="2"/>
      <c r="D96" t="str">
        <f>VLOOKUP(MID(A96,5,40),Elenco_giocatori_ruolo!A:B,2,FALSE)</f>
        <v>P</v>
      </c>
      <c r="E96" t="str">
        <f>VLOOKUP(MID(F96,5,40),Elenco_giocatori_ruolo!A:B,2,FALSE)</f>
        <v>D</v>
      </c>
      <c r="F96" s="16" t="s">
        <v>1252</v>
      </c>
      <c r="G96" s="1"/>
      <c r="H96" s="2"/>
    </row>
    <row r="97" spans="1:8" ht="16" x14ac:dyDescent="0.2">
      <c r="A97" s="16" t="s">
        <v>1386</v>
      </c>
      <c r="B97" s="19"/>
      <c r="C97" s="2"/>
      <c r="D97" t="str">
        <f>VLOOKUP(MID(A97,5,40),Elenco_giocatori_ruolo!A:B,2,FALSE)</f>
        <v>D</v>
      </c>
      <c r="E97" t="str">
        <f>VLOOKUP(MID(F97,5,40),Elenco_giocatori_ruolo!A:B,2,FALSE)</f>
        <v>D</v>
      </c>
      <c r="F97" s="16" t="s">
        <v>81</v>
      </c>
      <c r="G97" s="1"/>
      <c r="H97" s="2"/>
    </row>
    <row r="98" spans="1:8" ht="16" x14ac:dyDescent="0.2">
      <c r="A98" s="16" t="s">
        <v>1096</v>
      </c>
      <c r="B98" s="1"/>
      <c r="C98" s="2"/>
      <c r="D98" t="str">
        <f>VLOOKUP(MID(A98,5,40),Elenco_giocatori_ruolo!A:B,2,FALSE)</f>
        <v>D</v>
      </c>
      <c r="E98" t="str">
        <f>VLOOKUP(MID(F98,5,40),Elenco_giocatori_ruolo!A:B,2,FALSE)</f>
        <v>C</v>
      </c>
      <c r="F98" s="16" t="s">
        <v>1387</v>
      </c>
      <c r="G98" s="1"/>
      <c r="H98" s="2"/>
    </row>
    <row r="99" spans="1:8" ht="16" x14ac:dyDescent="0.2">
      <c r="A99" s="16" t="s">
        <v>1388</v>
      </c>
      <c r="B99" s="1"/>
      <c r="C99" s="2"/>
      <c r="D99" t="str">
        <f>VLOOKUP(MID(A99,5,40),Elenco_giocatori_ruolo!A:B,2,FALSE)</f>
        <v>D</v>
      </c>
      <c r="E99" t="str">
        <f>VLOOKUP(MID(F99,5,40),Elenco_giocatori_ruolo!A:B,2,FALSE)</f>
        <v>C</v>
      </c>
      <c r="F99" s="16" t="s">
        <v>85</v>
      </c>
      <c r="G99" s="1"/>
      <c r="H99" s="2"/>
    </row>
    <row r="100" spans="1:8" ht="16" x14ac:dyDescent="0.2">
      <c r="A100" s="16" t="s">
        <v>1389</v>
      </c>
      <c r="B100" s="1"/>
      <c r="C100" s="2"/>
      <c r="D100" t="str">
        <f>VLOOKUP(MID(A100,5,40),Elenco_giocatori_ruolo!A:B,2,FALSE)</f>
        <v>C</v>
      </c>
      <c r="E100" t="str">
        <f>VLOOKUP(MID(F100,5,40),Elenco_giocatori_ruolo!A:B,2,FALSE)</f>
        <v>C</v>
      </c>
      <c r="F100" s="16" t="s">
        <v>87</v>
      </c>
      <c r="G100" s="1"/>
      <c r="H100" s="2"/>
    </row>
    <row r="101" spans="1:8" ht="16" x14ac:dyDescent="0.2">
      <c r="A101" s="16" t="s">
        <v>1390</v>
      </c>
      <c r="B101" s="1"/>
      <c r="C101" s="2"/>
      <c r="D101" t="str">
        <f>VLOOKUP(MID(A101,5,40),Elenco_giocatori_ruolo!A:B,2,FALSE)</f>
        <v>C</v>
      </c>
      <c r="E101" t="str">
        <f>VLOOKUP(MID(F101,5,40),Elenco_giocatori_ruolo!A:B,2,FALSE)</f>
        <v>A</v>
      </c>
      <c r="F101" s="16" t="s">
        <v>1160</v>
      </c>
      <c r="G101" s="19" t="s">
        <v>14</v>
      </c>
      <c r="H101" s="2">
        <f>VLOOKUP(MID(F101,5,40),Voti_6!$B:$N,13,FALSE)</f>
        <v>8.5</v>
      </c>
    </row>
    <row r="102" spans="1:8" ht="16" x14ac:dyDescent="0.2">
      <c r="A102" s="16" t="s">
        <v>1391</v>
      </c>
      <c r="B102" s="1"/>
      <c r="C102" s="2"/>
      <c r="D102" t="str">
        <f>VLOOKUP(MID(A102,5,40),Elenco_giocatori_ruolo!A:B,2,FALSE)</f>
        <v>C</v>
      </c>
      <c r="E102" t="str">
        <f>VLOOKUP(MID(F102,5,40),Elenco_giocatori_ruolo!A:B,2,FALSE)</f>
        <v>A</v>
      </c>
      <c r="F102" s="16" t="s">
        <v>91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86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74</v>
      </c>
    </row>
    <row r="104" spans="1:8" x14ac:dyDescent="0.2">
      <c r="C104" s="2"/>
      <c r="H104" s="2"/>
    </row>
    <row r="105" spans="1:8" x14ac:dyDescent="0.2">
      <c r="A105" s="30" t="s">
        <v>48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1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1" t="s">
        <v>3</v>
      </c>
      <c r="G105" s="31"/>
      <c r="H105" s="31"/>
    </row>
    <row r="106" spans="1:8" ht="16" x14ac:dyDescent="0.2">
      <c r="A106" s="16" t="s">
        <v>50</v>
      </c>
      <c r="B106" s="1"/>
      <c r="C106" s="2">
        <f>VLOOKUP(MID(A106,4,40),Voti_6!$B:$N,13,FALSE)</f>
        <v>6.5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5</v>
      </c>
      <c r="G106" s="1"/>
      <c r="H106" s="2">
        <f>VLOOKUP(MID(F106,4,40),Voti_6!$B:$N,13,FALSE)</f>
        <v>5.5</v>
      </c>
    </row>
    <row r="107" spans="1:8" ht="16" x14ac:dyDescent="0.2">
      <c r="A107" s="16" t="s">
        <v>1104</v>
      </c>
      <c r="B107" s="1"/>
      <c r="C107" s="2">
        <f>VLOOKUP(MID(A107,4,40),Voti_6!$B:$N,13,FALSE)</f>
        <v>5.5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1392</v>
      </c>
      <c r="G107" s="1"/>
      <c r="H107" s="2">
        <f>VLOOKUP(MID(F107,4,40),Voti_6!$B:$N,13,FALSE)</f>
        <v>6</v>
      </c>
    </row>
    <row r="108" spans="1:8" ht="16" x14ac:dyDescent="0.2">
      <c r="A108" s="16" t="s">
        <v>1393</v>
      </c>
      <c r="B108" s="1"/>
      <c r="C108" s="2">
        <f>VLOOKUP(MID(A108,4,40),Voti_6!$B:$N,13,FALSE)</f>
        <v>7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1121</v>
      </c>
      <c r="G108" s="1"/>
      <c r="H108" s="2">
        <f>VLOOKUP(MID(F108,4,40),Voti_6!$B:$N,13,FALSE)</f>
        <v>6</v>
      </c>
    </row>
    <row r="109" spans="1:8" ht="16" x14ac:dyDescent="0.2">
      <c r="A109" s="16" t="s">
        <v>1225</v>
      </c>
      <c r="B109" s="19"/>
      <c r="C109" s="2">
        <f>VLOOKUP(MID(A109,4,40),Voti_6!$B:$N,13,FALSE)</f>
        <v>4.5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1394</v>
      </c>
      <c r="G109" s="1"/>
      <c r="H109" s="2">
        <f>VLOOKUP(MID(F109,4,40),Voti_6!$B:$N,13,FALSE)</f>
        <v>6.5</v>
      </c>
    </row>
    <row r="110" spans="1:8" ht="16" x14ac:dyDescent="0.2">
      <c r="A110" s="16" t="s">
        <v>1227</v>
      </c>
      <c r="B110" s="1"/>
      <c r="C110" s="2">
        <f>VLOOKUP(MID(A110,4,40),Voti_6!$B:$N,13,FALSE)</f>
        <v>6.5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1395</v>
      </c>
      <c r="G110" s="1"/>
      <c r="H110" s="2">
        <f>VLOOKUP(MID(F110,4,40),Voti_6!$B:$N,13,FALSE)</f>
        <v>6.5</v>
      </c>
    </row>
    <row r="111" spans="1:8" ht="16" x14ac:dyDescent="0.2">
      <c r="A111" s="16" t="s">
        <v>977</v>
      </c>
      <c r="B111" s="1"/>
      <c r="C111" s="2">
        <f>VLOOKUP(MID(A111,4,40),Voti_6!$B:$N,13,FALSE)</f>
        <v>5.5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1396</v>
      </c>
      <c r="G111" s="1"/>
      <c r="H111" s="2">
        <f>VLOOKUP(MID(F111,4,40),Voti_6!$B:$N,13,FALSE)</f>
        <v>5.5</v>
      </c>
    </row>
    <row r="112" spans="1:8" ht="16" x14ac:dyDescent="0.2">
      <c r="A112" s="16" t="s">
        <v>979</v>
      </c>
      <c r="B112" s="1"/>
      <c r="C112" s="2">
        <f>VLOOKUP(MID(A112,4,40),Voti_6!$B:$N,13,FALSE)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1397</v>
      </c>
      <c r="G112" s="1"/>
      <c r="H112" s="2">
        <f>VLOOKUP(MID(F112,4,40),Voti_6!$B:$N,13,FALSE)</f>
        <v>5.5</v>
      </c>
    </row>
    <row r="113" spans="1:8" ht="16" x14ac:dyDescent="0.2">
      <c r="A113" s="16" t="s">
        <v>1398</v>
      </c>
      <c r="B113" s="1"/>
      <c r="C113" s="2">
        <f>VLOOKUP(MID(A113,4,40),Voti_6!$B:$N,13,FALSE)</f>
        <v>6.5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1000</v>
      </c>
      <c r="G113" s="19" t="s">
        <v>14</v>
      </c>
      <c r="H113" s="2"/>
    </row>
    <row r="114" spans="1:8" ht="16" x14ac:dyDescent="0.2">
      <c r="A114" s="16" t="s">
        <v>66</v>
      </c>
      <c r="B114" s="19" t="s">
        <v>14</v>
      </c>
      <c r="C114" s="2"/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1399</v>
      </c>
      <c r="G114" s="19" t="s">
        <v>14</v>
      </c>
      <c r="H114" s="2"/>
    </row>
    <row r="115" spans="1:8" ht="16" x14ac:dyDescent="0.2">
      <c r="A115" s="16" t="s">
        <v>68</v>
      </c>
      <c r="B115" s="1"/>
      <c r="C115" s="2">
        <f>VLOOKUP(MID(A115,5,40),Voti_6!$B:$N,13,FALSE)</f>
        <v>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24</v>
      </c>
      <c r="G115" s="1"/>
      <c r="H115" s="2">
        <f>VLOOKUP(MID(F115,5,40),Voti_6!$B:$N,13,FALSE)</f>
        <v>6</v>
      </c>
    </row>
    <row r="116" spans="1:8" ht="16" x14ac:dyDescent="0.2">
      <c r="A116" s="16" t="s">
        <v>1400</v>
      </c>
      <c r="B116" s="1"/>
      <c r="C116" s="2">
        <f>VLOOKUP(MID(A116,5,40),Voti_6!$B:$N,13,FALSE)</f>
        <v>9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26</v>
      </c>
      <c r="G116" s="1"/>
      <c r="H116" s="2">
        <f>VLOOKUP(MID(F116,5,40),Voti_6!$B:$N,13,FALSE)</f>
        <v>6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72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28</v>
      </c>
      <c r="G118" s="1"/>
      <c r="H118" s="2"/>
    </row>
    <row r="119" spans="1:8" ht="16" x14ac:dyDescent="0.2">
      <c r="A119" s="16" t="s">
        <v>1401</v>
      </c>
      <c r="B119" s="1"/>
      <c r="C119" s="2"/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16" t="s">
        <v>1402</v>
      </c>
      <c r="G119" s="1"/>
      <c r="H119" s="2"/>
    </row>
    <row r="120" spans="1:8" ht="16" x14ac:dyDescent="0.2">
      <c r="A120" s="16" t="s">
        <v>1403</v>
      </c>
      <c r="B120" s="19" t="s">
        <v>14</v>
      </c>
      <c r="C120" s="2">
        <f>VLOOKUP(MID(A120,5,40),Voti_6!$B:$N,13,FALSE)</f>
        <v>6</v>
      </c>
      <c r="D120" t="str">
        <f>VLOOKUP(MID(A120,5,40),Elenco_giocatori_ruolo!A:B,2,FALSE)</f>
        <v>A</v>
      </c>
      <c r="E120" t="str">
        <f>VLOOKUP(MID(F120,5,40),Elenco_giocatori_ruolo!A:B,2,FALSE)</f>
        <v>A</v>
      </c>
      <c r="F120" s="16" t="s">
        <v>1404</v>
      </c>
      <c r="G120" s="19" t="s">
        <v>14</v>
      </c>
      <c r="H120" s="2">
        <f>VLOOKUP(MID(F120,5,40),Voti_6!$B:$N,13,FALSE)</f>
        <v>6</v>
      </c>
    </row>
    <row r="121" spans="1:8" ht="16" x14ac:dyDescent="0.2">
      <c r="A121" s="16" t="s">
        <v>1405</v>
      </c>
      <c r="B121" s="1"/>
      <c r="C121" s="2"/>
      <c r="D121" t="str">
        <f>VLOOKUP(MID(A121,5,40),Elenco_giocatori_ruolo!A:B,2,FALSE)</f>
        <v>A</v>
      </c>
      <c r="E121" t="str">
        <f>VLOOKUP(MID(F121,5,40),Elenco_giocatori_ruolo!A:B,2,FALSE)</f>
        <v>C</v>
      </c>
      <c r="F121" s="16" t="s">
        <v>1406</v>
      </c>
      <c r="G121" s="19" t="s">
        <v>14</v>
      </c>
      <c r="H121" s="2">
        <f>VLOOKUP(MID(F121,5,40),Voti_6!$B:$N,13,FALSE)</f>
        <v>8</v>
      </c>
    </row>
    <row r="122" spans="1:8" ht="16" x14ac:dyDescent="0.2">
      <c r="A122" s="16" t="s">
        <v>1407</v>
      </c>
      <c r="B122" s="19"/>
      <c r="C122" s="2"/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16" t="s">
        <v>1408</v>
      </c>
      <c r="G122" s="1"/>
      <c r="H122" s="2"/>
    </row>
    <row r="123" spans="1:8" ht="16" x14ac:dyDescent="0.2">
      <c r="A123" s="16" t="s">
        <v>1233</v>
      </c>
      <c r="B123" s="1"/>
      <c r="C123" s="2"/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1409</v>
      </c>
      <c r="G123" s="1"/>
      <c r="H123" s="2"/>
    </row>
    <row r="124" spans="1:8" ht="16" x14ac:dyDescent="0.2">
      <c r="A124" s="16" t="s">
        <v>84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1410</v>
      </c>
      <c r="G124" s="1"/>
      <c r="H124" s="2"/>
    </row>
    <row r="125" spans="1:8" ht="16" x14ac:dyDescent="0.2">
      <c r="A125" s="16" t="s">
        <v>1411</v>
      </c>
      <c r="B125" s="1"/>
      <c r="C125" s="2"/>
      <c r="D125" t="str">
        <f>VLOOKUP(MID(A125,5,40),Elenco_giocatori_ruolo!A:B,2,FALSE)</f>
        <v>D</v>
      </c>
      <c r="E125" t="str">
        <f>VLOOKUP(MID(F125,5,40),Elenco_giocatori_ruolo!A:B,2,FALSE)</f>
        <v>D</v>
      </c>
      <c r="F125" s="16" t="s">
        <v>1412</v>
      </c>
      <c r="G125" s="1"/>
      <c r="H125" s="2"/>
    </row>
    <row r="126" spans="1:8" ht="16" x14ac:dyDescent="0.2">
      <c r="A126" s="16" t="s">
        <v>1413</v>
      </c>
      <c r="B126" s="1"/>
      <c r="C126" s="2"/>
      <c r="D126" t="str">
        <f>VLOOKUP(MID(A126,5,40),Elenco_giocatori_ruolo!A:B,2,FALSE)</f>
        <v>D</v>
      </c>
      <c r="E126" t="str">
        <f>VLOOKUP(MID(F126,5,40),Elenco_giocatori_ruolo!A:B,2,FALSE)</f>
        <v>D</v>
      </c>
      <c r="F126" s="16" t="s">
        <v>1414</v>
      </c>
      <c r="G126" s="1"/>
      <c r="H126" s="2"/>
    </row>
    <row r="127" spans="1:8" ht="16" x14ac:dyDescent="0.2">
      <c r="A127" s="16" t="s">
        <v>1415</v>
      </c>
      <c r="B127" s="1"/>
      <c r="C127" s="2"/>
      <c r="D127" t="str">
        <f>VLOOKUP(MID(A127,5,40),Elenco_giocatori_ruolo!A:B,2,FALSE)</f>
        <v>D</v>
      </c>
      <c r="E127" t="str">
        <f>VLOOKUP(MID(F127,5,40),Elenco_giocatori_ruolo!A:B,2,FALSE)</f>
        <v>D</v>
      </c>
      <c r="F127" s="16" t="s">
        <v>1416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69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67.5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74" priority="9" operator="greaterThan">
      <formula>3</formula>
    </cfRule>
  </conditionalFormatting>
  <conditionalFormatting sqref="D53:E53">
    <cfRule type="cellIs" dxfId="73" priority="7" operator="greaterThan">
      <formula>3</formula>
    </cfRule>
  </conditionalFormatting>
  <conditionalFormatting sqref="D78:E78">
    <cfRule type="cellIs" dxfId="72" priority="5" operator="greaterThan">
      <formula>3</formula>
    </cfRule>
  </conditionalFormatting>
  <conditionalFormatting sqref="D103:E103">
    <cfRule type="cellIs" dxfId="71" priority="3" operator="greaterThan">
      <formula>3</formula>
    </cfRule>
  </conditionalFormatting>
  <conditionalFormatting sqref="D128:E128">
    <cfRule type="cellIs" dxfId="70" priority="1" operator="greaterThan">
      <formula>3</formula>
    </cfRule>
  </conditionalFormatting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728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6.5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5.5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7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7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7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7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7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6.5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6.5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7</v>
      </c>
      <c r="E26" s="20">
        <v>1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10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7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7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6.5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6.5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7.5</v>
      </c>
      <c r="E35" s="20">
        <v>1</v>
      </c>
      <c r="F35" s="20">
        <v>0</v>
      </c>
      <c r="G35" s="20">
        <v>0</v>
      </c>
      <c r="H35" s="20">
        <v>0</v>
      </c>
      <c r="I35" s="20">
        <v>0</v>
      </c>
      <c r="J35" s="20">
        <v>1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11.5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8.5</v>
      </c>
      <c r="E36" s="20">
        <v>2</v>
      </c>
      <c r="F36" s="20">
        <v>0</v>
      </c>
      <c r="G36" s="20">
        <v>0</v>
      </c>
      <c r="H36" s="20">
        <v>0</v>
      </c>
      <c r="I36" s="20">
        <v>0</v>
      </c>
      <c r="J36" s="20">
        <v>2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16.5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8</v>
      </c>
      <c r="E37" s="20">
        <v>2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14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5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5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5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5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6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6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6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6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6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6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6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6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6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6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6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6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6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6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6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6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6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6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6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6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6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6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6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6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6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6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6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6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6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6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6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6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6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6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6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6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6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6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6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6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6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6</v>
      </c>
      <c r="E80" s="20">
        <v>0</v>
      </c>
      <c r="F80" s="20">
        <v>2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4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5.5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5.5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5.5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1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5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5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6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6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5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5.5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5.5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6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6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1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2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5.5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5.5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6</v>
      </c>
      <c r="E109" s="20">
        <v>0</v>
      </c>
      <c r="F109" s="20">
        <v>1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5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5.5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5.5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5.5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1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5.5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5.5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6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6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4.5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5.5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5.5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6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1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5.5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6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6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6.5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1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5.5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5.5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6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1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4.5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1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5.5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5.5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5.5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6.5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1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6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7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7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6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1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5.5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6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6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6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5.5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5.5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6.5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6.5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5.5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1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5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5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6.5</v>
      </c>
      <c r="E191" s="20">
        <v>0</v>
      </c>
      <c r="F191" s="20">
        <v>1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5.5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7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7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7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7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6.5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6.5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6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6.5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1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6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1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8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8</v>
      </c>
      <c r="E212" s="20">
        <v>1</v>
      </c>
      <c r="F212" s="20">
        <v>0</v>
      </c>
      <c r="G212" s="20">
        <v>0</v>
      </c>
      <c r="H212" s="20">
        <v>0</v>
      </c>
      <c r="I212" s="20">
        <v>0</v>
      </c>
      <c r="J212" s="20">
        <v>1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12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6.5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6.5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7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7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7.5</v>
      </c>
      <c r="E220" s="20">
        <v>1</v>
      </c>
      <c r="F220" s="20">
        <v>0</v>
      </c>
      <c r="G220" s="20">
        <v>0</v>
      </c>
      <c r="H220" s="20">
        <v>0</v>
      </c>
      <c r="I220" s="20">
        <v>0</v>
      </c>
      <c r="J220" s="20">
        <v>1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11.5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6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6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8</v>
      </c>
      <c r="E224" s="20">
        <v>2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1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13.5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6.5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6.5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6.5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6.5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6</v>
      </c>
      <c r="E230" s="20">
        <v>0</v>
      </c>
      <c r="F230" s="20">
        <v>3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3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5.5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5.5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5.5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5.5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5.5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5.5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1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4.5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5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5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5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5.5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5.5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5.5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5.5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6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5.5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5.5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6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6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498</v>
      </c>
      <c r="C262" s="20" t="s">
        <v>468</v>
      </c>
      <c r="D262" s="20">
        <v>5.5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5.5</v>
      </c>
    </row>
    <row r="263" spans="1:14" x14ac:dyDescent="0.2">
      <c r="A263" s="9" t="str">
        <f>VLOOKUP(B263,Elenco_giocatori_ruolo!A:B,2,FALSE)</f>
        <v>A</v>
      </c>
      <c r="B263" s="20" t="s">
        <v>499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500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501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502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503</v>
      </c>
      <c r="C267" s="20" t="s">
        <v>468</v>
      </c>
      <c r="D267" s="20">
        <v>5.5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5.5</v>
      </c>
    </row>
    <row r="268" spans="1:14" x14ac:dyDescent="0.2">
      <c r="A268" s="9" t="str">
        <f>VLOOKUP(B268,Elenco_giocatori_ruolo!A:B,2,FALSE)</f>
        <v>A</v>
      </c>
      <c r="B268" s="20" t="s">
        <v>504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505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506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507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P</v>
      </c>
      <c r="B272" s="20" t="s">
        <v>508</v>
      </c>
      <c r="C272" s="20" t="s">
        <v>509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510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511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512</v>
      </c>
      <c r="C275" s="20" t="s">
        <v>509</v>
      </c>
      <c r="D275" s="20">
        <v>5</v>
      </c>
      <c r="E275" s="20">
        <v>0</v>
      </c>
      <c r="F275" s="20">
        <v>4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1</v>
      </c>
    </row>
    <row r="276" spans="1:14" x14ac:dyDescent="0.2">
      <c r="A276" s="9" t="str">
        <f>VLOOKUP(B276,Elenco_giocatori_ruolo!A:B,2,FALSE)</f>
        <v>D</v>
      </c>
      <c r="B276" s="20" t="s">
        <v>513</v>
      </c>
      <c r="C276" s="20" t="s">
        <v>509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D</v>
      </c>
      <c r="B277" s="20" t="s">
        <v>514</v>
      </c>
      <c r="C277" s="20" t="s">
        <v>509</v>
      </c>
      <c r="D277" s="20">
        <v>5.5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5.5</v>
      </c>
    </row>
    <row r="278" spans="1:14" x14ac:dyDescent="0.2">
      <c r="A278" s="9" t="str">
        <f>VLOOKUP(B278,Elenco_giocatori_ruolo!A:B,2,FALSE)</f>
        <v>D</v>
      </c>
      <c r="B278" s="20" t="s">
        <v>515</v>
      </c>
      <c r="C278" s="20" t="s">
        <v>509</v>
      </c>
      <c r="D278" s="20">
        <v>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5</v>
      </c>
    </row>
    <row r="279" spans="1:14" x14ac:dyDescent="0.2">
      <c r="A279" s="9" t="str">
        <f>VLOOKUP(B279,Elenco_giocatori_ruolo!A:B,2,FALSE)</f>
        <v>D</v>
      </c>
      <c r="B279" s="20" t="s">
        <v>516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517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518</v>
      </c>
      <c r="C281" s="20" t="s">
        <v>509</v>
      </c>
      <c r="D281" s="20">
        <v>6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6</v>
      </c>
    </row>
    <row r="282" spans="1:14" x14ac:dyDescent="0.2">
      <c r="A282" s="9" t="str">
        <f>VLOOKUP(B282,Elenco_giocatori_ruolo!A:B,2,FALSE)</f>
        <v>D</v>
      </c>
      <c r="B282" s="20" t="s">
        <v>519</v>
      </c>
      <c r="C282" s="20" t="s">
        <v>509</v>
      </c>
      <c r="D282" s="20">
        <v>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5</v>
      </c>
    </row>
    <row r="283" spans="1:14" x14ac:dyDescent="0.2">
      <c r="A283" s="9" t="str">
        <f>VLOOKUP(B283,Elenco_giocatori_ruolo!A:B,2,FALSE)</f>
        <v>D</v>
      </c>
      <c r="B283" s="20" t="s">
        <v>520</v>
      </c>
      <c r="C283" s="20" t="s">
        <v>509</v>
      </c>
      <c r="D283" s="20">
        <v>6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</v>
      </c>
    </row>
    <row r="284" spans="1:14" x14ac:dyDescent="0.2">
      <c r="A284" s="9" t="str">
        <f>VLOOKUP(B284,Elenco_giocatori_ruolo!A:B,2,FALSE)</f>
        <v>D</v>
      </c>
      <c r="B284" s="20" t="s">
        <v>521</v>
      </c>
      <c r="C284" s="20" t="s">
        <v>509</v>
      </c>
      <c r="D284" s="20">
        <v>6</v>
      </c>
      <c r="E284" s="20">
        <v>1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1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8.5</v>
      </c>
    </row>
    <row r="285" spans="1:14" x14ac:dyDescent="0.2">
      <c r="A285" s="9" t="str">
        <f>VLOOKUP(B285,Elenco_giocatori_ruolo!A:B,2,FALSE)</f>
        <v>D</v>
      </c>
      <c r="B285" s="20" t="s">
        <v>522</v>
      </c>
      <c r="C285" s="20" t="s">
        <v>509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0" t="s">
        <v>523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524</v>
      </c>
      <c r="C287" s="20" t="s">
        <v>509</v>
      </c>
      <c r="D287" s="20">
        <v>6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1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5.5</v>
      </c>
    </row>
    <row r="288" spans="1:14" x14ac:dyDescent="0.2">
      <c r="A288" s="9" t="str">
        <f>VLOOKUP(B288,Elenco_giocatori_ruolo!A:B,2,FALSE)</f>
        <v>D</v>
      </c>
      <c r="B288" s="20" t="s">
        <v>525</v>
      </c>
      <c r="C288" s="20" t="s">
        <v>509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0</v>
      </c>
    </row>
    <row r="289" spans="1:14" x14ac:dyDescent="0.2">
      <c r="A289" s="9" t="str">
        <f>VLOOKUP(B289,Elenco_giocatori_ruolo!A:B,2,FALSE)</f>
        <v>D</v>
      </c>
      <c r="B289" s="20" t="s">
        <v>526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C</v>
      </c>
      <c r="B290" s="20" t="s">
        <v>527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528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529</v>
      </c>
      <c r="C292" s="20" t="s">
        <v>509</v>
      </c>
      <c r="D292" s="20">
        <v>6.5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6.5</v>
      </c>
    </row>
    <row r="293" spans="1:14" x14ac:dyDescent="0.2">
      <c r="A293" s="9" t="str">
        <f>VLOOKUP(B293,Elenco_giocatori_ruolo!A:B,2,FALSE)</f>
        <v>C</v>
      </c>
      <c r="B293" s="20" t="s">
        <v>530</v>
      </c>
      <c r="C293" s="20" t="s">
        <v>509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C</v>
      </c>
      <c r="B294" s="20" t="s">
        <v>531</v>
      </c>
      <c r="C294" s="20" t="s">
        <v>509</v>
      </c>
      <c r="D294" s="20">
        <v>6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str">
        <f>VLOOKUP(B295,Elenco_giocatori_ruolo!A:B,2,FALSE)</f>
        <v>C</v>
      </c>
      <c r="B295" s="20" t="s">
        <v>532</v>
      </c>
      <c r="C295" s="20" t="s">
        <v>509</v>
      </c>
      <c r="D295" s="20">
        <v>6.5</v>
      </c>
      <c r="E295" s="20">
        <v>1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9.5</v>
      </c>
    </row>
    <row r="296" spans="1:14" x14ac:dyDescent="0.2">
      <c r="A296" s="9" t="str">
        <f>VLOOKUP(B296,Elenco_giocatori_ruolo!A:B,2,FALSE)</f>
        <v>C</v>
      </c>
      <c r="B296" s="20" t="s">
        <v>533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0" t="s">
        <v>534</v>
      </c>
      <c r="C297" s="20" t="s">
        <v>509</v>
      </c>
      <c r="D297" s="20">
        <v>6.5</v>
      </c>
      <c r="E297" s="20">
        <v>2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12.5</v>
      </c>
    </row>
    <row r="298" spans="1:14" x14ac:dyDescent="0.2">
      <c r="A298" s="9" t="str">
        <f>VLOOKUP(B298,Elenco_giocatori_ruolo!A:B,2,FALSE)</f>
        <v>A</v>
      </c>
      <c r="B298" s="20" t="s">
        <v>535</v>
      </c>
      <c r="C298" s="20" t="s">
        <v>509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0</v>
      </c>
    </row>
    <row r="299" spans="1:14" x14ac:dyDescent="0.2">
      <c r="A299" s="9" t="str">
        <f>VLOOKUP(B299,Elenco_giocatori_ruolo!A:B,2,FALSE)</f>
        <v>A</v>
      </c>
      <c r="B299" s="20" t="s">
        <v>536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537</v>
      </c>
      <c r="C300" s="20" t="s">
        <v>509</v>
      </c>
      <c r="D300" s="20">
        <v>5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5</v>
      </c>
    </row>
    <row r="301" spans="1:14" x14ac:dyDescent="0.2">
      <c r="A301" s="9" t="str">
        <f>VLOOKUP(B301,Elenco_giocatori_ruolo!A:B,2,FALSE)</f>
        <v>A</v>
      </c>
      <c r="B301" s="20" t="s">
        <v>538</v>
      </c>
      <c r="C301" s="20" t="s">
        <v>509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A</v>
      </c>
      <c r="B302" s="20" t="s">
        <v>539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540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541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542</v>
      </c>
      <c r="C305" s="20" t="s">
        <v>509</v>
      </c>
      <c r="D305" s="20">
        <v>7.5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1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8.5</v>
      </c>
    </row>
    <row r="306" spans="1:14" x14ac:dyDescent="0.2">
      <c r="A306" s="9" t="str">
        <f>VLOOKUP(B306,Elenco_giocatori_ruolo!A:B,2,FALSE)</f>
        <v>P</v>
      </c>
      <c r="B306" s="20" t="s">
        <v>543</v>
      </c>
      <c r="C306" s="20" t="s">
        <v>544</v>
      </c>
      <c r="D306" s="20">
        <v>6</v>
      </c>
      <c r="E306" s="20">
        <v>0</v>
      </c>
      <c r="F306" s="20">
        <v>4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2</v>
      </c>
    </row>
    <row r="307" spans="1:14" x14ac:dyDescent="0.2">
      <c r="A307" s="9" t="str">
        <f>VLOOKUP(B307,Elenco_giocatori_ruolo!A:B,2,FALSE)</f>
        <v>P</v>
      </c>
      <c r="B307" s="20" t="s">
        <v>545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P</v>
      </c>
      <c r="B308" s="20" t="s">
        <v>546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547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548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D</v>
      </c>
      <c r="B311" s="20" t="s">
        <v>549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550</v>
      </c>
      <c r="C312" s="20" t="s">
        <v>544</v>
      </c>
      <c r="D312" s="20">
        <v>6.5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6.5</v>
      </c>
    </row>
    <row r="313" spans="1:14" x14ac:dyDescent="0.2">
      <c r="A313" s="9" t="str">
        <f>VLOOKUP(B313,Elenco_giocatori_ruolo!A:B,2,FALSE)</f>
        <v>D</v>
      </c>
      <c r="B313" s="20" t="s">
        <v>551</v>
      </c>
      <c r="C313" s="20" t="s">
        <v>544</v>
      </c>
      <c r="D313" s="20">
        <v>6.5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6.5</v>
      </c>
    </row>
    <row r="314" spans="1:14" x14ac:dyDescent="0.2">
      <c r="A314" s="9" t="str">
        <f>VLOOKUP(B314,Elenco_giocatori_ruolo!A:B,2,FALSE)</f>
        <v>D</v>
      </c>
      <c r="B314" s="20" t="s">
        <v>552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553</v>
      </c>
      <c r="C315" s="20" t="s">
        <v>544</v>
      </c>
      <c r="D315" s="20">
        <v>4.5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1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4</v>
      </c>
    </row>
    <row r="316" spans="1:14" x14ac:dyDescent="0.2">
      <c r="A316" s="9" t="str">
        <f>VLOOKUP(B316,Elenco_giocatori_ruolo!A:B,2,FALSE)</f>
        <v>D</v>
      </c>
      <c r="B316" s="20" t="s">
        <v>554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555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556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557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558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559</v>
      </c>
      <c r="C321" s="20" t="s">
        <v>544</v>
      </c>
      <c r="D321" s="20">
        <v>5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</v>
      </c>
    </row>
    <row r="322" spans="1:14" x14ac:dyDescent="0.2">
      <c r="A322" s="9" t="str">
        <f>VLOOKUP(B322,Elenco_giocatori_ruolo!A:B,2,FALSE)</f>
        <v>D</v>
      </c>
      <c r="B322" s="20" t="s">
        <v>560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561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562</v>
      </c>
      <c r="C324" s="20" t="s">
        <v>544</v>
      </c>
      <c r="D324" s="20">
        <v>6.5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6.5</v>
      </c>
    </row>
    <row r="325" spans="1:14" x14ac:dyDescent="0.2">
      <c r="A325" s="9" t="str">
        <f>VLOOKUP(B325,Elenco_giocatori_ruolo!A:B,2,FALSE)</f>
        <v>C</v>
      </c>
      <c r="B325" s="20" t="s">
        <v>563</v>
      </c>
      <c r="C325" s="20" t="s">
        <v>544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C</v>
      </c>
      <c r="B326" s="20" t="s">
        <v>564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565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566</v>
      </c>
      <c r="C328" s="20" t="s">
        <v>544</v>
      </c>
      <c r="D328" s="20">
        <v>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5</v>
      </c>
    </row>
    <row r="329" spans="1:14" x14ac:dyDescent="0.2">
      <c r="A329" s="9" t="str">
        <f>VLOOKUP(B329,Elenco_giocatori_ruolo!A:B,2,FALSE)</f>
        <v>C</v>
      </c>
      <c r="B329" s="20" t="s">
        <v>567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568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C</v>
      </c>
      <c r="B331" s="20" t="s">
        <v>569</v>
      </c>
      <c r="C331" s="20" t="s">
        <v>544</v>
      </c>
      <c r="D331" s="20">
        <v>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6</v>
      </c>
    </row>
    <row r="332" spans="1:14" x14ac:dyDescent="0.2">
      <c r="A332" s="9" t="str">
        <f>VLOOKUP(B332,Elenco_giocatori_ruolo!A:B,2,FALSE)</f>
        <v>C</v>
      </c>
      <c r="B332" s="20" t="s">
        <v>570</v>
      </c>
      <c r="C332" s="20" t="s">
        <v>544</v>
      </c>
      <c r="D332" s="20">
        <v>7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2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9</v>
      </c>
    </row>
    <row r="333" spans="1:14" x14ac:dyDescent="0.2">
      <c r="A333" s="9" t="str">
        <f>VLOOKUP(B333,Elenco_giocatori_ruolo!A:B,2,FALSE)</f>
        <v>C</v>
      </c>
      <c r="B333" s="20" t="s">
        <v>571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572</v>
      </c>
      <c r="C334" s="20" t="s">
        <v>544</v>
      </c>
      <c r="D334" s="20">
        <v>6.5</v>
      </c>
      <c r="E334" s="20">
        <v>1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9.5</v>
      </c>
    </row>
    <row r="335" spans="1:14" x14ac:dyDescent="0.2">
      <c r="A335" s="9" t="str">
        <f>VLOOKUP(B335,Elenco_giocatori_ruolo!A:B,2,FALSE)</f>
        <v>A</v>
      </c>
      <c r="B335" s="20" t="s">
        <v>573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A</v>
      </c>
      <c r="B336" s="20" t="s">
        <v>574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575</v>
      </c>
      <c r="C337" s="20" t="s">
        <v>544</v>
      </c>
      <c r="D337" s="20">
        <v>7.5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1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8.5</v>
      </c>
    </row>
    <row r="338" spans="1:14" x14ac:dyDescent="0.2">
      <c r="A338" s="9" t="str">
        <f>VLOOKUP(B338,Elenco_giocatori_ruolo!A:B,2,FALSE)</f>
        <v>A</v>
      </c>
      <c r="B338" s="20" t="s">
        <v>576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A</v>
      </c>
      <c r="B339" s="20" t="s">
        <v>577</v>
      </c>
      <c r="C339" s="20" t="s">
        <v>544</v>
      </c>
      <c r="D339" s="20">
        <v>6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6</v>
      </c>
    </row>
    <row r="340" spans="1:14" x14ac:dyDescent="0.2">
      <c r="A340" s="9" t="str">
        <f>VLOOKUP(B340,Elenco_giocatori_ruolo!A:B,2,FALSE)</f>
        <v>A</v>
      </c>
      <c r="B340" s="20" t="s">
        <v>578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A</v>
      </c>
      <c r="B341" s="20" t="s">
        <v>579</v>
      </c>
      <c r="C341" s="20" t="s">
        <v>544</v>
      </c>
      <c r="D341" s="20">
        <v>6.5</v>
      </c>
      <c r="E341" s="20">
        <v>1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9.5</v>
      </c>
    </row>
    <row r="342" spans="1:14" x14ac:dyDescent="0.2">
      <c r="A342" s="9" t="str">
        <f>VLOOKUP(B342,Elenco_giocatori_ruolo!A:B,2,FALSE)</f>
        <v>A</v>
      </c>
      <c r="B342" s="20" t="s">
        <v>580</v>
      </c>
      <c r="C342" s="20" t="s">
        <v>544</v>
      </c>
      <c r="D342" s="20">
        <v>8</v>
      </c>
      <c r="E342" s="20">
        <v>2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14</v>
      </c>
    </row>
    <row r="343" spans="1:14" x14ac:dyDescent="0.2">
      <c r="A343" s="9" t="str">
        <f>VLOOKUP(B343,Elenco_giocatori_ruolo!A:B,2,FALSE)</f>
        <v>P</v>
      </c>
      <c r="B343" s="20" t="s">
        <v>581</v>
      </c>
      <c r="C343" s="20" t="s">
        <v>582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P</v>
      </c>
      <c r="B344" s="20" t="s">
        <v>583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584</v>
      </c>
      <c r="C345" s="20" t="s">
        <v>582</v>
      </c>
      <c r="D345" s="20">
        <v>6.5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6.5</v>
      </c>
    </row>
    <row r="346" spans="1:14" x14ac:dyDescent="0.2">
      <c r="A346" s="9" t="str">
        <f>VLOOKUP(B346,Elenco_giocatori_ruolo!A:B,2,FALSE)</f>
        <v>D</v>
      </c>
      <c r="B346" s="20" t="s">
        <v>585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D</v>
      </c>
      <c r="B347" s="20" t="s">
        <v>586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587</v>
      </c>
      <c r="C348" s="20" t="s">
        <v>582</v>
      </c>
      <c r="D348" s="20">
        <v>6.5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1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</v>
      </c>
    </row>
    <row r="349" spans="1:14" x14ac:dyDescent="0.2">
      <c r="A349" s="9" t="str">
        <f>VLOOKUP(B349,Elenco_giocatori_ruolo!A:B,2,FALSE)</f>
        <v>D</v>
      </c>
      <c r="B349" s="20" t="s">
        <v>588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str">
        <f>VLOOKUP(B350,Elenco_giocatori_ruolo!A:B,2,FALSE)</f>
        <v>D</v>
      </c>
      <c r="B350" s="20" t="s">
        <v>589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590</v>
      </c>
      <c r="C351" s="20" t="s">
        <v>582</v>
      </c>
      <c r="D351" s="20">
        <v>6.5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1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6</v>
      </c>
    </row>
    <row r="352" spans="1:14" x14ac:dyDescent="0.2">
      <c r="A352" s="9" t="str">
        <f>VLOOKUP(B352,Elenco_giocatori_ruolo!A:B,2,FALSE)</f>
        <v>D</v>
      </c>
      <c r="B352" s="20" t="s">
        <v>591</v>
      </c>
      <c r="C352" s="20" t="s">
        <v>582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D</v>
      </c>
      <c r="B353" s="20" t="s">
        <v>592</v>
      </c>
      <c r="C353" s="20" t="s">
        <v>582</v>
      </c>
      <c r="D353" s="20">
        <v>7.5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1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8.5</v>
      </c>
    </row>
    <row r="354" spans="1:14" x14ac:dyDescent="0.2">
      <c r="A354" s="9" t="str">
        <f>VLOOKUP(B354,Elenco_giocatori_ruolo!A:B,2,FALSE)</f>
        <v>D</v>
      </c>
      <c r="B354" s="20" t="s">
        <v>593</v>
      </c>
      <c r="C354" s="20" t="s">
        <v>582</v>
      </c>
      <c r="D354" s="20">
        <v>6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</v>
      </c>
    </row>
    <row r="355" spans="1:14" x14ac:dyDescent="0.2">
      <c r="A355" s="9" t="str">
        <f>VLOOKUP(B355,Elenco_giocatori_ruolo!A:B,2,FALSE)</f>
        <v>D</v>
      </c>
      <c r="B355" s="20" t="s">
        <v>594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D</v>
      </c>
      <c r="B356" s="20" t="s">
        <v>595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C</v>
      </c>
      <c r="B357" s="20" t="s">
        <v>596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C</v>
      </c>
      <c r="B358" s="20" t="s">
        <v>597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598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599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C</v>
      </c>
      <c r="B361" s="20" t="s">
        <v>600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601</v>
      </c>
      <c r="C362" s="20" t="s">
        <v>582</v>
      </c>
      <c r="D362" s="20">
        <v>6.5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6.5</v>
      </c>
    </row>
    <row r="363" spans="1:14" x14ac:dyDescent="0.2">
      <c r="A363" s="9" t="str">
        <f>VLOOKUP(B363,Elenco_giocatori_ruolo!A:B,2,FALSE)</f>
        <v>C</v>
      </c>
      <c r="B363" s="20" t="s">
        <v>602</v>
      </c>
      <c r="C363" s="20" t="s">
        <v>582</v>
      </c>
      <c r="D363" s="20">
        <v>7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7</v>
      </c>
    </row>
    <row r="364" spans="1:14" x14ac:dyDescent="0.2">
      <c r="A364" s="9" t="str">
        <f>VLOOKUP(B364,Elenco_giocatori_ruolo!A:B,2,FALSE)</f>
        <v>C</v>
      </c>
      <c r="B364" s="20" t="s">
        <v>603</v>
      </c>
      <c r="C364" s="20" t="s">
        <v>582</v>
      </c>
      <c r="D364" s="20">
        <v>6.5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6.5</v>
      </c>
    </row>
    <row r="365" spans="1:14" x14ac:dyDescent="0.2">
      <c r="A365" s="9" t="str">
        <f>VLOOKUP(B365,Elenco_giocatori_ruolo!A:B,2,FALSE)</f>
        <v>C</v>
      </c>
      <c r="B365" s="20" t="s">
        <v>604</v>
      </c>
      <c r="C365" s="20" t="s">
        <v>582</v>
      </c>
      <c r="D365" s="20">
        <v>7</v>
      </c>
      <c r="E365" s="20">
        <v>1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10</v>
      </c>
    </row>
    <row r="366" spans="1:14" x14ac:dyDescent="0.2">
      <c r="A366" s="9" t="str">
        <f>VLOOKUP(B366,Elenco_giocatori_ruolo!A:B,2,FALSE)</f>
        <v>A</v>
      </c>
      <c r="B366" s="20" t="s">
        <v>605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6.5</v>
      </c>
    </row>
    <row r="367" spans="1:14" x14ac:dyDescent="0.2">
      <c r="A367" s="9" t="str">
        <f>VLOOKUP(B367,Elenco_giocatori_ruolo!A:B,2,FALSE)</f>
        <v>A</v>
      </c>
      <c r="B367" s="20" t="s">
        <v>606</v>
      </c>
      <c r="C367" s="20" t="s">
        <v>582</v>
      </c>
      <c r="D367" s="20">
        <v>5.5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5.5</v>
      </c>
    </row>
    <row r="368" spans="1:14" x14ac:dyDescent="0.2">
      <c r="A368" s="9" t="str">
        <f>VLOOKUP(B368,Elenco_giocatori_ruolo!A:B,2,FALSE)</f>
        <v>A</v>
      </c>
      <c r="B368" s="20" t="s">
        <v>607</v>
      </c>
      <c r="C368" s="20" t="s">
        <v>582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A</v>
      </c>
      <c r="B369" s="20" t="s">
        <v>608</v>
      </c>
      <c r="C369" s="20" t="s">
        <v>582</v>
      </c>
      <c r="D369" s="20">
        <v>6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6</v>
      </c>
    </row>
    <row r="370" spans="1:14" x14ac:dyDescent="0.2">
      <c r="A370" s="9" t="str">
        <f>VLOOKUP(B370,Elenco_giocatori_ruolo!A:B,2,FALSE)</f>
        <v>A</v>
      </c>
      <c r="B370" s="20" t="s">
        <v>609</v>
      </c>
      <c r="C370" s="20" t="s">
        <v>582</v>
      </c>
      <c r="D370" s="20">
        <v>7</v>
      </c>
      <c r="E370" s="20">
        <v>1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9.5</v>
      </c>
    </row>
    <row r="371" spans="1:14" x14ac:dyDescent="0.2">
      <c r="A371" s="9" t="str">
        <f>VLOOKUP(B371,Elenco_giocatori_ruolo!A:B,2,FALSE)</f>
        <v>A</v>
      </c>
      <c r="B371" s="20" t="s">
        <v>610</v>
      </c>
      <c r="C371" s="20" t="s">
        <v>582</v>
      </c>
      <c r="D371" s="20">
        <v>7</v>
      </c>
      <c r="E371" s="20">
        <v>1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10</v>
      </c>
    </row>
    <row r="372" spans="1:14" x14ac:dyDescent="0.2">
      <c r="A372" s="9" t="str">
        <f>VLOOKUP(B372,Elenco_giocatori_ruolo!A:B,2,FALSE)</f>
        <v>A</v>
      </c>
      <c r="B372" s="20" t="s">
        <v>611</v>
      </c>
      <c r="C372" s="20" t="s">
        <v>582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A</v>
      </c>
      <c r="B373" s="20" t="s">
        <v>612</v>
      </c>
      <c r="C373" s="20" t="s">
        <v>582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P</v>
      </c>
      <c r="B374" s="20" t="s">
        <v>613</v>
      </c>
      <c r="C374" s="20" t="s">
        <v>614</v>
      </c>
      <c r="D374" s="20">
        <v>6.5</v>
      </c>
      <c r="E374" s="20">
        <v>0</v>
      </c>
      <c r="F374" s="20">
        <v>1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5.5</v>
      </c>
    </row>
    <row r="375" spans="1:14" x14ac:dyDescent="0.2">
      <c r="A375" s="9" t="str">
        <f>VLOOKUP(B375,Elenco_giocatori_ruolo!A:B,2,FALSE)</f>
        <v>P</v>
      </c>
      <c r="B375" s="20" t="s">
        <v>615</v>
      </c>
      <c r="C375" s="20" t="s">
        <v>614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0</v>
      </c>
    </row>
    <row r="376" spans="1:14" x14ac:dyDescent="0.2">
      <c r="A376" s="9" t="str">
        <f>VLOOKUP(B376,Elenco_giocatori_ruolo!A:B,2,FALSE)</f>
        <v>P</v>
      </c>
      <c r="B376" s="20" t="s">
        <v>616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617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D</v>
      </c>
      <c r="B378" s="20" t="s">
        <v>618</v>
      </c>
      <c r="C378" s="20" t="s">
        <v>614</v>
      </c>
      <c r="D378" s="20">
        <v>6.5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6.5</v>
      </c>
    </row>
    <row r="379" spans="1:14" x14ac:dyDescent="0.2">
      <c r="A379" s="9" t="str">
        <f>VLOOKUP(B379,Elenco_giocatori_ruolo!A:B,2,FALSE)</f>
        <v>D</v>
      </c>
      <c r="B379" s="20" t="s">
        <v>619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D</v>
      </c>
      <c r="B380" s="20" t="s">
        <v>620</v>
      </c>
      <c r="C380" s="20" t="s">
        <v>614</v>
      </c>
      <c r="D380" s="20">
        <v>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6</v>
      </c>
    </row>
    <row r="381" spans="1:14" x14ac:dyDescent="0.2">
      <c r="A381" s="9" t="str">
        <f>VLOOKUP(B381,Elenco_giocatori_ruolo!A:B,2,FALSE)</f>
        <v>D</v>
      </c>
      <c r="B381" s="20" t="s">
        <v>621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D</v>
      </c>
      <c r="B382" s="20" t="s">
        <v>622</v>
      </c>
      <c r="C382" s="20" t="s">
        <v>614</v>
      </c>
      <c r="D382" s="20">
        <v>6.5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6.5</v>
      </c>
    </row>
    <row r="383" spans="1:14" x14ac:dyDescent="0.2">
      <c r="A383" s="9" t="str">
        <f>VLOOKUP(B383,Elenco_giocatori_ruolo!A:B,2,FALSE)</f>
        <v>D</v>
      </c>
      <c r="B383" s="20" t="s">
        <v>623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624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625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D</v>
      </c>
      <c r="B386" s="20" t="s">
        <v>626</v>
      </c>
      <c r="C386" s="20" t="s">
        <v>614</v>
      </c>
      <c r="D386" s="20">
        <v>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6</v>
      </c>
    </row>
    <row r="387" spans="1:14" x14ac:dyDescent="0.2">
      <c r="A387" s="9" t="str">
        <f>VLOOKUP(B387,Elenco_giocatori_ruolo!A:B,2,FALSE)</f>
        <v>D</v>
      </c>
      <c r="B387" s="20" t="s">
        <v>627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628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C</v>
      </c>
      <c r="B389" s="20" t="s">
        <v>629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630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631</v>
      </c>
      <c r="C391" s="20" t="s">
        <v>614</v>
      </c>
      <c r="D391" s="20">
        <v>5.5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5.5</v>
      </c>
    </row>
    <row r="392" spans="1:14" x14ac:dyDescent="0.2">
      <c r="A392" s="9" t="str">
        <f>VLOOKUP(B392,Elenco_giocatori_ruolo!A:B,2,FALSE)</f>
        <v>C</v>
      </c>
      <c r="B392" s="20" t="s">
        <v>632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633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e">
        <f>VLOOKUP(B394,Elenco_giocatori_ruolo!A:B,2,FALSE)</f>
        <v>#N/A</v>
      </c>
      <c r="B394" s="20" t="s">
        <v>634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 t="e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#N/A</v>
      </c>
    </row>
    <row r="395" spans="1:14" x14ac:dyDescent="0.2">
      <c r="A395" s="9" t="str">
        <f>VLOOKUP(B395,Elenco_giocatori_ruolo!A:B,2,FALSE)</f>
        <v>C</v>
      </c>
      <c r="B395" s="20" t="s">
        <v>635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C</v>
      </c>
      <c r="B396" s="20" t="s">
        <v>636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637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638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e">
        <f>VLOOKUP(B399,Elenco_giocatori_ruolo!A:B,2,FALSE)</f>
        <v>#N/A</v>
      </c>
      <c r="B399" s="20" t="s">
        <v>1335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 t="e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#N/A</v>
      </c>
    </row>
    <row r="400" spans="1:14" x14ac:dyDescent="0.2">
      <c r="A400" s="9" t="str">
        <f>VLOOKUP(B400,Elenco_giocatori_ruolo!A:B,2,FALSE)</f>
        <v>C</v>
      </c>
      <c r="B400" s="20" t="s">
        <v>639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C</v>
      </c>
      <c r="B401" s="20" t="s">
        <v>640</v>
      </c>
      <c r="C401" s="20" t="s">
        <v>614</v>
      </c>
      <c r="D401" s="20">
        <v>5.5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5.5</v>
      </c>
    </row>
    <row r="402" spans="1:14" x14ac:dyDescent="0.2">
      <c r="A402" s="9" t="str">
        <f>VLOOKUP(B402,Elenco_giocatori_ruolo!A:B,2,FALSE)</f>
        <v>C</v>
      </c>
      <c r="B402" s="20" t="s">
        <v>641</v>
      </c>
      <c r="C402" s="20" t="s">
        <v>614</v>
      </c>
      <c r="D402" s="20">
        <v>5.5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5.5</v>
      </c>
    </row>
    <row r="403" spans="1:14" x14ac:dyDescent="0.2">
      <c r="A403" s="9" t="str">
        <f>VLOOKUP(B403,Elenco_giocatori_ruolo!A:B,2,FALSE)</f>
        <v>C</v>
      </c>
      <c r="B403" s="20" t="s">
        <v>642</v>
      </c>
      <c r="C403" s="20" t="s">
        <v>614</v>
      </c>
      <c r="D403" s="20">
        <v>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7</v>
      </c>
    </row>
    <row r="404" spans="1:14" x14ac:dyDescent="0.2">
      <c r="A404" s="9" t="str">
        <f>VLOOKUP(B404,Elenco_giocatori_ruolo!A:B,2,FALSE)</f>
        <v>C</v>
      </c>
      <c r="B404" s="20" t="s">
        <v>643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0" t="s">
        <v>644</v>
      </c>
      <c r="C405" s="20" t="s">
        <v>614</v>
      </c>
      <c r="D405" s="20">
        <v>6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6</v>
      </c>
    </row>
    <row r="406" spans="1:14" x14ac:dyDescent="0.2">
      <c r="A406" s="9" t="str">
        <f>VLOOKUP(B406,Elenco_giocatori_ruolo!A:B,2,FALSE)</f>
        <v>A</v>
      </c>
      <c r="B406" s="20" t="s">
        <v>645</v>
      </c>
      <c r="C406" s="20" t="s">
        <v>614</v>
      </c>
      <c r="D406" s="20">
        <v>0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0</v>
      </c>
    </row>
    <row r="407" spans="1:14" x14ac:dyDescent="0.2">
      <c r="A407" s="9" t="str">
        <f>VLOOKUP(B407,Elenco_giocatori_ruolo!A:B,2,FALSE)</f>
        <v>A</v>
      </c>
      <c r="B407" s="20" t="s">
        <v>646</v>
      </c>
      <c r="C407" s="20" t="s">
        <v>614</v>
      </c>
      <c r="D407" s="20">
        <v>6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6</v>
      </c>
    </row>
    <row r="408" spans="1:14" x14ac:dyDescent="0.2">
      <c r="A408" s="9" t="str">
        <f>VLOOKUP(B408,Elenco_giocatori_ruolo!A:B,2,FALSE)</f>
        <v>A</v>
      </c>
      <c r="B408" s="20" t="s">
        <v>647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A</v>
      </c>
      <c r="B409" s="20" t="s">
        <v>648</v>
      </c>
      <c r="C409" s="20" t="s">
        <v>614</v>
      </c>
      <c r="D409" s="20">
        <v>5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1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4.5</v>
      </c>
    </row>
    <row r="410" spans="1:14" x14ac:dyDescent="0.2">
      <c r="A410" s="9" t="str">
        <f>VLOOKUP(B410,Elenco_giocatori_ruolo!A:B,2,FALSE)</f>
        <v>A</v>
      </c>
      <c r="B410" s="20" t="s">
        <v>649</v>
      </c>
      <c r="C410" s="20" t="s">
        <v>614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A</v>
      </c>
      <c r="B411" s="20" t="s">
        <v>650</v>
      </c>
      <c r="C411" s="20" t="s">
        <v>614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A</v>
      </c>
      <c r="B412" s="20" t="s">
        <v>651</v>
      </c>
      <c r="C412" s="20" t="s">
        <v>614</v>
      </c>
      <c r="D412" s="20">
        <v>6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6</v>
      </c>
    </row>
    <row r="413" spans="1:14" x14ac:dyDescent="0.2">
      <c r="A413" s="9" t="str">
        <f>VLOOKUP(B413,Elenco_giocatori_ruolo!A:B,2,FALSE)</f>
        <v>A</v>
      </c>
      <c r="B413" s="20" t="s">
        <v>652</v>
      </c>
      <c r="C413" s="20" t="s">
        <v>614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P</v>
      </c>
      <c r="B414" s="20" t="s">
        <v>653</v>
      </c>
      <c r="C414" s="20" t="s">
        <v>654</v>
      </c>
      <c r="D414" s="20">
        <v>5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5</v>
      </c>
    </row>
    <row r="415" spans="1:14" x14ac:dyDescent="0.2">
      <c r="A415" s="9" t="str">
        <f>VLOOKUP(B415,Elenco_giocatori_ruolo!A:B,2,FALSE)</f>
        <v>P</v>
      </c>
      <c r="B415" s="20" t="s">
        <v>655</v>
      </c>
      <c r="C415" s="20" t="s">
        <v>654</v>
      </c>
      <c r="D415" s="20">
        <v>5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5</v>
      </c>
    </row>
    <row r="416" spans="1:14" x14ac:dyDescent="0.2">
      <c r="A416" s="9" t="str">
        <f>VLOOKUP(B416,Elenco_giocatori_ruolo!A:B,2,FALSE)</f>
        <v>P</v>
      </c>
      <c r="B416" s="20" t="s">
        <v>656</v>
      </c>
      <c r="C416" s="20" t="s">
        <v>654</v>
      </c>
      <c r="D416" s="20">
        <v>5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5</v>
      </c>
    </row>
    <row r="417" spans="1:14" x14ac:dyDescent="0.2">
      <c r="A417" s="9" t="str">
        <f>VLOOKUP(B417,Elenco_giocatori_ruolo!A:B,2,FALSE)</f>
        <v>P</v>
      </c>
      <c r="B417" s="20" t="s">
        <v>657</v>
      </c>
      <c r="C417" s="20" t="s">
        <v>654</v>
      </c>
      <c r="D417" s="20">
        <v>5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5</v>
      </c>
    </row>
    <row r="418" spans="1:14" x14ac:dyDescent="0.2">
      <c r="A418" s="9" t="str">
        <f>VLOOKUP(B418,Elenco_giocatori_ruolo!A:B,2,FALSE)</f>
        <v>D</v>
      </c>
      <c r="B418" s="20" t="s">
        <v>658</v>
      </c>
      <c r="C418" s="20" t="s">
        <v>654</v>
      </c>
      <c r="D418" s="20">
        <v>6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6</v>
      </c>
    </row>
    <row r="419" spans="1:14" x14ac:dyDescent="0.2">
      <c r="A419" s="9" t="str">
        <f>VLOOKUP(B419,Elenco_giocatori_ruolo!A:B,2,FALSE)</f>
        <v>D</v>
      </c>
      <c r="B419" s="20" t="s">
        <v>659</v>
      </c>
      <c r="C419" s="20" t="s">
        <v>654</v>
      </c>
      <c r="D419" s="20">
        <v>6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6</v>
      </c>
    </row>
    <row r="420" spans="1:14" x14ac:dyDescent="0.2">
      <c r="A420" s="9" t="str">
        <f>VLOOKUP(B420,Elenco_giocatori_ruolo!A:B,2,FALSE)</f>
        <v>D</v>
      </c>
      <c r="B420" s="20" t="s">
        <v>660</v>
      </c>
      <c r="C420" s="20" t="s">
        <v>654</v>
      </c>
      <c r="D420" s="20">
        <v>6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6</v>
      </c>
    </row>
    <row r="421" spans="1:14" x14ac:dyDescent="0.2">
      <c r="A421" s="9" t="str">
        <f>VLOOKUP(B421,Elenco_giocatori_ruolo!A:B,2,FALSE)</f>
        <v>D</v>
      </c>
      <c r="B421" s="20" t="s">
        <v>661</v>
      </c>
      <c r="C421" s="20" t="s">
        <v>654</v>
      </c>
      <c r="D421" s="20">
        <v>6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6</v>
      </c>
    </row>
    <row r="422" spans="1:14" x14ac:dyDescent="0.2">
      <c r="A422" s="9" t="str">
        <f>VLOOKUP(B422,Elenco_giocatori_ruolo!A:B,2,FALSE)</f>
        <v>D</v>
      </c>
      <c r="B422" s="20" t="s">
        <v>662</v>
      </c>
      <c r="C422" s="20" t="s">
        <v>654</v>
      </c>
      <c r="D422" s="20">
        <v>6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6</v>
      </c>
    </row>
    <row r="423" spans="1:14" x14ac:dyDescent="0.2">
      <c r="A423" s="9" t="str">
        <f>VLOOKUP(B423,Elenco_giocatori_ruolo!A:B,2,FALSE)</f>
        <v>D</v>
      </c>
      <c r="B423" s="20" t="s">
        <v>663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664</v>
      </c>
      <c r="C424" s="20" t="s">
        <v>654</v>
      </c>
      <c r="D424" s="20">
        <v>6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6</v>
      </c>
    </row>
    <row r="425" spans="1:14" x14ac:dyDescent="0.2">
      <c r="A425" s="9" t="str">
        <f>VLOOKUP(B425,Elenco_giocatori_ruolo!A:B,2,FALSE)</f>
        <v>D</v>
      </c>
      <c r="B425" s="20" t="s">
        <v>665</v>
      </c>
      <c r="C425" s="20" t="s">
        <v>654</v>
      </c>
      <c r="D425" s="20">
        <v>6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6</v>
      </c>
    </row>
    <row r="426" spans="1:14" x14ac:dyDescent="0.2">
      <c r="A426" s="9" t="str">
        <f>VLOOKUP(B426,Elenco_giocatori_ruolo!A:B,2,FALSE)</f>
        <v>D</v>
      </c>
      <c r="B426" s="20" t="s">
        <v>666</v>
      </c>
      <c r="C426" s="20" t="s">
        <v>654</v>
      </c>
      <c r="D426" s="20">
        <v>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D</v>
      </c>
      <c r="B427" s="20" t="s">
        <v>667</v>
      </c>
      <c r="C427" s="20" t="s">
        <v>654</v>
      </c>
      <c r="D427" s="20">
        <v>6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6</v>
      </c>
    </row>
    <row r="428" spans="1:14" x14ac:dyDescent="0.2">
      <c r="A428" s="9" t="str">
        <f>VLOOKUP(B428,Elenco_giocatori_ruolo!A:B,2,FALSE)</f>
        <v>D</v>
      </c>
      <c r="B428" s="20" t="s">
        <v>668</v>
      </c>
      <c r="C428" s="20" t="s">
        <v>654</v>
      </c>
      <c r="D428" s="20">
        <v>6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</v>
      </c>
    </row>
    <row r="429" spans="1:14" x14ac:dyDescent="0.2">
      <c r="A429" s="9" t="str">
        <f>VLOOKUP(B429,Elenco_giocatori_ruolo!A:B,2,FALSE)</f>
        <v>D</v>
      </c>
      <c r="B429" s="20" t="s">
        <v>669</v>
      </c>
      <c r="C429" s="20" t="s">
        <v>654</v>
      </c>
      <c r="D429" s="20">
        <v>6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6</v>
      </c>
    </row>
    <row r="430" spans="1:14" x14ac:dyDescent="0.2">
      <c r="A430" s="9" t="str">
        <f>VLOOKUP(B430,Elenco_giocatori_ruolo!A:B,2,FALSE)</f>
        <v>C</v>
      </c>
      <c r="B430" s="20" t="s">
        <v>670</v>
      </c>
      <c r="C430" s="20" t="s">
        <v>654</v>
      </c>
      <c r="D430" s="20">
        <v>6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6</v>
      </c>
    </row>
    <row r="431" spans="1:14" x14ac:dyDescent="0.2">
      <c r="A431" s="9" t="str">
        <f>VLOOKUP(B431,Elenco_giocatori_ruolo!A:B,2,FALSE)</f>
        <v>C</v>
      </c>
      <c r="B431" s="20" t="s">
        <v>671</v>
      </c>
      <c r="C431" s="20" t="s">
        <v>654</v>
      </c>
      <c r="D431" s="20">
        <v>6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6</v>
      </c>
    </row>
    <row r="432" spans="1:14" x14ac:dyDescent="0.2">
      <c r="A432" s="9" t="str">
        <f>VLOOKUP(B432,Elenco_giocatori_ruolo!A:B,2,FALSE)</f>
        <v>C</v>
      </c>
      <c r="B432" s="20" t="s">
        <v>672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C</v>
      </c>
      <c r="B433" s="20" t="s">
        <v>673</v>
      </c>
      <c r="C433" s="20" t="s">
        <v>654</v>
      </c>
      <c r="D433" s="20">
        <v>6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</v>
      </c>
    </row>
    <row r="434" spans="1:14" x14ac:dyDescent="0.2">
      <c r="A434" s="9" t="str">
        <f>VLOOKUP(B434,Elenco_giocatori_ruolo!A:B,2,FALSE)</f>
        <v>C</v>
      </c>
      <c r="B434" s="20" t="s">
        <v>674</v>
      </c>
      <c r="C434" s="20" t="s">
        <v>654</v>
      </c>
      <c r="D434" s="20">
        <v>6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6</v>
      </c>
    </row>
    <row r="435" spans="1:14" x14ac:dyDescent="0.2">
      <c r="A435" s="9" t="str">
        <f>VLOOKUP(B435,Elenco_giocatori_ruolo!A:B,2,FALSE)</f>
        <v>C</v>
      </c>
      <c r="B435" s="20" t="s">
        <v>675</v>
      </c>
      <c r="C435" s="20" t="s">
        <v>654</v>
      </c>
      <c r="D435" s="20">
        <v>6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C</v>
      </c>
      <c r="B436" s="20" t="s">
        <v>676</v>
      </c>
      <c r="C436" s="20" t="s">
        <v>654</v>
      </c>
      <c r="D436" s="20">
        <v>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0</v>
      </c>
    </row>
    <row r="437" spans="1:14" x14ac:dyDescent="0.2">
      <c r="A437" s="9" t="str">
        <f>VLOOKUP(B437,Elenco_giocatori_ruolo!A:B,2,FALSE)</f>
        <v>C</v>
      </c>
      <c r="B437" s="20" t="s">
        <v>677</v>
      </c>
      <c r="C437" s="20" t="s">
        <v>654</v>
      </c>
      <c r="D437" s="20">
        <v>6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6</v>
      </c>
    </row>
    <row r="438" spans="1:14" x14ac:dyDescent="0.2">
      <c r="A438" s="9" t="str">
        <f>VLOOKUP(B438,Elenco_giocatori_ruolo!A:B,2,FALSE)</f>
        <v>C</v>
      </c>
      <c r="B438" s="20" t="s">
        <v>678</v>
      </c>
      <c r="C438" s="20" t="s">
        <v>654</v>
      </c>
      <c r="D438" s="20">
        <v>6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6</v>
      </c>
    </row>
    <row r="439" spans="1:14" x14ac:dyDescent="0.2">
      <c r="A439" s="9" t="str">
        <f>VLOOKUP(B439,Elenco_giocatori_ruolo!A:B,2,FALSE)</f>
        <v>C</v>
      </c>
      <c r="B439" s="20" t="s">
        <v>679</v>
      </c>
      <c r="C439" s="20" t="s">
        <v>654</v>
      </c>
      <c r="D439" s="20">
        <v>6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6</v>
      </c>
    </row>
    <row r="440" spans="1:14" x14ac:dyDescent="0.2">
      <c r="A440" s="9" t="str">
        <f>VLOOKUP(B440,Elenco_giocatori_ruolo!A:B,2,FALSE)</f>
        <v>A</v>
      </c>
      <c r="B440" s="20" t="s">
        <v>680</v>
      </c>
      <c r="C440" s="20" t="s">
        <v>654</v>
      </c>
      <c r="D440" s="20">
        <v>6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6</v>
      </c>
    </row>
    <row r="441" spans="1:14" x14ac:dyDescent="0.2">
      <c r="A441" s="9" t="str">
        <f>VLOOKUP(B441,Elenco_giocatori_ruolo!A:B,2,FALSE)</f>
        <v>A</v>
      </c>
      <c r="B441" s="20" t="s">
        <v>681</v>
      </c>
      <c r="C441" s="20" t="s">
        <v>654</v>
      </c>
      <c r="D441" s="20">
        <v>6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6</v>
      </c>
    </row>
    <row r="442" spans="1:14" x14ac:dyDescent="0.2">
      <c r="A442" s="9" t="str">
        <f>VLOOKUP(B442,Elenco_giocatori_ruolo!A:B,2,FALSE)</f>
        <v>A</v>
      </c>
      <c r="B442" s="20" t="s">
        <v>682</v>
      </c>
      <c r="C442" s="20" t="s">
        <v>654</v>
      </c>
      <c r="D442" s="20">
        <v>6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6</v>
      </c>
    </row>
    <row r="443" spans="1:14" x14ac:dyDescent="0.2">
      <c r="A443" s="9" t="str">
        <f>VLOOKUP(B443,Elenco_giocatori_ruolo!A:B,2,FALSE)</f>
        <v>A</v>
      </c>
      <c r="B443" s="20" t="s">
        <v>683</v>
      </c>
      <c r="C443" s="20" t="s">
        <v>654</v>
      </c>
      <c r="D443" s="20">
        <v>6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6</v>
      </c>
    </row>
    <row r="444" spans="1:14" x14ac:dyDescent="0.2">
      <c r="A444" s="9" t="str">
        <f>VLOOKUP(B444,Elenco_giocatori_ruolo!A:B,2,FALSE)</f>
        <v>A</v>
      </c>
      <c r="B444" s="20" t="s">
        <v>684</v>
      </c>
      <c r="C444" s="20" t="s">
        <v>654</v>
      </c>
      <c r="D444" s="20">
        <v>6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6</v>
      </c>
    </row>
    <row r="445" spans="1:14" x14ac:dyDescent="0.2">
      <c r="A445" s="9" t="str">
        <f>VLOOKUP(B445,Elenco_giocatori_ruolo!A:B,2,FALSE)</f>
        <v>A</v>
      </c>
      <c r="B445" s="20" t="s">
        <v>685</v>
      </c>
      <c r="C445" s="20" t="s">
        <v>654</v>
      </c>
      <c r="D445" s="20">
        <v>6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6</v>
      </c>
    </row>
    <row r="446" spans="1:14" x14ac:dyDescent="0.2">
      <c r="A446" s="9" t="str">
        <f>VLOOKUP(B446,Elenco_giocatori_ruolo!A:B,2,FALSE)</f>
        <v>A</v>
      </c>
      <c r="B446" s="20" t="s">
        <v>686</v>
      </c>
      <c r="C446" s="20" t="s">
        <v>654</v>
      </c>
      <c r="D446" s="20">
        <v>6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6</v>
      </c>
    </row>
    <row r="447" spans="1:14" x14ac:dyDescent="0.2">
      <c r="A447" s="9" t="str">
        <f>VLOOKUP(B447,Elenco_giocatori_ruolo!A:B,2,FALSE)</f>
        <v>P</v>
      </c>
      <c r="B447" s="20" t="s">
        <v>687</v>
      </c>
      <c r="C447" s="20" t="s">
        <v>688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P</v>
      </c>
      <c r="B448" s="20" t="s">
        <v>689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690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691</v>
      </c>
      <c r="C450" s="20" t="s">
        <v>688</v>
      </c>
      <c r="D450" s="20">
        <v>6</v>
      </c>
      <c r="E450" s="20">
        <v>0</v>
      </c>
      <c r="F450" s="20">
        <v>2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4</v>
      </c>
    </row>
    <row r="451" spans="1:14" x14ac:dyDescent="0.2">
      <c r="A451" s="9" t="str">
        <f>VLOOKUP(B451,Elenco_giocatori_ruolo!A:B,2,FALSE)</f>
        <v>D</v>
      </c>
      <c r="B451" s="20" t="s">
        <v>692</v>
      </c>
      <c r="C451" s="20" t="s">
        <v>688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D</v>
      </c>
      <c r="B452" s="20" t="s">
        <v>693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694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695</v>
      </c>
      <c r="C454" s="20" t="s">
        <v>688</v>
      </c>
      <c r="D454" s="20">
        <v>5.5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D</v>
      </c>
      <c r="B455" s="20" t="s">
        <v>696</v>
      </c>
      <c r="C455" s="20" t="s">
        <v>688</v>
      </c>
      <c r="D455" s="20">
        <v>6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6</v>
      </c>
    </row>
    <row r="456" spans="1:14" x14ac:dyDescent="0.2">
      <c r="A456" s="9" t="str">
        <f>VLOOKUP(B456,Elenco_giocatori_ruolo!A:B,2,FALSE)</f>
        <v>D</v>
      </c>
      <c r="B456" s="20" t="s">
        <v>697</v>
      </c>
      <c r="C456" s="20" t="s">
        <v>688</v>
      </c>
      <c r="D456" s="20">
        <v>6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6</v>
      </c>
    </row>
    <row r="457" spans="1:14" x14ac:dyDescent="0.2">
      <c r="A457" s="9" t="str">
        <f>VLOOKUP(B457,Elenco_giocatori_ruolo!A:B,2,FALSE)</f>
        <v>D</v>
      </c>
      <c r="B457" s="20" t="s">
        <v>698</v>
      </c>
      <c r="C457" s="20" t="s">
        <v>688</v>
      </c>
      <c r="D457" s="20">
        <v>7</v>
      </c>
      <c r="E457" s="20">
        <v>1</v>
      </c>
      <c r="F457" s="20">
        <v>0</v>
      </c>
      <c r="G457" s="20">
        <v>0</v>
      </c>
      <c r="H457" s="20">
        <v>0</v>
      </c>
      <c r="I457" s="20">
        <v>0</v>
      </c>
      <c r="J457" s="20">
        <v>1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11</v>
      </c>
    </row>
    <row r="458" spans="1:14" x14ac:dyDescent="0.2">
      <c r="A458" s="9" t="str">
        <f>VLOOKUP(B458,Elenco_giocatori_ruolo!A:B,2,FALSE)</f>
        <v>D</v>
      </c>
      <c r="B458" s="20" t="s">
        <v>699</v>
      </c>
      <c r="C458" s="20" t="s">
        <v>688</v>
      </c>
      <c r="D458" s="20">
        <v>6.5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6.5</v>
      </c>
    </row>
    <row r="459" spans="1:14" x14ac:dyDescent="0.2">
      <c r="A459" s="9" t="str">
        <f>VLOOKUP(B459,Elenco_giocatori_ruolo!A:B,2,FALSE)</f>
        <v>D</v>
      </c>
      <c r="B459" s="20" t="s">
        <v>700</v>
      </c>
      <c r="C459" s="20" t="s">
        <v>688</v>
      </c>
      <c r="D459" s="20">
        <v>5.5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1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6.5</v>
      </c>
    </row>
    <row r="460" spans="1:14" x14ac:dyDescent="0.2">
      <c r="A460" s="9" t="str">
        <f>VLOOKUP(B460,Elenco_giocatori_ruolo!A:B,2,FALSE)</f>
        <v>C</v>
      </c>
      <c r="B460" s="20" t="s">
        <v>701</v>
      </c>
      <c r="C460" s="20" t="s">
        <v>688</v>
      </c>
      <c r="D460" s="20">
        <v>6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6</v>
      </c>
    </row>
    <row r="461" spans="1:14" x14ac:dyDescent="0.2">
      <c r="A461" s="9" t="str">
        <f>VLOOKUP(B461,Elenco_giocatori_ruolo!A:B,2,FALSE)</f>
        <v>C</v>
      </c>
      <c r="B461" s="20" t="s">
        <v>702</v>
      </c>
      <c r="C461" s="20" t="s">
        <v>688</v>
      </c>
      <c r="D461" s="20">
        <v>5.5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1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4.5</v>
      </c>
    </row>
    <row r="462" spans="1:14" x14ac:dyDescent="0.2">
      <c r="A462" s="9" t="str">
        <f>VLOOKUP(B462,Elenco_giocatori_ruolo!A:B,2,FALSE)</f>
        <v>C</v>
      </c>
      <c r="B462" s="20" t="s">
        <v>703</v>
      </c>
      <c r="C462" s="20" t="s">
        <v>688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C</v>
      </c>
      <c r="B463" s="20" t="s">
        <v>704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705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706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e">
        <f>VLOOKUP(B466,Elenco_giocatori_ruolo!A:B,2,FALSE)</f>
        <v>#N/A</v>
      </c>
      <c r="B466" s="20" t="s">
        <v>1263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 t="e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#N/A</v>
      </c>
    </row>
    <row r="467" spans="1:14" x14ac:dyDescent="0.2">
      <c r="A467" s="9" t="str">
        <f>VLOOKUP(B467,Elenco_giocatori_ruolo!A:B,2,FALSE)</f>
        <v>C</v>
      </c>
      <c r="B467" s="20" t="s">
        <v>707</v>
      </c>
      <c r="C467" s="20" t="s">
        <v>688</v>
      </c>
      <c r="D467" s="20">
        <v>6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6</v>
      </c>
    </row>
    <row r="468" spans="1:14" x14ac:dyDescent="0.2">
      <c r="A468" s="9" t="str">
        <f>VLOOKUP(B468,Elenco_giocatori_ruolo!A:B,2,FALSE)</f>
        <v>C</v>
      </c>
      <c r="B468" s="20" t="s">
        <v>708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709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710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A</v>
      </c>
      <c r="B471" s="20" t="s">
        <v>711</v>
      </c>
      <c r="C471" s="20" t="s">
        <v>688</v>
      </c>
      <c r="D471" s="20">
        <v>5.5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5.5</v>
      </c>
    </row>
    <row r="472" spans="1:14" x14ac:dyDescent="0.2">
      <c r="A472" s="9" t="e">
        <f>VLOOKUP(B472,Elenco_giocatori_ruolo!A:B,2,FALSE)</f>
        <v>#N/A</v>
      </c>
      <c r="B472" s="20" t="s">
        <v>712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 t="e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#N/A</v>
      </c>
    </row>
    <row r="473" spans="1:14" x14ac:dyDescent="0.2">
      <c r="A473" s="9" t="str">
        <f>VLOOKUP(B473,Elenco_giocatori_ruolo!A:B,2,FALSE)</f>
        <v>A</v>
      </c>
      <c r="B473" s="20" t="s">
        <v>713</v>
      </c>
      <c r="C473" s="20" t="s">
        <v>688</v>
      </c>
      <c r="D473" s="20">
        <v>5.5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1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5</v>
      </c>
    </row>
    <row r="474" spans="1:14" x14ac:dyDescent="0.2">
      <c r="A474" s="9" t="str">
        <f>VLOOKUP(B474,Elenco_giocatori_ruolo!A:B,2,FALSE)</f>
        <v>A</v>
      </c>
      <c r="B474" s="20" t="s">
        <v>714</v>
      </c>
      <c r="C474" s="20" t="s">
        <v>688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A</v>
      </c>
      <c r="B475" s="20" t="s">
        <v>715</v>
      </c>
      <c r="C475" s="20" t="s">
        <v>688</v>
      </c>
      <c r="D475" s="20">
        <v>6.5</v>
      </c>
      <c r="E475" s="20">
        <v>1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1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9</v>
      </c>
    </row>
    <row r="476" spans="1:14" x14ac:dyDescent="0.2">
      <c r="A476" s="9" t="str">
        <f>VLOOKUP(B476,Elenco_giocatori_ruolo!A:B,2,FALSE)</f>
        <v>A</v>
      </c>
      <c r="B476" s="20" t="s">
        <v>716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str">
        <f>VLOOKUP(B477,Elenco_giocatori_ruolo!A:B,2,FALSE)</f>
        <v>A</v>
      </c>
      <c r="B477" s="20" t="s">
        <v>717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718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A</v>
      </c>
      <c r="B479" s="20" t="s">
        <v>719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P</v>
      </c>
      <c r="B480" s="20" t="s">
        <v>720</v>
      </c>
      <c r="C480" s="20" t="s">
        <v>721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P</v>
      </c>
      <c r="B481" s="20" t="s">
        <v>722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723</v>
      </c>
      <c r="C482" s="20" t="s">
        <v>721</v>
      </c>
      <c r="D482" s="20">
        <v>7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7</v>
      </c>
    </row>
    <row r="483" spans="1:14" x14ac:dyDescent="0.2">
      <c r="A483" s="9" t="str">
        <f>VLOOKUP(B483,Elenco_giocatori_ruolo!A:B,2,FALSE)</f>
        <v>D</v>
      </c>
      <c r="B483" s="20" t="s">
        <v>724</v>
      </c>
      <c r="C483" s="20" t="s">
        <v>721</v>
      </c>
      <c r="D483" s="20">
        <v>6.5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6.5</v>
      </c>
    </row>
    <row r="484" spans="1:14" x14ac:dyDescent="0.2">
      <c r="A484" s="9" t="str">
        <f>VLOOKUP(B484,Elenco_giocatori_ruolo!A:B,2,FALSE)</f>
        <v>D</v>
      </c>
      <c r="B484" s="20" t="s">
        <v>725</v>
      </c>
      <c r="C484" s="20" t="s">
        <v>721</v>
      </c>
      <c r="D484" s="20">
        <v>7.5</v>
      </c>
      <c r="E484" s="20">
        <v>1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1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10</v>
      </c>
    </row>
    <row r="485" spans="1:14" x14ac:dyDescent="0.2">
      <c r="A485" s="9" t="str">
        <f>VLOOKUP(B485,Elenco_giocatori_ruolo!A:B,2,FALSE)</f>
        <v>D</v>
      </c>
      <c r="B485" s="20" t="s">
        <v>726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e">
        <f>VLOOKUP(B486,Elenco_giocatori_ruolo!A:B,2,FALSE)</f>
        <v>#N/A</v>
      </c>
      <c r="B486" s="20" t="s">
        <v>727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 t="e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#N/A</v>
      </c>
    </row>
    <row r="487" spans="1:14" x14ac:dyDescent="0.2">
      <c r="A487" s="9" t="str">
        <f>VLOOKUP(B487,Elenco_giocatori_ruolo!A:B,2,FALSE)</f>
        <v>D</v>
      </c>
      <c r="B487" s="20" t="s">
        <v>728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D</v>
      </c>
      <c r="B488" s="20" t="s">
        <v>729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730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D</v>
      </c>
      <c r="B490" s="20" t="s">
        <v>731</v>
      </c>
      <c r="C490" s="20" t="s">
        <v>721</v>
      </c>
      <c r="D490" s="20">
        <v>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1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4.5</v>
      </c>
    </row>
    <row r="491" spans="1:14" x14ac:dyDescent="0.2">
      <c r="A491" s="9" t="str">
        <f>VLOOKUP(B491,Elenco_giocatori_ruolo!A:B,2,FALSE)</f>
        <v>D</v>
      </c>
      <c r="B491" s="20" t="s">
        <v>732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D</v>
      </c>
      <c r="B492" s="20" t="s">
        <v>733</v>
      </c>
      <c r="C492" s="20" t="s">
        <v>721</v>
      </c>
      <c r="D492" s="20">
        <v>6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6</v>
      </c>
    </row>
    <row r="493" spans="1:14" x14ac:dyDescent="0.2">
      <c r="A493" s="9" t="str">
        <f>VLOOKUP(B493,Elenco_giocatori_ruolo!A:B,2,FALSE)</f>
        <v>D</v>
      </c>
      <c r="B493" s="20" t="s">
        <v>734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C</v>
      </c>
      <c r="B494" s="20" t="s">
        <v>735</v>
      </c>
      <c r="C494" s="20" t="s">
        <v>721</v>
      </c>
      <c r="D494" s="20">
        <v>6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6</v>
      </c>
    </row>
    <row r="495" spans="1:14" x14ac:dyDescent="0.2">
      <c r="A495" s="9" t="str">
        <f>VLOOKUP(B495,Elenco_giocatori_ruolo!A:B,2,FALSE)</f>
        <v>C</v>
      </c>
      <c r="B495" s="20" t="s">
        <v>736</v>
      </c>
      <c r="C495" s="20" t="s">
        <v>721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C</v>
      </c>
      <c r="B496" s="20" t="s">
        <v>737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738</v>
      </c>
      <c r="C497" s="20" t="s">
        <v>721</v>
      </c>
      <c r="D497" s="20">
        <v>5.5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5.5</v>
      </c>
    </row>
    <row r="498" spans="1:14" x14ac:dyDescent="0.2">
      <c r="A498" s="9" t="str">
        <f>VLOOKUP(B498,Elenco_giocatori_ruolo!A:B,2,FALSE)</f>
        <v>C</v>
      </c>
      <c r="B498" s="20" t="s">
        <v>739</v>
      </c>
      <c r="C498" s="20" t="s">
        <v>721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0</v>
      </c>
    </row>
    <row r="499" spans="1:14" x14ac:dyDescent="0.2">
      <c r="A499" s="9" t="str">
        <f>VLOOKUP(B499,Elenco_giocatori_ruolo!A:B,2,FALSE)</f>
        <v>C</v>
      </c>
      <c r="B499" s="20" t="s">
        <v>740</v>
      </c>
      <c r="C499" s="20" t="s">
        <v>721</v>
      </c>
      <c r="D499" s="20">
        <v>6.5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6.5</v>
      </c>
    </row>
    <row r="500" spans="1:14" x14ac:dyDescent="0.2">
      <c r="A500" s="9" t="str">
        <f>VLOOKUP(B500,Elenco_giocatori_ruolo!A:B,2,FALSE)</f>
        <v>C</v>
      </c>
      <c r="B500" s="20" t="s">
        <v>741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A</v>
      </c>
      <c r="B501" s="20" t="s">
        <v>742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743</v>
      </c>
      <c r="C502" s="20" t="s">
        <v>721</v>
      </c>
      <c r="D502" s="20">
        <v>6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6</v>
      </c>
    </row>
    <row r="503" spans="1:14" x14ac:dyDescent="0.2">
      <c r="A503" s="9" t="str">
        <f>VLOOKUP(B503,Elenco_giocatori_ruolo!A:B,2,FALSE)</f>
        <v>A</v>
      </c>
      <c r="B503" s="20" t="s">
        <v>744</v>
      </c>
      <c r="C503" s="20" t="s">
        <v>721</v>
      </c>
      <c r="D503" s="20">
        <v>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5</v>
      </c>
    </row>
    <row r="504" spans="1:14" x14ac:dyDescent="0.2">
      <c r="A504" s="9" t="str">
        <f>VLOOKUP(B504,Elenco_giocatori_ruolo!A:B,2,FALSE)</f>
        <v>A</v>
      </c>
      <c r="B504" s="20" t="s">
        <v>745</v>
      </c>
      <c r="C504" s="20" t="s">
        <v>721</v>
      </c>
      <c r="D504" s="20">
        <v>5.5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5.5</v>
      </c>
    </row>
    <row r="505" spans="1:14" x14ac:dyDescent="0.2">
      <c r="A505" s="9" t="str">
        <f>VLOOKUP(B505,Elenco_giocatori_ruolo!A:B,2,FALSE)</f>
        <v>A</v>
      </c>
      <c r="B505" s="20" t="s">
        <v>746</v>
      </c>
      <c r="C505" s="20" t="s">
        <v>721</v>
      </c>
      <c r="D505" s="20">
        <v>6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1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5.5</v>
      </c>
    </row>
    <row r="506" spans="1:14" x14ac:dyDescent="0.2">
      <c r="A506" s="9" t="str">
        <f>VLOOKUP(B506,Elenco_giocatori_ruolo!A:B,2,FALSE)</f>
        <v>A</v>
      </c>
      <c r="B506" s="20" t="s">
        <v>747</v>
      </c>
      <c r="C506" s="20" t="s">
        <v>721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A</v>
      </c>
      <c r="B507" s="20" t="s">
        <v>748</v>
      </c>
      <c r="C507" s="20" t="s">
        <v>721</v>
      </c>
      <c r="D507" s="20">
        <v>6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6</v>
      </c>
    </row>
    <row r="508" spans="1:14" x14ac:dyDescent="0.2">
      <c r="A508" s="9" t="str">
        <f>VLOOKUP(B508,Elenco_giocatori_ruolo!A:B,2,FALSE)</f>
        <v>A</v>
      </c>
      <c r="B508" s="20" t="s">
        <v>749</v>
      </c>
      <c r="C508" s="20" t="s">
        <v>721</v>
      </c>
      <c r="D508" s="20">
        <v>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</v>
      </c>
    </row>
    <row r="509" spans="1:14" x14ac:dyDescent="0.2">
      <c r="A509" s="9" t="str">
        <f>VLOOKUP(B509,Elenco_giocatori_ruolo!A:B,2,FALSE)</f>
        <v>A</v>
      </c>
      <c r="B509" s="20" t="s">
        <v>750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P</v>
      </c>
      <c r="B510" s="20" t="s">
        <v>751</v>
      </c>
      <c r="C510" s="20" t="s">
        <v>752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P</v>
      </c>
      <c r="B511" s="20" t="s">
        <v>753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754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755</v>
      </c>
      <c r="C513" s="20" t="s">
        <v>752</v>
      </c>
      <c r="D513" s="20">
        <v>6</v>
      </c>
      <c r="E513" s="20">
        <v>0</v>
      </c>
      <c r="F513" s="20">
        <v>1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5</v>
      </c>
    </row>
    <row r="514" spans="1:14" x14ac:dyDescent="0.2">
      <c r="A514" s="9" t="str">
        <f>VLOOKUP(B514,Elenco_giocatori_ruolo!A:B,2,FALSE)</f>
        <v>D</v>
      </c>
      <c r="B514" s="20" t="s">
        <v>756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D</v>
      </c>
      <c r="B515" s="20" t="s">
        <v>757</v>
      </c>
      <c r="C515" s="20" t="s">
        <v>752</v>
      </c>
      <c r="D515" s="20">
        <v>6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1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5.5</v>
      </c>
    </row>
    <row r="516" spans="1:14" x14ac:dyDescent="0.2">
      <c r="A516" s="9" t="str">
        <f>VLOOKUP(B516,Elenco_giocatori_ruolo!A:B,2,FALSE)</f>
        <v>D</v>
      </c>
      <c r="B516" s="20" t="s">
        <v>758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D</v>
      </c>
      <c r="B517" s="20" t="s">
        <v>759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760</v>
      </c>
      <c r="C518" s="20" t="s">
        <v>752</v>
      </c>
      <c r="D518" s="20">
        <v>5.5</v>
      </c>
      <c r="E518" s="20">
        <v>0</v>
      </c>
      <c r="F518" s="20">
        <v>0</v>
      </c>
      <c r="G518" s="20">
        <v>0</v>
      </c>
      <c r="H518" s="20">
        <v>0</v>
      </c>
      <c r="I518" s="20">
        <v>1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3.5</v>
      </c>
    </row>
    <row r="519" spans="1:14" x14ac:dyDescent="0.2">
      <c r="A519" s="9" t="str">
        <f>VLOOKUP(B519,Elenco_giocatori_ruolo!A:B,2,FALSE)</f>
        <v>D</v>
      </c>
      <c r="B519" s="20" t="s">
        <v>761</v>
      </c>
      <c r="C519" s="20" t="s">
        <v>752</v>
      </c>
      <c r="D519" s="20">
        <v>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1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5.5</v>
      </c>
    </row>
    <row r="520" spans="1:14" x14ac:dyDescent="0.2">
      <c r="A520" s="9" t="str">
        <f>VLOOKUP(B520,Elenco_giocatori_ruolo!A:B,2,FALSE)</f>
        <v>D</v>
      </c>
      <c r="B520" s="20" t="s">
        <v>762</v>
      </c>
      <c r="C520" s="20" t="s">
        <v>752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D</v>
      </c>
      <c r="B521" s="20" t="s">
        <v>763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764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765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766</v>
      </c>
      <c r="C524" s="20" t="s">
        <v>752</v>
      </c>
      <c r="D524" s="20">
        <v>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1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7</v>
      </c>
    </row>
    <row r="525" spans="1:14" x14ac:dyDescent="0.2">
      <c r="A525" s="9" t="str">
        <f>VLOOKUP(B525,Elenco_giocatori_ruolo!A:B,2,FALSE)</f>
        <v>C</v>
      </c>
      <c r="B525" s="20" t="s">
        <v>767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C</v>
      </c>
      <c r="B526" s="20" t="s">
        <v>768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769</v>
      </c>
      <c r="C527" s="20" t="s">
        <v>752</v>
      </c>
      <c r="D527" s="20">
        <v>6.5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6.5</v>
      </c>
    </row>
    <row r="528" spans="1:14" x14ac:dyDescent="0.2">
      <c r="A528" s="9" t="str">
        <f>VLOOKUP(B528,Elenco_giocatori_ruolo!A:B,2,FALSE)</f>
        <v>C</v>
      </c>
      <c r="B528" s="20" t="s">
        <v>770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C</v>
      </c>
      <c r="B529" s="20" t="s">
        <v>771</v>
      </c>
      <c r="C529" s="20" t="s">
        <v>752</v>
      </c>
      <c r="D529" s="20">
        <v>5.5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5.5</v>
      </c>
    </row>
    <row r="530" spans="1:14" x14ac:dyDescent="0.2">
      <c r="A530" s="9" t="str">
        <f>VLOOKUP(B530,Elenco_giocatori_ruolo!A:B,2,FALSE)</f>
        <v>C</v>
      </c>
      <c r="B530" s="20" t="s">
        <v>772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773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774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C</v>
      </c>
      <c r="B533" s="20" t="s">
        <v>775</v>
      </c>
      <c r="C533" s="20" t="s">
        <v>752</v>
      </c>
      <c r="D533" s="20">
        <v>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1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4.5</v>
      </c>
    </row>
    <row r="534" spans="1:14" x14ac:dyDescent="0.2">
      <c r="A534" s="9" t="str">
        <f>VLOOKUP(B534,Elenco_giocatori_ruolo!A:B,2,FALSE)</f>
        <v>C</v>
      </c>
      <c r="B534" s="20" t="s">
        <v>776</v>
      </c>
      <c r="C534" s="20" t="s">
        <v>752</v>
      </c>
      <c r="D534" s="20">
        <v>6.5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6.5</v>
      </c>
    </row>
    <row r="535" spans="1:14" x14ac:dyDescent="0.2">
      <c r="A535" s="9" t="str">
        <f>VLOOKUP(B535,Elenco_giocatori_ruolo!A:B,2,FALSE)</f>
        <v>C</v>
      </c>
      <c r="B535" s="20" t="s">
        <v>777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1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A</v>
      </c>
      <c r="B536" s="20" t="s">
        <v>778</v>
      </c>
      <c r="C536" s="20" t="s">
        <v>752</v>
      </c>
      <c r="D536" s="20">
        <v>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7</v>
      </c>
    </row>
    <row r="537" spans="1:14" x14ac:dyDescent="0.2">
      <c r="A537" s="9" t="str">
        <f>VLOOKUP(B537,Elenco_giocatori_ruolo!A:B,2,FALSE)</f>
        <v>A</v>
      </c>
      <c r="B537" s="20" t="s">
        <v>779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A</v>
      </c>
      <c r="B538" s="20" t="s">
        <v>780</v>
      </c>
      <c r="C538" s="20" t="s">
        <v>752</v>
      </c>
      <c r="D538" s="20">
        <v>6.5</v>
      </c>
      <c r="E538" s="20">
        <v>0</v>
      </c>
      <c r="F538" s="20">
        <v>0</v>
      </c>
      <c r="G538" s="20">
        <v>1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3.5</v>
      </c>
    </row>
    <row r="539" spans="1:14" x14ac:dyDescent="0.2">
      <c r="A539" s="9" t="str">
        <f>VLOOKUP(B539,Elenco_giocatori_ruolo!A:B,2,FALSE)</f>
        <v>A</v>
      </c>
      <c r="B539" s="20" t="s">
        <v>781</v>
      </c>
      <c r="C539" s="20" t="s">
        <v>752</v>
      </c>
      <c r="D539" s="20">
        <v>7.5</v>
      </c>
      <c r="E539" s="20">
        <v>1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10.5</v>
      </c>
    </row>
    <row r="540" spans="1:14" x14ac:dyDescent="0.2">
      <c r="A540" s="9" t="str">
        <f>VLOOKUP(B540,Elenco_giocatori_ruolo!A:B,2,FALSE)</f>
        <v>A</v>
      </c>
      <c r="B540" s="20" t="s">
        <v>782</v>
      </c>
      <c r="C540" s="20" t="s">
        <v>752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A</v>
      </c>
      <c r="B541" s="20" t="s">
        <v>783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784</v>
      </c>
      <c r="C542" s="20" t="s">
        <v>752</v>
      </c>
      <c r="D542" s="20">
        <v>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5</v>
      </c>
    </row>
    <row r="543" spans="1:14" x14ac:dyDescent="0.2">
      <c r="A543" s="9" t="str">
        <f>VLOOKUP(B543,Elenco_giocatori_ruolo!A:B,2,FALSE)</f>
        <v>A</v>
      </c>
      <c r="B543" s="20" t="s">
        <v>785</v>
      </c>
      <c r="C543" s="20" t="s">
        <v>752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A</v>
      </c>
      <c r="B544" s="20" t="s">
        <v>786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A</v>
      </c>
      <c r="B545" s="20" t="s">
        <v>787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P</v>
      </c>
      <c r="B546" s="20" t="s">
        <v>788</v>
      </c>
      <c r="C546" s="20" t="s">
        <v>789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790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791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792</v>
      </c>
      <c r="C549" s="20" t="s">
        <v>789</v>
      </c>
      <c r="D549" s="20">
        <v>6</v>
      </c>
      <c r="E549" s="20">
        <v>0</v>
      </c>
      <c r="F549" s="20">
        <v>5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1</v>
      </c>
    </row>
    <row r="550" spans="1:14" x14ac:dyDescent="0.2">
      <c r="A550" s="9" t="str">
        <f>VLOOKUP(B550,Elenco_giocatori_ruolo!A:B,2,FALSE)</f>
        <v>D</v>
      </c>
      <c r="B550" s="20" t="s">
        <v>793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0" t="s">
        <v>794</v>
      </c>
      <c r="C551" s="20" t="s">
        <v>789</v>
      </c>
      <c r="D551" s="20">
        <v>5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5</v>
      </c>
    </row>
    <row r="552" spans="1:14" x14ac:dyDescent="0.2">
      <c r="A552" s="9" t="str">
        <f>VLOOKUP(B552,Elenco_giocatori_ruolo!A:B,2,FALSE)</f>
        <v>D</v>
      </c>
      <c r="B552" s="20" t="s">
        <v>795</v>
      </c>
      <c r="C552" s="20" t="s">
        <v>789</v>
      </c>
      <c r="D552" s="20">
        <v>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4</v>
      </c>
    </row>
    <row r="553" spans="1:14" x14ac:dyDescent="0.2">
      <c r="A553" s="9" t="str">
        <f>VLOOKUP(B553,Elenco_giocatori_ruolo!A:B,2,FALSE)</f>
        <v>D</v>
      </c>
      <c r="B553" s="20" t="s">
        <v>796</v>
      </c>
      <c r="C553" s="20" t="s">
        <v>789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D</v>
      </c>
      <c r="B554" s="20" t="s">
        <v>797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798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799</v>
      </c>
      <c r="C556" s="20" t="s">
        <v>789</v>
      </c>
      <c r="D556" s="20">
        <v>4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1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3</v>
      </c>
    </row>
    <row r="557" spans="1:14" x14ac:dyDescent="0.2">
      <c r="A557" s="9" t="str">
        <f>VLOOKUP(B557,Elenco_giocatori_ruolo!A:B,2,FALSE)</f>
        <v>D</v>
      </c>
      <c r="B557" s="20" t="s">
        <v>800</v>
      </c>
      <c r="C557" s="20" t="s">
        <v>789</v>
      </c>
      <c r="D557" s="20">
        <v>5</v>
      </c>
      <c r="E557" s="20">
        <v>0</v>
      </c>
      <c r="F557" s="20">
        <v>0</v>
      </c>
      <c r="G557" s="20">
        <v>0</v>
      </c>
      <c r="H557" s="20">
        <v>0</v>
      </c>
      <c r="I557" s="20">
        <v>1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3</v>
      </c>
    </row>
    <row r="558" spans="1:14" x14ac:dyDescent="0.2">
      <c r="A558" s="9" t="str">
        <f>VLOOKUP(B558,Elenco_giocatori_ruolo!A:B,2,FALSE)</f>
        <v>D</v>
      </c>
      <c r="B558" s="20" t="s">
        <v>801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802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803</v>
      </c>
      <c r="C560" s="20" t="s">
        <v>789</v>
      </c>
      <c r="D560" s="20">
        <v>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1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4.5</v>
      </c>
    </row>
    <row r="561" spans="1:14" x14ac:dyDescent="0.2">
      <c r="A561" s="9" t="str">
        <f>VLOOKUP(B561,Elenco_giocatori_ruolo!A:B,2,FALSE)</f>
        <v>D</v>
      </c>
      <c r="B561" s="20" t="s">
        <v>804</v>
      </c>
      <c r="C561" s="20" t="s">
        <v>789</v>
      </c>
      <c r="D561" s="20">
        <v>4.5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1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5.5</v>
      </c>
    </row>
    <row r="562" spans="1:14" x14ac:dyDescent="0.2">
      <c r="A562" s="9" t="str">
        <f>VLOOKUP(B562,Elenco_giocatori_ruolo!A:B,2,FALSE)</f>
        <v>D</v>
      </c>
      <c r="B562" s="20" t="s">
        <v>805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D</v>
      </c>
      <c r="B563" s="20" t="s">
        <v>806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C</v>
      </c>
      <c r="B564" s="20" t="s">
        <v>807</v>
      </c>
      <c r="C564" s="20" t="s">
        <v>789</v>
      </c>
      <c r="D564" s="20">
        <v>4.5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4.5</v>
      </c>
    </row>
    <row r="565" spans="1:14" x14ac:dyDescent="0.2">
      <c r="A565" s="9" t="str">
        <f>VLOOKUP(B565,Elenco_giocatori_ruolo!A:B,2,FALSE)</f>
        <v>C</v>
      </c>
      <c r="B565" s="20" t="s">
        <v>808</v>
      </c>
      <c r="C565" s="20" t="s">
        <v>789</v>
      </c>
      <c r="D565" s="20">
        <v>4.5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4.5</v>
      </c>
    </row>
    <row r="566" spans="1:14" x14ac:dyDescent="0.2">
      <c r="A566" s="9" t="str">
        <f>VLOOKUP(B566,Elenco_giocatori_ruolo!A:B,2,FALSE)</f>
        <v>C</v>
      </c>
      <c r="B566" s="20" t="s">
        <v>809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C</v>
      </c>
      <c r="B567" s="20" t="s">
        <v>810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811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812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813</v>
      </c>
      <c r="C570" s="20" t="s">
        <v>789</v>
      </c>
      <c r="D570" s="20">
        <v>5.5</v>
      </c>
      <c r="E570" s="20">
        <v>1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1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8</v>
      </c>
    </row>
    <row r="571" spans="1:14" x14ac:dyDescent="0.2">
      <c r="A571" s="9" t="str">
        <f>VLOOKUP(B571,Elenco_giocatori_ruolo!A:B,2,FALSE)</f>
        <v>C</v>
      </c>
      <c r="B571" s="20" t="s">
        <v>814</v>
      </c>
      <c r="C571" s="20" t="s">
        <v>789</v>
      </c>
      <c r="D571" s="20">
        <v>0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C</v>
      </c>
      <c r="B572" s="20" t="s">
        <v>815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816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817</v>
      </c>
      <c r="C574" s="20" t="s">
        <v>789</v>
      </c>
      <c r="D574" s="20">
        <v>5.5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5.5</v>
      </c>
    </row>
    <row r="575" spans="1:14" x14ac:dyDescent="0.2">
      <c r="A575" s="9" t="str">
        <f>VLOOKUP(B575,Elenco_giocatori_ruolo!A:B,2,FALSE)</f>
        <v>C</v>
      </c>
      <c r="B575" s="20" t="s">
        <v>818</v>
      </c>
      <c r="C575" s="20" t="s">
        <v>789</v>
      </c>
      <c r="D575" s="20">
        <v>4.5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1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4</v>
      </c>
    </row>
    <row r="576" spans="1:14" x14ac:dyDescent="0.2">
      <c r="A576" s="9" t="str">
        <f>VLOOKUP(B576,Elenco_giocatori_ruolo!A:B,2,FALSE)</f>
        <v>C</v>
      </c>
      <c r="B576" s="20" t="s">
        <v>819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820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821</v>
      </c>
      <c r="C578" s="20" t="s">
        <v>789</v>
      </c>
      <c r="D578" s="20">
        <v>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</v>
      </c>
    </row>
    <row r="579" spans="1:14" x14ac:dyDescent="0.2">
      <c r="A579" s="9" t="str">
        <f>VLOOKUP(B579,Elenco_giocatori_ruolo!A:B,2,FALSE)</f>
        <v>A</v>
      </c>
      <c r="B579" s="20" t="s">
        <v>822</v>
      </c>
      <c r="C579" s="20" t="s">
        <v>789</v>
      </c>
      <c r="D579" s="20">
        <v>5.5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5.5</v>
      </c>
    </row>
    <row r="580" spans="1:14" x14ac:dyDescent="0.2">
      <c r="A580" s="9" t="str">
        <f>VLOOKUP(B580,Elenco_giocatori_ruolo!A:B,2,FALSE)</f>
        <v>A</v>
      </c>
      <c r="B580" s="20" t="s">
        <v>823</v>
      </c>
      <c r="C580" s="20" t="s">
        <v>789</v>
      </c>
      <c r="D580" s="20">
        <v>6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6</v>
      </c>
    </row>
    <row r="581" spans="1:14" x14ac:dyDescent="0.2">
      <c r="A581" s="9" t="str">
        <f>VLOOKUP(B581,Elenco_giocatori_ruolo!A:B,2,FALSE)</f>
        <v>A</v>
      </c>
      <c r="B581" s="20" t="s">
        <v>824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P</v>
      </c>
      <c r="B582" s="20" t="s">
        <v>825</v>
      </c>
      <c r="C582" s="20" t="s">
        <v>826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P</v>
      </c>
      <c r="B583" s="20" t="s">
        <v>827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828</v>
      </c>
      <c r="C584" s="20" t="s">
        <v>826</v>
      </c>
      <c r="D584" s="20">
        <v>7.5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7.5</v>
      </c>
    </row>
    <row r="585" spans="1:14" x14ac:dyDescent="0.2">
      <c r="A585" s="9" t="str">
        <f>VLOOKUP(B585,Elenco_giocatori_ruolo!A:B,2,FALSE)</f>
        <v>P</v>
      </c>
      <c r="B585" s="20" t="s">
        <v>829</v>
      </c>
      <c r="C585" s="20" t="s">
        <v>826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P</v>
      </c>
      <c r="B586" s="20" t="s">
        <v>830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e">
        <f>VLOOKUP(B587,Elenco_giocatori_ruolo!A:B,2,FALSE)</f>
        <v>#N/A</v>
      </c>
      <c r="B587" s="20" t="s">
        <v>831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 t="e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#N/A</v>
      </c>
    </row>
    <row r="588" spans="1:14" x14ac:dyDescent="0.2">
      <c r="A588" s="9" t="str">
        <f>VLOOKUP(B588,Elenco_giocatori_ruolo!A:B,2,FALSE)</f>
        <v>D</v>
      </c>
      <c r="B588" s="20" t="s">
        <v>832</v>
      </c>
      <c r="C588" s="20" t="s">
        <v>826</v>
      </c>
      <c r="D588" s="20">
        <v>5.5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5.5</v>
      </c>
    </row>
    <row r="589" spans="1:14" x14ac:dyDescent="0.2">
      <c r="A589" s="9" t="e">
        <f>VLOOKUP(B589,Elenco_giocatori_ruolo!A:B,2,FALSE)</f>
        <v>#N/A</v>
      </c>
      <c r="B589" s="20" t="s">
        <v>833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 t="e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#N/A</v>
      </c>
    </row>
    <row r="590" spans="1:14" x14ac:dyDescent="0.2">
      <c r="A590" s="9" t="str">
        <f>VLOOKUP(B590,Elenco_giocatori_ruolo!A:B,2,FALSE)</f>
        <v>D</v>
      </c>
      <c r="B590" s="20" t="s">
        <v>834</v>
      </c>
      <c r="C590" s="20" t="s">
        <v>826</v>
      </c>
      <c r="D590" s="20">
        <v>7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7</v>
      </c>
    </row>
    <row r="591" spans="1:14" x14ac:dyDescent="0.2">
      <c r="A591" s="9" t="str">
        <f>VLOOKUP(B591,Elenco_giocatori_ruolo!A:B,2,FALSE)</f>
        <v>D</v>
      </c>
      <c r="B591" s="20" t="s">
        <v>835</v>
      </c>
      <c r="C591" s="20" t="s">
        <v>826</v>
      </c>
      <c r="D591" s="20">
        <v>6.5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6.5</v>
      </c>
    </row>
    <row r="592" spans="1:14" x14ac:dyDescent="0.2">
      <c r="A592" s="9" t="str">
        <f>VLOOKUP(B592,Elenco_giocatori_ruolo!A:B,2,FALSE)</f>
        <v>D</v>
      </c>
      <c r="B592" s="20" t="s">
        <v>836</v>
      </c>
      <c r="C592" s="20" t="s">
        <v>826</v>
      </c>
      <c r="D592" s="20">
        <v>6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1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5.5</v>
      </c>
    </row>
    <row r="593" spans="1:14" x14ac:dyDescent="0.2">
      <c r="A593" s="9" t="str">
        <f>VLOOKUP(B593,Elenco_giocatori_ruolo!A:B,2,FALSE)</f>
        <v>D</v>
      </c>
      <c r="B593" s="20" t="s">
        <v>837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0</v>
      </c>
    </row>
    <row r="594" spans="1:14" x14ac:dyDescent="0.2">
      <c r="A594" s="9" t="str">
        <f>VLOOKUP(B594,Elenco_giocatori_ruolo!A:B,2,FALSE)</f>
        <v>D</v>
      </c>
      <c r="B594" s="20" t="s">
        <v>838</v>
      </c>
      <c r="C594" s="20" t="s">
        <v>826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D</v>
      </c>
      <c r="B595" s="20" t="s">
        <v>839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840</v>
      </c>
      <c r="C596" s="20" t="s">
        <v>826</v>
      </c>
      <c r="D596" s="20">
        <v>6.5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1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</v>
      </c>
    </row>
    <row r="597" spans="1:14" x14ac:dyDescent="0.2">
      <c r="A597" s="9" t="str">
        <f>VLOOKUP(B597,Elenco_giocatori_ruolo!A:B,2,FALSE)</f>
        <v>D</v>
      </c>
      <c r="B597" s="20" t="s">
        <v>841</v>
      </c>
      <c r="C597" s="20" t="s">
        <v>826</v>
      </c>
      <c r="D597" s="20">
        <v>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5</v>
      </c>
    </row>
    <row r="598" spans="1:14" x14ac:dyDescent="0.2">
      <c r="A598" s="9" t="str">
        <f>VLOOKUP(B598,Elenco_giocatori_ruolo!A:B,2,FALSE)</f>
        <v>C</v>
      </c>
      <c r="B598" s="20" t="s">
        <v>842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C</v>
      </c>
      <c r="B599" s="20" t="s">
        <v>843</v>
      </c>
      <c r="C599" s="20" t="s">
        <v>826</v>
      </c>
      <c r="D599" s="20">
        <v>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6</v>
      </c>
    </row>
    <row r="600" spans="1:14" x14ac:dyDescent="0.2">
      <c r="A600" s="9" t="str">
        <f>VLOOKUP(B600,Elenco_giocatori_ruolo!A:B,2,FALSE)</f>
        <v>C</v>
      </c>
      <c r="B600" s="20" t="s">
        <v>844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C</v>
      </c>
      <c r="B601" s="20" t="s">
        <v>845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846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847</v>
      </c>
      <c r="C603" s="20" t="s">
        <v>826</v>
      </c>
      <c r="D603" s="20">
        <v>5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1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4.5</v>
      </c>
    </row>
    <row r="604" spans="1:14" x14ac:dyDescent="0.2">
      <c r="A604" s="9" t="str">
        <f>VLOOKUP(B604,Elenco_giocatori_ruolo!A:B,2,FALSE)</f>
        <v>C</v>
      </c>
      <c r="B604" s="20" t="s">
        <v>848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849</v>
      </c>
      <c r="C605" s="20" t="s">
        <v>826</v>
      </c>
      <c r="D605" s="20">
        <v>6.5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6.5</v>
      </c>
    </row>
    <row r="606" spans="1:14" x14ac:dyDescent="0.2">
      <c r="A606" s="9" t="str">
        <f>VLOOKUP(B606,Elenco_giocatori_ruolo!A:B,2,FALSE)</f>
        <v>C</v>
      </c>
      <c r="B606" s="20" t="s">
        <v>850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C</v>
      </c>
      <c r="B607" s="20" t="s">
        <v>851</v>
      </c>
      <c r="C607" s="20" t="s">
        <v>826</v>
      </c>
      <c r="D607" s="20">
        <v>5.5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5.5</v>
      </c>
    </row>
    <row r="608" spans="1:14" x14ac:dyDescent="0.2">
      <c r="A608" s="9" t="str">
        <f>VLOOKUP(B608,Elenco_giocatori_ruolo!A:B,2,FALSE)</f>
        <v>A</v>
      </c>
      <c r="B608" s="20" t="s">
        <v>852</v>
      </c>
      <c r="C608" s="20" t="s">
        <v>826</v>
      </c>
      <c r="D608" s="20">
        <v>6.5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6.5</v>
      </c>
    </row>
    <row r="609" spans="1:14" x14ac:dyDescent="0.2">
      <c r="A609" s="9" t="str">
        <f>VLOOKUP(B609,Elenco_giocatori_ruolo!A:B,2,FALSE)</f>
        <v>A</v>
      </c>
      <c r="B609" s="20" t="s">
        <v>853</v>
      </c>
      <c r="C609" s="20" t="s">
        <v>826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A</v>
      </c>
      <c r="B610" s="20" t="s">
        <v>854</v>
      </c>
      <c r="C610" s="20" t="s">
        <v>826</v>
      </c>
      <c r="D610" s="20">
        <v>7.5</v>
      </c>
      <c r="E610" s="20">
        <v>1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10.5</v>
      </c>
    </row>
    <row r="611" spans="1:14" x14ac:dyDescent="0.2">
      <c r="A611" s="9" t="str">
        <f>VLOOKUP(B611,Elenco_giocatori_ruolo!A:B,2,FALSE)</f>
        <v>A</v>
      </c>
      <c r="B611" s="20" t="s">
        <v>855</v>
      </c>
      <c r="C611" s="20" t="s">
        <v>826</v>
      </c>
      <c r="D611" s="20">
        <v>6.5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6.5</v>
      </c>
    </row>
    <row r="612" spans="1:14" x14ac:dyDescent="0.2">
      <c r="A612" s="9" t="e">
        <f>VLOOKUP(B612,Elenco_giocatori_ruolo!A:B,2,FALSE)</f>
        <v>#N/A</v>
      </c>
      <c r="B612" s="20" t="s">
        <v>856</v>
      </c>
      <c r="C612" s="20" t="s">
        <v>826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 t="e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#N/A</v>
      </c>
    </row>
    <row r="613" spans="1:14" x14ac:dyDescent="0.2">
      <c r="A613" s="9" t="str">
        <f>VLOOKUP(B613,Elenco_giocatori_ruolo!A:B,2,FALSE)</f>
        <v>A</v>
      </c>
      <c r="B613" s="20" t="s">
        <v>857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A</v>
      </c>
      <c r="B614" s="20" t="s">
        <v>858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P</v>
      </c>
      <c r="B615" s="20" t="s">
        <v>859</v>
      </c>
      <c r="C615" s="20" t="s">
        <v>860</v>
      </c>
      <c r="D615" s="20">
        <v>6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6</v>
      </c>
    </row>
    <row r="616" spans="1:14" x14ac:dyDescent="0.2">
      <c r="A616" s="9" t="str">
        <f>VLOOKUP(B616,Elenco_giocatori_ruolo!A:B,2,FALSE)</f>
        <v>P</v>
      </c>
      <c r="B616" s="20" t="s">
        <v>861</v>
      </c>
      <c r="C616" s="20" t="s">
        <v>860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P</v>
      </c>
      <c r="B617" s="20" t="s">
        <v>862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863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D</v>
      </c>
      <c r="B619" s="20" t="s">
        <v>864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865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866</v>
      </c>
      <c r="C621" s="20" t="s">
        <v>860</v>
      </c>
      <c r="D621" s="20">
        <v>6.5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6.5</v>
      </c>
    </row>
    <row r="622" spans="1:14" x14ac:dyDescent="0.2">
      <c r="A622" s="9" t="str">
        <f>VLOOKUP(B622,Elenco_giocatori_ruolo!A:B,2,FALSE)</f>
        <v>D</v>
      </c>
      <c r="B622" s="20" t="s">
        <v>867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868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869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870</v>
      </c>
      <c r="C625" s="20" t="s">
        <v>860</v>
      </c>
      <c r="D625" s="20">
        <v>6.5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6.5</v>
      </c>
    </row>
    <row r="626" spans="1:14" x14ac:dyDescent="0.2">
      <c r="A626" s="9" t="str">
        <f>VLOOKUP(B626,Elenco_giocatori_ruolo!A:B,2,FALSE)</f>
        <v>D</v>
      </c>
      <c r="B626" s="20" t="s">
        <v>871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872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873</v>
      </c>
      <c r="C628" s="20" t="s">
        <v>860</v>
      </c>
      <c r="D628" s="20">
        <v>6.5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6.5</v>
      </c>
    </row>
    <row r="629" spans="1:14" x14ac:dyDescent="0.2">
      <c r="A629" s="9" t="str">
        <f>VLOOKUP(B629,Elenco_giocatori_ruolo!A:B,2,FALSE)</f>
        <v>D</v>
      </c>
      <c r="B629" s="20" t="s">
        <v>874</v>
      </c>
      <c r="C629" s="20" t="s">
        <v>860</v>
      </c>
      <c r="D629" s="20">
        <v>6.5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1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7.5</v>
      </c>
    </row>
    <row r="630" spans="1:14" x14ac:dyDescent="0.2">
      <c r="A630" s="9" t="str">
        <f>VLOOKUP(B630,Elenco_giocatori_ruolo!A:B,2,FALSE)</f>
        <v>D</v>
      </c>
      <c r="B630" s="20" t="s">
        <v>875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D</v>
      </c>
      <c r="B631" s="20" t="s">
        <v>876</v>
      </c>
      <c r="C631" s="20" t="s">
        <v>860</v>
      </c>
      <c r="D631" s="20">
        <v>6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6</v>
      </c>
    </row>
    <row r="632" spans="1:14" x14ac:dyDescent="0.2">
      <c r="A632" s="9" t="e">
        <f>VLOOKUP(B632,Elenco_giocatori_ruolo!A:B,2,FALSE)</f>
        <v>#N/A</v>
      </c>
      <c r="B632" s="20" t="s">
        <v>1336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 t="e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#N/A</v>
      </c>
    </row>
    <row r="633" spans="1:14" x14ac:dyDescent="0.2">
      <c r="A633" s="9" t="str">
        <f>VLOOKUP(B633,Elenco_giocatori_ruolo!A:B,2,FALSE)</f>
        <v>D</v>
      </c>
      <c r="B633" s="20" t="s">
        <v>877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0" t="s">
        <v>878</v>
      </c>
      <c r="C634" s="20" t="s">
        <v>860</v>
      </c>
      <c r="D634" s="20">
        <v>6.5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1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6</v>
      </c>
    </row>
    <row r="635" spans="1:14" x14ac:dyDescent="0.2">
      <c r="A635" s="9" t="str">
        <f>VLOOKUP(B635,Elenco_giocatori_ruolo!A:B,2,FALSE)</f>
        <v>D</v>
      </c>
      <c r="B635" s="20" t="s">
        <v>879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C</v>
      </c>
      <c r="B636" s="20" t="s">
        <v>880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C</v>
      </c>
      <c r="B637" s="20" t="s">
        <v>881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882</v>
      </c>
      <c r="C638" s="20" t="s">
        <v>860</v>
      </c>
      <c r="D638" s="20">
        <v>7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1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8</v>
      </c>
    </row>
    <row r="639" spans="1:14" x14ac:dyDescent="0.2">
      <c r="A639" s="9" t="str">
        <f>VLOOKUP(B639,Elenco_giocatori_ruolo!A:B,2,FALSE)</f>
        <v>C</v>
      </c>
      <c r="B639" s="20" t="s">
        <v>883</v>
      </c>
      <c r="C639" s="20" t="s">
        <v>860</v>
      </c>
      <c r="D639" s="20">
        <v>6.5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6.5</v>
      </c>
    </row>
    <row r="640" spans="1:14" x14ac:dyDescent="0.2">
      <c r="A640" s="9" t="str">
        <f>VLOOKUP(B640,Elenco_giocatori_ruolo!A:B,2,FALSE)</f>
        <v>C</v>
      </c>
      <c r="B640" s="20" t="s">
        <v>884</v>
      </c>
      <c r="C640" s="20" t="s">
        <v>860</v>
      </c>
      <c r="D640" s="20">
        <v>6.5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6.5</v>
      </c>
    </row>
    <row r="641" spans="1:14" x14ac:dyDescent="0.2">
      <c r="A641" s="9" t="str">
        <f>VLOOKUP(B641,Elenco_giocatori_ruolo!A:B,2,FALSE)</f>
        <v>C</v>
      </c>
      <c r="B641" s="20" t="s">
        <v>885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C</v>
      </c>
      <c r="B642" s="20" t="s">
        <v>886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887</v>
      </c>
      <c r="C643" s="20" t="s">
        <v>860</v>
      </c>
      <c r="D643" s="20">
        <v>6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6</v>
      </c>
    </row>
    <row r="644" spans="1:14" x14ac:dyDescent="0.2">
      <c r="A644" s="9" t="str">
        <f>VLOOKUP(B644,Elenco_giocatori_ruolo!A:B,2,FALSE)</f>
        <v>A</v>
      </c>
      <c r="B644" s="20" t="s">
        <v>888</v>
      </c>
      <c r="C644" s="20" t="s">
        <v>860</v>
      </c>
      <c r="D644" s="20">
        <v>6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A</v>
      </c>
      <c r="B645" s="20" t="s">
        <v>889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890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891</v>
      </c>
      <c r="C647" s="20" t="s">
        <v>860</v>
      </c>
      <c r="D647" s="20">
        <v>7</v>
      </c>
      <c r="E647" s="20">
        <v>1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10</v>
      </c>
    </row>
    <row r="648" spans="1:14" x14ac:dyDescent="0.2">
      <c r="A648" s="9" t="str">
        <f>VLOOKUP(B648,Elenco_giocatori_ruolo!A:B,2,FALSE)</f>
        <v>A</v>
      </c>
      <c r="B648" s="20" t="s">
        <v>892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893</v>
      </c>
      <c r="C649" s="20" t="s">
        <v>860</v>
      </c>
      <c r="D649" s="20">
        <v>7</v>
      </c>
      <c r="E649" s="20">
        <v>1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1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9.5</v>
      </c>
    </row>
    <row r="650" spans="1:14" x14ac:dyDescent="0.2">
      <c r="A650" s="9" t="str">
        <f>VLOOKUP(B650,Elenco_giocatori_ruolo!A:B,2,FALSE)</f>
        <v>A</v>
      </c>
      <c r="B650" s="20" t="s">
        <v>894</v>
      </c>
      <c r="C650" s="20" t="s">
        <v>860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A</v>
      </c>
      <c r="B651" s="20" t="s">
        <v>895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896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897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898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P</v>
      </c>
      <c r="B655" s="20" t="s">
        <v>899</v>
      </c>
      <c r="C655" s="20" t="s">
        <v>900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901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902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903</v>
      </c>
      <c r="C658" s="20" t="s">
        <v>900</v>
      </c>
      <c r="D658" s="20">
        <v>5.5</v>
      </c>
      <c r="E658" s="20">
        <v>0</v>
      </c>
      <c r="F658" s="20">
        <v>2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3.5</v>
      </c>
    </row>
    <row r="659" spans="1:14" x14ac:dyDescent="0.2">
      <c r="A659" s="9" t="str">
        <f>VLOOKUP(B659,Elenco_giocatori_ruolo!A:B,2,FALSE)</f>
        <v>D</v>
      </c>
      <c r="B659" s="20" t="s">
        <v>904</v>
      </c>
      <c r="C659" s="20" t="s">
        <v>900</v>
      </c>
      <c r="D659" s="20">
        <v>6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6</v>
      </c>
    </row>
    <row r="660" spans="1:14" x14ac:dyDescent="0.2">
      <c r="A660" s="9" t="str">
        <f>VLOOKUP(B660,Elenco_giocatori_ruolo!A:B,2,FALSE)</f>
        <v>D</v>
      </c>
      <c r="B660" s="20" t="s">
        <v>905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D</v>
      </c>
      <c r="B661" s="20" t="s">
        <v>906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907</v>
      </c>
      <c r="C662" s="20" t="s">
        <v>900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D</v>
      </c>
      <c r="B663" s="20" t="s">
        <v>908</v>
      </c>
      <c r="C663" s="20" t="s">
        <v>900</v>
      </c>
      <c r="D663" s="20">
        <v>6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6</v>
      </c>
    </row>
    <row r="664" spans="1:14" x14ac:dyDescent="0.2">
      <c r="A664" s="9" t="str">
        <f>VLOOKUP(B664,Elenco_giocatori_ruolo!A:B,2,FALSE)</f>
        <v>D</v>
      </c>
      <c r="B664" s="20" t="s">
        <v>909</v>
      </c>
      <c r="C664" s="20" t="s">
        <v>900</v>
      </c>
      <c r="D664" s="20">
        <v>6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6</v>
      </c>
    </row>
    <row r="665" spans="1:14" x14ac:dyDescent="0.2">
      <c r="A665" s="9" t="str">
        <f>VLOOKUP(B665,Elenco_giocatori_ruolo!A:B,2,FALSE)</f>
        <v>D</v>
      </c>
      <c r="B665" s="20" t="s">
        <v>910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D</v>
      </c>
      <c r="B666" s="20" t="s">
        <v>911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912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913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914</v>
      </c>
      <c r="C669" s="20" t="s">
        <v>900</v>
      </c>
      <c r="D669" s="20">
        <v>5.5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1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5</v>
      </c>
    </row>
    <row r="670" spans="1:14" x14ac:dyDescent="0.2">
      <c r="A670" s="9" t="str">
        <f>VLOOKUP(B670,Elenco_giocatori_ruolo!A:B,2,FALSE)</f>
        <v>C</v>
      </c>
      <c r="B670" s="20" t="s">
        <v>915</v>
      </c>
      <c r="C670" s="20" t="s">
        <v>900</v>
      </c>
      <c r="D670" s="20">
        <v>6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1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5.5</v>
      </c>
    </row>
    <row r="671" spans="1:14" x14ac:dyDescent="0.2">
      <c r="A671" s="9" t="str">
        <f>VLOOKUP(B671,Elenco_giocatori_ruolo!A:B,2,FALSE)</f>
        <v>C</v>
      </c>
      <c r="B671" s="20" t="s">
        <v>916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C</v>
      </c>
      <c r="B672" s="20" t="s">
        <v>917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918</v>
      </c>
      <c r="C673" s="20" t="s">
        <v>900</v>
      </c>
      <c r="D673" s="20">
        <v>5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5</v>
      </c>
    </row>
    <row r="674" spans="1:14" x14ac:dyDescent="0.2">
      <c r="A674" s="9" t="str">
        <f>VLOOKUP(B674,Elenco_giocatori_ruolo!A:B,2,FALSE)</f>
        <v>C</v>
      </c>
      <c r="B674" s="20" t="s">
        <v>919</v>
      </c>
      <c r="C674" s="20" t="s">
        <v>900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C</v>
      </c>
      <c r="B675" s="20" t="s">
        <v>920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921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922</v>
      </c>
      <c r="C677" s="20" t="s">
        <v>900</v>
      </c>
      <c r="D677" s="20">
        <v>6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1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7</v>
      </c>
    </row>
    <row r="678" spans="1:14" x14ac:dyDescent="0.2">
      <c r="A678" s="9" t="str">
        <f>VLOOKUP(B678,Elenco_giocatori_ruolo!A:B,2,FALSE)</f>
        <v>C</v>
      </c>
      <c r="B678" s="20" t="s">
        <v>923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C</v>
      </c>
      <c r="B679" s="20" t="s">
        <v>924</v>
      </c>
      <c r="C679" s="20" t="s">
        <v>900</v>
      </c>
      <c r="D679" s="20">
        <v>6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6</v>
      </c>
    </row>
    <row r="680" spans="1:14" x14ac:dyDescent="0.2">
      <c r="A680" s="9" t="str">
        <f>VLOOKUP(B680,Elenco_giocatori_ruolo!A:B,2,FALSE)</f>
        <v>C</v>
      </c>
      <c r="B680" s="20" t="s">
        <v>925</v>
      </c>
      <c r="C680" s="20" t="s">
        <v>900</v>
      </c>
      <c r="D680" s="20">
        <v>6.5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1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7.5</v>
      </c>
    </row>
    <row r="681" spans="1:14" x14ac:dyDescent="0.2">
      <c r="A681" s="9" t="str">
        <f>VLOOKUP(B681,Elenco_giocatori_ruolo!A:B,2,FALSE)</f>
        <v>C</v>
      </c>
      <c r="B681" s="20" t="s">
        <v>926</v>
      </c>
      <c r="C681" s="20" t="s">
        <v>900</v>
      </c>
      <c r="D681" s="20">
        <v>5</v>
      </c>
      <c r="E681" s="20">
        <v>1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8</v>
      </c>
    </row>
    <row r="682" spans="1:14" x14ac:dyDescent="0.2">
      <c r="A682" s="9" t="str">
        <f>VLOOKUP(B682,Elenco_giocatori_ruolo!A:B,2,FALSE)</f>
        <v>C</v>
      </c>
      <c r="B682" s="20" t="s">
        <v>927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A</v>
      </c>
      <c r="B683" s="20" t="s">
        <v>928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929</v>
      </c>
      <c r="C684" s="20" t="s">
        <v>900</v>
      </c>
      <c r="D684" s="20">
        <v>6.5</v>
      </c>
      <c r="E684" s="20">
        <v>1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9.5</v>
      </c>
    </row>
    <row r="685" spans="1:14" x14ac:dyDescent="0.2">
      <c r="A685" s="9" t="str">
        <f>VLOOKUP(B685,Elenco_giocatori_ruolo!A:B,2,FALSE)</f>
        <v>A</v>
      </c>
      <c r="B685" s="20" t="s">
        <v>930</v>
      </c>
      <c r="C685" s="20" t="s">
        <v>900</v>
      </c>
      <c r="D685" s="20">
        <v>5.5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5.5</v>
      </c>
    </row>
    <row r="686" spans="1:14" x14ac:dyDescent="0.2">
      <c r="A686" s="9" t="str">
        <f>VLOOKUP(B686,Elenco_giocatori_ruolo!A:B,2,FALSE)</f>
        <v>A</v>
      </c>
      <c r="B686" s="20" t="s">
        <v>931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932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933</v>
      </c>
      <c r="C688" s="20" t="s">
        <v>900</v>
      </c>
      <c r="D688" s="20">
        <v>5.5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5.5</v>
      </c>
    </row>
    <row r="689" spans="1:14" x14ac:dyDescent="0.2">
      <c r="A689" s="9" t="str">
        <f>VLOOKUP(B689,Elenco_giocatori_ruolo!A:B,2,FALSE)</f>
        <v>A</v>
      </c>
      <c r="B689" s="20" t="s">
        <v>934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A</v>
      </c>
      <c r="B690" s="20" t="s">
        <v>935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936</v>
      </c>
      <c r="C691" s="20" t="s">
        <v>900</v>
      </c>
      <c r="D691" s="20">
        <v>5.5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5.5</v>
      </c>
    </row>
    <row r="692" spans="1:14" x14ac:dyDescent="0.2">
      <c r="A692" s="9" t="str">
        <f>VLOOKUP(B692,Elenco_giocatori_ruolo!A:B,2,FALSE)</f>
        <v>P</v>
      </c>
      <c r="B692" s="20" t="s">
        <v>937</v>
      </c>
      <c r="C692" s="20" t="s">
        <v>938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P</v>
      </c>
      <c r="B693" s="20" t="s">
        <v>939</v>
      </c>
      <c r="C693" s="20" t="s">
        <v>938</v>
      </c>
      <c r="D693" s="20">
        <v>6</v>
      </c>
      <c r="E693" s="20">
        <v>0</v>
      </c>
      <c r="F693" s="20">
        <v>6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P</v>
      </c>
      <c r="B694" s="20" t="s">
        <v>940</v>
      </c>
      <c r="C694" s="20" t="s">
        <v>938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D</v>
      </c>
      <c r="B695" s="20" t="s">
        <v>941</v>
      </c>
      <c r="C695" s="20" t="s">
        <v>938</v>
      </c>
      <c r="D695" s="20">
        <v>5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1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6</v>
      </c>
    </row>
    <row r="696" spans="1:14" x14ac:dyDescent="0.2">
      <c r="A696" s="9" t="str">
        <f>VLOOKUP(B696,Elenco_giocatori_ruolo!A:B,2,FALSE)</f>
        <v>D</v>
      </c>
      <c r="B696" s="20" t="s">
        <v>942</v>
      </c>
      <c r="C696" s="20" t="s">
        <v>938</v>
      </c>
      <c r="D696" s="20">
        <v>4.5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1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4</v>
      </c>
    </row>
    <row r="697" spans="1:14" x14ac:dyDescent="0.2">
      <c r="A697" s="9" t="str">
        <f>VLOOKUP(B697,Elenco_giocatori_ruolo!A:B,2,FALSE)</f>
        <v>D</v>
      </c>
      <c r="B697" s="20" t="s">
        <v>943</v>
      </c>
      <c r="C697" s="20" t="s">
        <v>938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D</v>
      </c>
      <c r="B698" s="20" t="s">
        <v>944</v>
      </c>
      <c r="C698" s="20" t="s">
        <v>938</v>
      </c>
      <c r="D698" s="20">
        <v>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4</v>
      </c>
    </row>
    <row r="699" spans="1:14" x14ac:dyDescent="0.2">
      <c r="A699" s="9" t="str">
        <f>VLOOKUP(B699,Elenco_giocatori_ruolo!A:B,2,FALSE)</f>
        <v>D</v>
      </c>
      <c r="B699" s="20" t="s">
        <v>945</v>
      </c>
      <c r="C699" s="20" t="s">
        <v>938</v>
      </c>
      <c r="D699" s="20">
        <v>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5</v>
      </c>
    </row>
    <row r="700" spans="1:14" x14ac:dyDescent="0.2">
      <c r="A700" s="9" t="str">
        <f>VLOOKUP(B700,Elenco_giocatori_ruolo!A:B,2,FALSE)</f>
        <v>D</v>
      </c>
      <c r="B700" s="20" t="s">
        <v>946</v>
      </c>
      <c r="C700" s="20" t="s">
        <v>938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D</v>
      </c>
      <c r="B701" s="20" t="s">
        <v>947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948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e">
        <f>VLOOKUP(B703,Elenco_giocatori_ruolo!A:B,2,FALSE)</f>
        <v>#N/A</v>
      </c>
      <c r="B703" s="20" t="s">
        <v>1337</v>
      </c>
      <c r="C703" s="20" t="s">
        <v>938</v>
      </c>
      <c r="D703" s="20">
        <v>5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 t="e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#N/A</v>
      </c>
    </row>
    <row r="704" spans="1:14" x14ac:dyDescent="0.2">
      <c r="A704" s="9" t="str">
        <f>VLOOKUP(B704,Elenco_giocatori_ruolo!A:B,2,FALSE)</f>
        <v>D</v>
      </c>
      <c r="B704" s="20" t="s">
        <v>949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D</v>
      </c>
      <c r="B705" s="20" t="s">
        <v>950</v>
      </c>
      <c r="C705" s="20" t="s">
        <v>938</v>
      </c>
      <c r="D705" s="20">
        <v>4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4</v>
      </c>
    </row>
    <row r="706" spans="1:14" x14ac:dyDescent="0.2">
      <c r="A706" s="9" t="str">
        <f>VLOOKUP(B706,Elenco_giocatori_ruolo!A:B,2,FALSE)</f>
        <v>D</v>
      </c>
      <c r="B706" s="20" t="s">
        <v>951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C</v>
      </c>
      <c r="B707" s="20" t="s">
        <v>952</v>
      </c>
      <c r="C707" s="20" t="s">
        <v>938</v>
      </c>
      <c r="D707" s="20">
        <v>5.5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5.5</v>
      </c>
    </row>
    <row r="708" spans="1:14" x14ac:dyDescent="0.2">
      <c r="A708" s="9" t="str">
        <f>VLOOKUP(B708,Elenco_giocatori_ruolo!A:B,2,FALSE)</f>
        <v>C</v>
      </c>
      <c r="B708" s="20" t="s">
        <v>953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C</v>
      </c>
      <c r="B709" s="20" t="s">
        <v>954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C</v>
      </c>
      <c r="B710" s="20" t="s">
        <v>955</v>
      </c>
      <c r="C710" s="20" t="s">
        <v>938</v>
      </c>
      <c r="D710" s="20">
        <v>5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5</v>
      </c>
    </row>
    <row r="711" spans="1:14" x14ac:dyDescent="0.2">
      <c r="A711" s="9" t="str">
        <f>VLOOKUP(B711,Elenco_giocatori_ruolo!A:B,2,FALSE)</f>
        <v>C</v>
      </c>
      <c r="B711" s="20" t="s">
        <v>956</v>
      </c>
      <c r="C711" s="20" t="s">
        <v>938</v>
      </c>
      <c r="D711" s="20">
        <v>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5</v>
      </c>
    </row>
    <row r="712" spans="1:14" x14ac:dyDescent="0.2">
      <c r="A712" s="9" t="str">
        <f>VLOOKUP(B712,Elenco_giocatori_ruolo!A:B,2,FALSE)</f>
        <v>C</v>
      </c>
      <c r="B712" s="20" t="s">
        <v>957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C</v>
      </c>
      <c r="B713" s="20" t="s">
        <v>958</v>
      </c>
      <c r="C713" s="20" t="s">
        <v>938</v>
      </c>
      <c r="D713" s="20">
        <v>4.5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4.5</v>
      </c>
    </row>
    <row r="714" spans="1:14" x14ac:dyDescent="0.2">
      <c r="A714" s="9" t="str">
        <f>VLOOKUP(B714,Elenco_giocatori_ruolo!A:B,2,FALSE)</f>
        <v>C</v>
      </c>
      <c r="B714" s="20" t="s">
        <v>959</v>
      </c>
      <c r="C714" s="20" t="s">
        <v>938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C</v>
      </c>
      <c r="B715" s="20" t="s">
        <v>960</v>
      </c>
      <c r="C715" s="20" t="s">
        <v>938</v>
      </c>
      <c r="D715" s="20">
        <v>5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5</v>
      </c>
    </row>
    <row r="716" spans="1:14" x14ac:dyDescent="0.2">
      <c r="A716" s="9" t="str">
        <f>VLOOKUP(B716,Elenco_giocatori_ruolo!A:B,2,FALSE)</f>
        <v>C</v>
      </c>
      <c r="B716" s="20" t="s">
        <v>961</v>
      </c>
      <c r="C716" s="20" t="s">
        <v>938</v>
      </c>
      <c r="D716" s="20">
        <v>4.5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4.5</v>
      </c>
    </row>
    <row r="717" spans="1:14" x14ac:dyDescent="0.2">
      <c r="A717" s="9" t="str">
        <f>VLOOKUP(B717,Elenco_giocatori_ruolo!A:B,2,FALSE)</f>
        <v>A</v>
      </c>
      <c r="B717" s="20" t="s">
        <v>962</v>
      </c>
      <c r="C717" s="20" t="s">
        <v>938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A</v>
      </c>
      <c r="B718" s="20" t="s">
        <v>963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964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965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e">
        <f>VLOOKUP(B721,Elenco_giocatori_ruolo!A:B,2,FALSE)</f>
        <v>#N/A</v>
      </c>
      <c r="B721" s="20" t="s">
        <v>1338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 t="e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#N/A</v>
      </c>
    </row>
    <row r="722" spans="1:14" x14ac:dyDescent="0.2">
      <c r="A722" s="9" t="str">
        <f>VLOOKUP(B722,Elenco_giocatori_ruolo!A:B,2,FALSE)</f>
        <v>A</v>
      </c>
      <c r="B722" s="20" t="s">
        <v>966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A</v>
      </c>
      <c r="B723" s="20" t="s">
        <v>967</v>
      </c>
      <c r="C723" s="20" t="s">
        <v>938</v>
      </c>
      <c r="D723" s="20">
        <v>4.5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4.5</v>
      </c>
    </row>
    <row r="724" spans="1:14" x14ac:dyDescent="0.2">
      <c r="A724" s="9" t="str">
        <f>VLOOKUP(B724,Elenco_giocatori_ruolo!A:B,2,FALSE)</f>
        <v>A</v>
      </c>
      <c r="B724" s="20" t="s">
        <v>968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A</v>
      </c>
      <c r="B725" s="20" t="s">
        <v>969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A</v>
      </c>
      <c r="B726" s="20" t="s">
        <v>970</v>
      </c>
      <c r="C726" s="20" t="s">
        <v>938</v>
      </c>
      <c r="D726" s="20">
        <v>6</v>
      </c>
      <c r="E726" s="20">
        <v>1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9</v>
      </c>
    </row>
    <row r="727" spans="1:14" x14ac:dyDescent="0.2">
      <c r="A727" s="9" t="str">
        <f>VLOOKUP(B727,Elenco_giocatori_ruolo!A:B,2,FALSE)</f>
        <v>A</v>
      </c>
      <c r="B727" s="20" t="s">
        <v>971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A</v>
      </c>
      <c r="B728" s="20" t="s">
        <v>972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28"/>
  <sheetViews>
    <sheetView zoomScaleNormal="100" workbookViewId="0">
      <selection sqref="A1:H1"/>
    </sheetView>
  </sheetViews>
  <sheetFormatPr baseColWidth="10" defaultColWidth="11.5" defaultRowHeight="15" x14ac:dyDescent="0.2"/>
  <cols>
    <col min="1" max="1" width="43.33203125" bestFit="1" customWidth="1"/>
    <col min="4" max="5" width="5.6640625" customWidth="1"/>
    <col min="6" max="6" width="34.33203125" bestFit="1" customWidth="1"/>
  </cols>
  <sheetData>
    <row r="1" spans="1:8" x14ac:dyDescent="0.2">
      <c r="A1" s="32" t="s">
        <v>1417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C3" s="2"/>
      <c r="H3" s="2"/>
    </row>
    <row r="4" spans="1:8" x14ac:dyDescent="0.2">
      <c r="C4" s="2"/>
      <c r="H4" s="2"/>
    </row>
    <row r="5" spans="1:8" x14ac:dyDescent="0.2">
      <c r="A5" s="30" t="s">
        <v>2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1" t="s">
        <v>137</v>
      </c>
      <c r="G5" s="31"/>
      <c r="H5" s="31"/>
    </row>
    <row r="6" spans="1:8" ht="16" x14ac:dyDescent="0.2">
      <c r="A6" s="16" t="s">
        <v>4</v>
      </c>
      <c r="B6" s="1"/>
      <c r="C6" s="2">
        <f>VLOOKUP(MID(A6,4,40),Voti_7!$B:$N,13,FALSE)</f>
        <v>6.5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139</v>
      </c>
      <c r="G6" s="2"/>
      <c r="H6" s="2">
        <f>VLOOKUP(MID(F6,4,40),Voti_7!$B:$N,13,FALSE)</f>
        <v>6</v>
      </c>
    </row>
    <row r="7" spans="1:8" ht="16" x14ac:dyDescent="0.2">
      <c r="A7" s="16" t="s">
        <v>6</v>
      </c>
      <c r="B7" s="1"/>
      <c r="C7" s="2">
        <f>VLOOKUP(MID(A7,4,40),Voti_7!$B:$N,13,FALSE)</f>
        <v>5.5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141</v>
      </c>
      <c r="G7" s="2"/>
      <c r="H7" s="2">
        <f>VLOOKUP(MID(F7,4,40),Voti_7!$B:$N,13,FALSE)</f>
        <v>5.5</v>
      </c>
    </row>
    <row r="8" spans="1:8" ht="16" x14ac:dyDescent="0.2">
      <c r="A8" s="16" t="s">
        <v>1418</v>
      </c>
      <c r="B8" s="1"/>
      <c r="C8" s="2">
        <f>VLOOKUP(MID(A8,4,40),Voti_7!$B:$N,13,FALSE)</f>
        <v>6.5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143</v>
      </c>
      <c r="G8" s="2"/>
      <c r="H8" s="2">
        <f>VLOOKUP(MID(F8,4,40),Voti_7!$B:$N,13,FALSE)</f>
        <v>5.5</v>
      </c>
    </row>
    <row r="9" spans="1:8" ht="16" x14ac:dyDescent="0.2">
      <c r="A9" s="16" t="s">
        <v>10</v>
      </c>
      <c r="B9" s="19"/>
      <c r="C9" s="2">
        <f>VLOOKUP(MID(A9,4,40),Voti_7!$B:$N,13,FALSE)</f>
        <v>6.5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1419</v>
      </c>
      <c r="G9" s="2"/>
      <c r="H9" s="2">
        <f>VLOOKUP(MID(F9,4,40),Voti_7!$B:$N,13,FALSE)</f>
        <v>6</v>
      </c>
    </row>
    <row r="10" spans="1:8" ht="16" x14ac:dyDescent="0.2">
      <c r="A10" s="16" t="s">
        <v>1079</v>
      </c>
      <c r="B10" s="1"/>
      <c r="C10" s="2">
        <f>VLOOKUP(MID(A10,4,40),Voti_7!$B:$N,13,FALSE)</f>
        <v>5.5</v>
      </c>
      <c r="D10" t="str">
        <f>VLOOKUP(MID(A10,4,40),Elenco_giocatori_ruolo!A:B,2,FALSE)</f>
        <v>C</v>
      </c>
      <c r="E10" t="str">
        <f>VLOOKUP(MID(F10,4,40),Elenco_giocatori_ruolo!A:B,2,FALSE)</f>
        <v>D</v>
      </c>
      <c r="F10" s="16" t="s">
        <v>1420</v>
      </c>
      <c r="G10" s="2"/>
      <c r="H10" s="2">
        <f>VLOOKUP(MID(F10,4,40),Voti_7!$B:$N,13,FALSE)</f>
        <v>5</v>
      </c>
    </row>
    <row r="11" spans="1:8" ht="16" x14ac:dyDescent="0.2">
      <c r="A11" s="16" t="s">
        <v>15</v>
      </c>
      <c r="B11" s="1"/>
      <c r="C11" s="2">
        <f>VLOOKUP(MID(A11,4,40),Voti_7!$B:$N,13,FALSE)</f>
        <v>6.5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1354</v>
      </c>
      <c r="G11" s="1"/>
      <c r="H11" s="2">
        <f>VLOOKUP(MID(F11,4,40),Voti_7!$B:$N,13,FALSE)</f>
        <v>13.5</v>
      </c>
    </row>
    <row r="12" spans="1:8" ht="16" x14ac:dyDescent="0.2">
      <c r="A12" s="16" t="s">
        <v>1421</v>
      </c>
      <c r="B12" s="1"/>
      <c r="C12" s="2">
        <f>VLOOKUP(MID(A12,4,40),Voti_7!$B:$N,13,FALSE)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1355</v>
      </c>
      <c r="G12" s="1"/>
      <c r="H12" s="2">
        <f>VLOOKUP(MID(F12,4,40),Voti_7!$B:$N,13,FALSE)</f>
        <v>6</v>
      </c>
    </row>
    <row r="13" spans="1:8" ht="16" x14ac:dyDescent="0.2">
      <c r="A13" s="16" t="s">
        <v>19</v>
      </c>
      <c r="B13" s="1"/>
      <c r="C13" s="2">
        <f>VLOOKUP(MID(A13,4,40),Voti_7!$B:$N,13,FALSE)</f>
        <v>6.5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1422</v>
      </c>
      <c r="G13" s="1"/>
      <c r="H13" s="2">
        <f>VLOOKUP(MID(F13,4,40),Voti_7!$B:$N,13,FALSE)</f>
        <v>5</v>
      </c>
    </row>
    <row r="14" spans="1:8" ht="16" x14ac:dyDescent="0.2">
      <c r="A14" s="16" t="s">
        <v>1084</v>
      </c>
      <c r="B14" s="1"/>
      <c r="C14" s="2">
        <f>VLOOKUP(MID(A14,4,40),Voti_7!$B:$N,13,FALSE)</f>
        <v>5.5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155</v>
      </c>
      <c r="G14" s="1"/>
      <c r="H14" s="2">
        <f>VLOOKUP(MID(F14,4,40),Voti_7!$B:$N,13,FALSE)</f>
        <v>6.5</v>
      </c>
    </row>
    <row r="15" spans="1:8" ht="16" x14ac:dyDescent="0.2">
      <c r="A15" s="16" t="s">
        <v>1423</v>
      </c>
      <c r="B15" s="1"/>
      <c r="C15" s="2">
        <f>VLOOKUP(MID(A15,5,40),Voti_7!$B:$N,13,FALSE)</f>
        <v>5.5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1240</v>
      </c>
      <c r="G15" s="1"/>
      <c r="H15" s="2">
        <f>VLOOKUP(MID(F15,5,40),Voti_7!$B:$N,13,FALSE)</f>
        <v>6.5</v>
      </c>
    </row>
    <row r="16" spans="1:8" ht="16" x14ac:dyDescent="0.2">
      <c r="A16" s="16" t="s">
        <v>1343</v>
      </c>
      <c r="B16" s="1"/>
      <c r="C16" s="2">
        <f>VLOOKUP(MID(A16,5,40),Voti_7!$B:$N,13,FALSE)</f>
        <v>5.5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1424</v>
      </c>
      <c r="G16" s="1"/>
      <c r="H16" s="2">
        <f>VLOOKUP(MID(F16,5,40),Voti_7!$B:$N,13,FALSE)</f>
        <v>5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27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161</v>
      </c>
      <c r="G18" s="1"/>
      <c r="H18" s="2"/>
    </row>
    <row r="19" spans="1:8" ht="16" x14ac:dyDescent="0.2">
      <c r="A19" s="16" t="s">
        <v>1191</v>
      </c>
      <c r="B19" s="1"/>
      <c r="C19" s="2"/>
      <c r="D19" t="str">
        <f>VLOOKUP(MID(A19,5,40),Elenco_giocatori_ruolo!A:B,2,FALSE)</f>
        <v>D</v>
      </c>
      <c r="E19" t="str">
        <f>VLOOKUP(MID(F19,5,40),Elenco_giocatori_ruolo!A:B,2,FALSE)</f>
        <v>A</v>
      </c>
      <c r="F19" s="16" t="s">
        <v>1425</v>
      </c>
      <c r="G19" s="1"/>
      <c r="H19" s="2"/>
    </row>
    <row r="20" spans="1:8" ht="16" x14ac:dyDescent="0.2">
      <c r="A20" s="16" t="s">
        <v>1091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A</v>
      </c>
      <c r="F20" s="16" t="s">
        <v>1171</v>
      </c>
      <c r="G20" s="1"/>
      <c r="H20" s="2"/>
    </row>
    <row r="21" spans="1:8" ht="16" x14ac:dyDescent="0.2">
      <c r="A21" s="16" t="s">
        <v>985</v>
      </c>
      <c r="B21" s="1"/>
      <c r="C21" s="2"/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1426</v>
      </c>
      <c r="G21" s="1"/>
      <c r="H21" s="2"/>
    </row>
    <row r="22" spans="1:8" ht="16" x14ac:dyDescent="0.2">
      <c r="A22" s="16" t="s">
        <v>1427</v>
      </c>
      <c r="B22" s="19"/>
      <c r="C22" s="2"/>
      <c r="D22" t="str">
        <f>VLOOKUP(MID(A22,5,40),Elenco_giocatori_ruolo!A:B,2,FALSE)</f>
        <v>D</v>
      </c>
      <c r="E22" t="str">
        <f>VLOOKUP(MID(F22,5,40),Elenco_giocatori_ruolo!A:B,2,FALSE)</f>
        <v>D</v>
      </c>
      <c r="F22" s="16" t="s">
        <v>1428</v>
      </c>
      <c r="G22" s="1"/>
      <c r="H22" s="2"/>
    </row>
    <row r="23" spans="1:8" ht="16" x14ac:dyDescent="0.2">
      <c r="A23" s="16" t="s">
        <v>1429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D</v>
      </c>
      <c r="F23" s="16" t="s">
        <v>1430</v>
      </c>
      <c r="G23" s="1"/>
      <c r="H23" s="2"/>
    </row>
    <row r="24" spans="1:8" ht="16" x14ac:dyDescent="0.2">
      <c r="A24" s="16" t="s">
        <v>1431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173</v>
      </c>
      <c r="G24" s="1"/>
      <c r="H24" s="2"/>
    </row>
    <row r="25" spans="1:8" ht="16" x14ac:dyDescent="0.2">
      <c r="A25" s="16" t="s">
        <v>1432</v>
      </c>
      <c r="B25" s="1"/>
      <c r="C25" s="2"/>
      <c r="D25" t="str">
        <f>VLOOKUP(MID(A25,5,40),Elenco_giocatori_ruolo!A:B,2,FALSE)</f>
        <v>C</v>
      </c>
      <c r="E25" t="str">
        <f>VLOOKUP(MID(F25,5,40),Elenco_giocatori_ruolo!A:B,2,FALSE)</f>
        <v>C</v>
      </c>
      <c r="F25" s="16" t="s">
        <v>175</v>
      </c>
      <c r="G25" s="1"/>
      <c r="H25" s="2"/>
    </row>
    <row r="26" spans="1:8" ht="16" x14ac:dyDescent="0.2">
      <c r="A26" s="16" t="s">
        <v>1433</v>
      </c>
      <c r="B26" s="1"/>
      <c r="C26" s="2"/>
      <c r="D26" t="str">
        <f>VLOOKUP(MID(A26,5,40),Elenco_giocatori_ruolo!A:B,2,FALSE)</f>
        <v>C</v>
      </c>
      <c r="E26" t="str">
        <f>VLOOKUP(MID(F26,5,40),Elenco_giocatori_ruolo!A:B,2,FALSE)</f>
        <v>C</v>
      </c>
      <c r="F26" s="16" t="s">
        <v>1434</v>
      </c>
      <c r="G26" s="1"/>
      <c r="H26" s="2"/>
    </row>
    <row r="27" spans="1:8" ht="16" x14ac:dyDescent="0.2">
      <c r="A27" s="16" t="s">
        <v>1102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C</v>
      </c>
      <c r="F27" s="16" t="s">
        <v>1435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67</v>
      </c>
      <c r="D28">
        <f>COUNTIF(D6:D16,"D")</f>
        <v>3</v>
      </c>
      <c r="E28">
        <f>COUNTIF(E6:E16,"D")</f>
        <v>4</v>
      </c>
      <c r="F28" s="4"/>
      <c r="G28" s="4" t="s">
        <v>47</v>
      </c>
      <c r="H28" s="4">
        <f>SUM(H6:H16,H18:H27)</f>
        <v>70.5</v>
      </c>
    </row>
    <row r="29" spans="1:8" x14ac:dyDescent="0.2">
      <c r="C29" s="2"/>
      <c r="H29" s="2"/>
    </row>
    <row r="30" spans="1:8" x14ac:dyDescent="0.2">
      <c r="A30" s="30" t="s">
        <v>93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4</v>
      </c>
      <c r="F30" s="31" t="s">
        <v>181</v>
      </c>
      <c r="G30" s="31"/>
      <c r="H30" s="31"/>
    </row>
    <row r="31" spans="1:8" ht="16" x14ac:dyDescent="0.2">
      <c r="A31" s="16" t="s">
        <v>95</v>
      </c>
      <c r="B31" s="1"/>
      <c r="C31" s="2">
        <f>VLOOKUP(MID(A31,4,40),Voti_7!$B:$N,13,FALSE)</f>
        <v>6.5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1436</v>
      </c>
      <c r="G31" s="1"/>
      <c r="H31" s="2">
        <f>VLOOKUP(MID(F31,4,40),Voti_7!$B:$N,13,FALSE)</f>
        <v>6</v>
      </c>
    </row>
    <row r="32" spans="1:8" ht="16" x14ac:dyDescent="0.2">
      <c r="A32" s="16" t="s">
        <v>1037</v>
      </c>
      <c r="B32" s="1"/>
      <c r="C32" s="2">
        <f>VLOOKUP(MID(A32,4,40),Voti_7!$B:$N,13,FALSE)</f>
        <v>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1140</v>
      </c>
      <c r="G32" s="1"/>
      <c r="H32" s="2">
        <f>VLOOKUP(MID(F32,4,40),Voti_7!$B:$N,13,FALSE)</f>
        <v>10</v>
      </c>
    </row>
    <row r="33" spans="1:8" ht="16" x14ac:dyDescent="0.2">
      <c r="A33" s="16" t="s">
        <v>1437</v>
      </c>
      <c r="B33" s="1"/>
      <c r="C33" s="2">
        <f>VLOOKUP(MID(A33,4,40),Voti_7!$B:$N,13,FALSE)</f>
        <v>5.5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1438</v>
      </c>
      <c r="G33" s="1"/>
      <c r="H33" s="2">
        <f>VLOOKUP(MID(F33,4,40),Voti_7!$B:$N,13,FALSE)</f>
        <v>6</v>
      </c>
    </row>
    <row r="34" spans="1:8" ht="16" x14ac:dyDescent="0.2">
      <c r="A34" s="16" t="s">
        <v>1246</v>
      </c>
      <c r="B34" s="19"/>
      <c r="C34" s="2">
        <f>VLOOKUP(MID(A34,4,40),Voti_7!$B:$N,13,FALSE)</f>
        <v>7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1439</v>
      </c>
      <c r="G34" s="1"/>
      <c r="H34" s="2">
        <f>VLOOKUP(MID(F34,4,40),Voti_7!$B:$N,13,FALSE)</f>
        <v>7.5</v>
      </c>
    </row>
    <row r="35" spans="1:8" ht="16" x14ac:dyDescent="0.2">
      <c r="A35" s="16" t="s">
        <v>1440</v>
      </c>
      <c r="B35" s="1"/>
      <c r="C35" s="2">
        <f>VLOOKUP(MID(A35,4,40),Voti_7!$B:$N,13,FALSE)</f>
        <v>5.5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191</v>
      </c>
      <c r="G35" s="1"/>
      <c r="H35" s="2">
        <f>VLOOKUP(MID(F35,4,40),Voti_7!$B:$N,13,FALSE)</f>
        <v>8</v>
      </c>
    </row>
    <row r="36" spans="1:8" ht="16" x14ac:dyDescent="0.2">
      <c r="A36" s="16" t="s">
        <v>1369</v>
      </c>
      <c r="B36" s="1"/>
      <c r="C36" s="2">
        <f>VLOOKUP(MID(A36,4,40),Voti_7!$B:$N,13,FALSE)</f>
        <v>7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1277</v>
      </c>
      <c r="G36" s="1"/>
      <c r="H36" s="2">
        <f>VLOOKUP(MID(F36,4,40),Voti_7!$B:$N,13,FALSE)</f>
        <v>7.5</v>
      </c>
    </row>
    <row r="37" spans="1:8" ht="16" x14ac:dyDescent="0.2">
      <c r="A37" s="16" t="s">
        <v>1303</v>
      </c>
      <c r="B37" s="1"/>
      <c r="C37" s="2">
        <f>VLOOKUP(MID(A37,4,40),Voti_7!$B:$N,13,FALSE)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1441</v>
      </c>
      <c r="G37" s="1"/>
      <c r="H37" s="2">
        <f>VLOOKUP(MID(F37,4,40),Voti_7!$B:$N,13,FALSE)</f>
        <v>6.5</v>
      </c>
    </row>
    <row r="38" spans="1:8" ht="16" x14ac:dyDescent="0.2">
      <c r="A38" s="16" t="s">
        <v>1371</v>
      </c>
      <c r="B38" s="1"/>
      <c r="C38" s="2">
        <f>VLOOKUP(MID(A38,4,40),Voti_7!$B:$N,13,FALSE)</f>
        <v>6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197</v>
      </c>
      <c r="G38" s="1"/>
      <c r="H38" s="2">
        <f>VLOOKUP(MID(F38,4,40),Voti_7!$B:$N,13,FALSE)</f>
        <v>6.5</v>
      </c>
    </row>
    <row r="39" spans="1:8" ht="16" x14ac:dyDescent="0.2">
      <c r="A39" s="16" t="s">
        <v>1166</v>
      </c>
      <c r="B39" s="1"/>
      <c r="C39" s="2">
        <f>VLOOKUP(MID(A39,4,40),Voti_7!$B:$N,13,FALSE)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199</v>
      </c>
      <c r="G39" s="1"/>
      <c r="H39" s="2">
        <f>VLOOKUP(MID(F39,4,40),Voti_7!$B:$N,13,FALSE)</f>
        <v>6</v>
      </c>
    </row>
    <row r="40" spans="1:8" ht="16" x14ac:dyDescent="0.2">
      <c r="A40" s="16" t="s">
        <v>1168</v>
      </c>
      <c r="B40" s="1"/>
      <c r="C40" s="2">
        <f>VLOOKUP(MID(A40,5,40),Voti_7!$B:$N,13,FALSE)</f>
        <v>10.5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201</v>
      </c>
      <c r="G40" s="1"/>
      <c r="H40" s="2">
        <f>VLOOKUP(MID(F40,5,40),Voti_7!$B:$N,13,FALSE)</f>
        <v>11</v>
      </c>
    </row>
    <row r="41" spans="1:8" ht="16" x14ac:dyDescent="0.2">
      <c r="A41" s="16" t="s">
        <v>115</v>
      </c>
      <c r="B41" s="19" t="s">
        <v>14</v>
      </c>
      <c r="C41" s="2"/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203</v>
      </c>
      <c r="G41" s="1"/>
      <c r="H41" s="2">
        <f>VLOOKUP(MID(F41,5,40),Voti_7!$B:$N,13,FALSE)</f>
        <v>6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117</v>
      </c>
      <c r="B43" s="1"/>
      <c r="C43" s="2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1069</v>
      </c>
      <c r="G43" s="1"/>
      <c r="H43" s="2"/>
    </row>
    <row r="44" spans="1:8" ht="16" x14ac:dyDescent="0.2">
      <c r="A44" s="16" t="s">
        <v>1170</v>
      </c>
      <c r="B44" s="1"/>
      <c r="C44" s="2"/>
      <c r="D44" t="str">
        <f>VLOOKUP(MID(A44,5,40),Elenco_giocatori_ruolo!A:B,2,FALSE)</f>
        <v>A</v>
      </c>
      <c r="E44" t="str">
        <f>VLOOKUP(MID(F44,5,40),Elenco_giocatori_ruolo!A:B,2,FALSE)</f>
        <v>D</v>
      </c>
      <c r="F44" s="16" t="s">
        <v>1442</v>
      </c>
      <c r="G44" s="1"/>
      <c r="H44" s="2"/>
    </row>
    <row r="45" spans="1:8" ht="16" x14ac:dyDescent="0.2">
      <c r="A45" s="16" t="s">
        <v>1443</v>
      </c>
      <c r="B45" s="19" t="s">
        <v>14</v>
      </c>
      <c r="C45" s="2">
        <f>VLOOKUP(MID(A45,5,40),Voti_7!$B:$N,13,FALSE)</f>
        <v>5.5</v>
      </c>
      <c r="D45" t="str">
        <f>VLOOKUP(MID(A45,5,40),Elenco_giocatori_ruolo!A:B,2,FALSE)</f>
        <v>A</v>
      </c>
      <c r="E45" t="str">
        <f>VLOOKUP(MID(F45,5,40),Elenco_giocatori_ruolo!A:B,2,FALSE)</f>
        <v>D</v>
      </c>
      <c r="F45" s="16" t="s">
        <v>1444</v>
      </c>
      <c r="G45" s="1"/>
      <c r="H45" s="2"/>
    </row>
    <row r="46" spans="1:8" ht="16" x14ac:dyDescent="0.2">
      <c r="A46" s="16" t="s">
        <v>1311</v>
      </c>
      <c r="B46" s="1"/>
      <c r="C46" s="2"/>
      <c r="D46" t="str">
        <f>VLOOKUP(MID(A46,5,40),Elenco_giocatori_ruolo!A:B,2,FALSE)</f>
        <v>C</v>
      </c>
      <c r="E46" t="str">
        <f>VLOOKUP(MID(F46,5,40),Elenco_giocatori_ruolo!A:B,2,FALSE)</f>
        <v>C</v>
      </c>
      <c r="F46" s="16" t="s">
        <v>1445</v>
      </c>
      <c r="G46" s="1"/>
      <c r="H46" s="2"/>
    </row>
    <row r="47" spans="1:8" ht="16" x14ac:dyDescent="0.2">
      <c r="A47" s="16" t="s">
        <v>1378</v>
      </c>
      <c r="B47" s="19"/>
      <c r="C47" s="2"/>
      <c r="D47" t="str">
        <f>VLOOKUP(MID(A47,5,40),Elenco_giocatori_ruolo!A:B,2,FALSE)</f>
        <v>C</v>
      </c>
      <c r="E47" t="str">
        <f>VLOOKUP(MID(F47,5,40),Elenco_giocatori_ruolo!A:B,2,FALSE)</f>
        <v>C</v>
      </c>
      <c r="F47" s="16" t="s">
        <v>1446</v>
      </c>
      <c r="G47" s="1"/>
      <c r="H47" s="2"/>
    </row>
    <row r="48" spans="1:8" ht="16" x14ac:dyDescent="0.2">
      <c r="A48" s="16" t="s">
        <v>127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1447</v>
      </c>
      <c r="G48" s="1"/>
      <c r="H48" s="2"/>
    </row>
    <row r="49" spans="1:8" ht="16" x14ac:dyDescent="0.2">
      <c r="A49" s="16" t="s">
        <v>1448</v>
      </c>
      <c r="B49" s="1"/>
      <c r="C49" s="2"/>
      <c r="D49" t="str">
        <f>VLOOKUP(MID(A49,5,40),Elenco_giocatori_ruolo!A:B,2,FALSE)</f>
        <v>D</v>
      </c>
      <c r="E49" t="str">
        <f>VLOOKUP(MID(F49,5,40),Elenco_giocatori_ruolo!A:B,2,FALSE)</f>
        <v>C</v>
      </c>
      <c r="F49" s="16" t="s">
        <v>217</v>
      </c>
      <c r="G49" s="1"/>
      <c r="H49" s="2"/>
    </row>
    <row r="50" spans="1:8" ht="16" x14ac:dyDescent="0.2">
      <c r="A50" s="16" t="s">
        <v>1056</v>
      </c>
      <c r="B50" s="1"/>
      <c r="C50" s="2"/>
      <c r="D50" t="str">
        <f>VLOOKUP(MID(A50,5,40),Elenco_giocatori_ruolo!A:B,2,FALSE)</f>
        <v>D</v>
      </c>
      <c r="E50" t="str">
        <f>VLOOKUP(MID(F50,5,40),Elenco_giocatori_ruolo!A:B,2,FALSE)</f>
        <v>A</v>
      </c>
      <c r="F50" s="16" t="s">
        <v>219</v>
      </c>
      <c r="G50" s="1"/>
      <c r="H50" s="2"/>
    </row>
    <row r="51" spans="1:8" ht="16" x14ac:dyDescent="0.2">
      <c r="A51" s="16" t="s">
        <v>1058</v>
      </c>
      <c r="B51" s="1"/>
      <c r="C51" s="2"/>
      <c r="D51" t="str">
        <f>VLOOKUP(MID(A51,5,40),Elenco_giocatori_ruolo!A:B,2,FALSE)</f>
        <v>D</v>
      </c>
      <c r="E51" t="str">
        <f>VLOOKUP(MID(F51,5,40),Elenco_giocatori_ruolo!A:B,2,FALSE)</f>
        <v>A</v>
      </c>
      <c r="F51" s="16" t="s">
        <v>1237</v>
      </c>
      <c r="G51" s="1"/>
      <c r="H51" s="2"/>
    </row>
    <row r="52" spans="1:8" ht="16" x14ac:dyDescent="0.2">
      <c r="A52" s="16" t="s">
        <v>135</v>
      </c>
      <c r="B52" s="1"/>
      <c r="C52" s="2"/>
      <c r="D52" t="str">
        <f>VLOOKUP(MID(A52,5,40),Elenco_giocatori_ruolo!A:B,2,FALSE)</f>
        <v>D</v>
      </c>
      <c r="E52" t="str">
        <f>VLOOKUP(MID(F52,5,40),Elenco_giocatori_ruolo!A:B,2,FALSE)</f>
        <v>A</v>
      </c>
      <c r="F52" s="16" t="s">
        <v>1238</v>
      </c>
      <c r="G52" s="1"/>
      <c r="H52" s="2"/>
    </row>
    <row r="53" spans="1:8" x14ac:dyDescent="0.2">
      <c r="A53" s="4"/>
      <c r="B53" s="4" t="s">
        <v>47</v>
      </c>
      <c r="C53" s="4">
        <f>SUM(C31:C41,C43:C52)+1</f>
        <v>71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81</v>
      </c>
    </row>
    <row r="54" spans="1:8" x14ac:dyDescent="0.2">
      <c r="C54" s="15"/>
      <c r="H54" s="15"/>
    </row>
    <row r="55" spans="1:8" x14ac:dyDescent="0.2">
      <c r="A55" s="30" t="s">
        <v>49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2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1" t="s">
        <v>180</v>
      </c>
      <c r="G55" s="31"/>
      <c r="H55" s="31"/>
    </row>
    <row r="56" spans="1:8" ht="16" x14ac:dyDescent="0.2">
      <c r="A56" s="16" t="s">
        <v>51</v>
      </c>
      <c r="B56" s="1"/>
      <c r="C56" s="2">
        <f>VLOOKUP(MID(A56,4,40),Voti_7!$B:$N,13,FALSE)</f>
        <v>3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182</v>
      </c>
      <c r="G56" s="2"/>
      <c r="H56" s="2">
        <f>VLOOKUP(MID(F56,4,40),Voti_7!$B:$N,13,FALSE)</f>
        <v>5</v>
      </c>
    </row>
    <row r="57" spans="1:8" ht="16" x14ac:dyDescent="0.2">
      <c r="A57" s="16" t="s">
        <v>1381</v>
      </c>
      <c r="B57" s="1"/>
      <c r="C57" s="2">
        <f>VLOOKUP(MID(A57,4,40),Voti_7!$B:$N,13,FALSE)</f>
        <v>6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1038</v>
      </c>
      <c r="G57" s="2"/>
      <c r="H57" s="2">
        <f>VLOOKUP(MID(F57,4,40),Voti_7!$B:$N,13,FALSE)</f>
        <v>10.5</v>
      </c>
    </row>
    <row r="58" spans="1:8" ht="16" x14ac:dyDescent="0.2">
      <c r="A58" s="16" t="s">
        <v>1382</v>
      </c>
      <c r="B58" s="1"/>
      <c r="C58" s="2">
        <f>VLOOKUP(MID(A58,4,40),Voti_7!$B:$N,13,FALSE)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186</v>
      </c>
      <c r="G58" s="2"/>
      <c r="H58" s="2">
        <f>VLOOKUP(MID(F58,4,40),Voti_7!$B:$N,13,FALSE)</f>
        <v>6.5</v>
      </c>
    </row>
    <row r="59" spans="1:8" ht="16" x14ac:dyDescent="0.2">
      <c r="A59" s="16" t="s">
        <v>1245</v>
      </c>
      <c r="B59" s="19"/>
      <c r="C59" s="2">
        <f>VLOOKUP(MID(A59,4,40),Voti_7!$B:$N,13,FALSE)</f>
        <v>6.5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188</v>
      </c>
      <c r="G59" s="2"/>
      <c r="H59" s="2">
        <f>VLOOKUP(MID(F59,4,40),Voti_7!$B:$N,13,FALSE)</f>
        <v>5.5</v>
      </c>
    </row>
    <row r="60" spans="1:8" ht="16" x14ac:dyDescent="0.2">
      <c r="A60" s="16" t="s">
        <v>59</v>
      </c>
      <c r="B60" s="1"/>
      <c r="C60" s="2">
        <f>VLOOKUP(MID(A60,4,40),Voti_7!$B:$N,13,FALSE)</f>
        <v>6</v>
      </c>
      <c r="D60" t="str">
        <f>VLOOKUP(MID(A60,4,40),Elenco_giocatori_ruolo!A:B,2,FALSE)</f>
        <v>C</v>
      </c>
      <c r="E60" t="str">
        <f>VLOOKUP(MID(F60,4,40),Elenco_giocatori_ruolo!A:B,2,FALSE)</f>
        <v>D</v>
      </c>
      <c r="F60" s="16" t="s">
        <v>1352</v>
      </c>
      <c r="G60" s="2"/>
      <c r="H60" s="2">
        <f>VLOOKUP(MID(F60,4,40),Voti_7!$B:$N,13,FALSE)</f>
        <v>4.5</v>
      </c>
    </row>
    <row r="61" spans="1:8" ht="16" x14ac:dyDescent="0.2">
      <c r="A61" s="16" t="s">
        <v>61</v>
      </c>
      <c r="B61" s="1"/>
      <c r="C61" s="2">
        <f>VLOOKUP(MID(A61,4,40),Voti_7!$B:$N,13,FALSE)</f>
        <v>6.5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1124</v>
      </c>
      <c r="G61" s="1"/>
      <c r="H61" s="2">
        <f>VLOOKUP(MID(F61,4,40),Voti_7!$B:$N,13,FALSE)</f>
        <v>6</v>
      </c>
    </row>
    <row r="62" spans="1:8" ht="16" x14ac:dyDescent="0.2">
      <c r="A62" s="16" t="s">
        <v>1449</v>
      </c>
      <c r="B62" s="1"/>
      <c r="C62" s="2">
        <f>VLOOKUP(MID(A62,4,40),Voti_7!$B:$N,13,FALSE)</f>
        <v>6.5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1042</v>
      </c>
      <c r="G62" s="1"/>
      <c r="H62" s="2">
        <f>VLOOKUP(MID(F62,4,40),Voti_7!$B:$N,13,FALSE)</f>
        <v>6</v>
      </c>
    </row>
    <row r="63" spans="1:8" ht="16" x14ac:dyDescent="0.2">
      <c r="A63" s="16" t="s">
        <v>65</v>
      </c>
      <c r="B63" s="1"/>
      <c r="C63" s="2">
        <f>VLOOKUP(MID(A63,4,40),Voti_7!$B:$N,13,FALSE)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196</v>
      </c>
      <c r="G63" s="1"/>
      <c r="H63" s="2">
        <f>VLOOKUP(MID(F63,4,40),Voti_7!$B:$N,13,FALSE)</f>
        <v>5.5</v>
      </c>
    </row>
    <row r="64" spans="1:8" ht="16" x14ac:dyDescent="0.2">
      <c r="A64" s="16" t="s">
        <v>1450</v>
      </c>
      <c r="B64" s="1"/>
      <c r="C64" s="2">
        <f>VLOOKUP(MID(A64,4,40),Voti_7!$B:$N,13,FALSE)</f>
        <v>7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198</v>
      </c>
      <c r="G64" s="1"/>
      <c r="H64" s="2">
        <f>VLOOKUP(MID(F64,4,40),Voti_7!$B:$N,13,FALSE)</f>
        <v>4.5</v>
      </c>
    </row>
    <row r="65" spans="1:8" ht="16" x14ac:dyDescent="0.2">
      <c r="A65" s="16" t="s">
        <v>1323</v>
      </c>
      <c r="B65" s="1"/>
      <c r="C65" s="2">
        <f>VLOOKUP(MID(A65,5,40),Voti_7!$B:$N,13,FALSE)</f>
        <v>6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1451</v>
      </c>
      <c r="G65" s="1"/>
      <c r="H65" s="2">
        <f>VLOOKUP(MID(F65,5,40),Voti_7!$B:$N,13,FALSE)</f>
        <v>6</v>
      </c>
    </row>
    <row r="66" spans="1:8" ht="16" x14ac:dyDescent="0.2">
      <c r="A66" s="16" t="s">
        <v>1148</v>
      </c>
      <c r="B66" s="1"/>
      <c r="C66" s="2">
        <f>VLOOKUP(MID(A66,5,40),Voti_7!$B:$N,13,FALSE)</f>
        <v>13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202</v>
      </c>
      <c r="G66" s="1"/>
      <c r="H66" s="2">
        <f>VLOOKUP(MID(F66,5,40),Voti_7!$B:$N,13,FALSE)</f>
        <v>6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73</v>
      </c>
      <c r="B68" s="1"/>
      <c r="C68" s="2"/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204</v>
      </c>
      <c r="G68" s="1"/>
      <c r="H68" s="2"/>
    </row>
    <row r="69" spans="1:8" ht="16" x14ac:dyDescent="0.2">
      <c r="A69" s="16" t="s">
        <v>1452</v>
      </c>
      <c r="B69" s="1"/>
      <c r="C69" s="2"/>
      <c r="D69" t="str">
        <f>VLOOKUP(MID(A69,5,40),Elenco_giocatori_ruolo!A:B,2,FALSE)</f>
        <v>P</v>
      </c>
      <c r="E69" t="str">
        <f>VLOOKUP(MID(F69,5,40),Elenco_giocatori_ruolo!A:B,2,FALSE)</f>
        <v>A</v>
      </c>
      <c r="F69" s="16" t="s">
        <v>1453</v>
      </c>
      <c r="G69" s="1"/>
      <c r="H69" s="2"/>
    </row>
    <row r="70" spans="1:8" ht="16" x14ac:dyDescent="0.2">
      <c r="A70" s="16" t="s">
        <v>1454</v>
      </c>
      <c r="B70" s="1"/>
      <c r="C70" s="2"/>
      <c r="D70" t="str">
        <f>VLOOKUP(MID(A70,5,40),Elenco_giocatori_ruolo!A:B,2,FALSE)</f>
        <v>D</v>
      </c>
      <c r="E70" t="str">
        <f>VLOOKUP(MID(F70,5,40),Elenco_giocatori_ruolo!A:B,2,FALSE)</f>
        <v>A</v>
      </c>
      <c r="F70" s="16" t="s">
        <v>208</v>
      </c>
      <c r="G70" s="1"/>
      <c r="H70" s="2"/>
    </row>
    <row r="71" spans="1:8" ht="16" x14ac:dyDescent="0.2">
      <c r="A71" s="16" t="s">
        <v>1455</v>
      </c>
      <c r="B71" s="1"/>
      <c r="C71" s="2"/>
      <c r="D71" t="str">
        <f>VLOOKUP(MID(A71,5,40),Elenco_giocatori_ruolo!A:B,2,FALSE)</f>
        <v>D</v>
      </c>
      <c r="E71" t="str">
        <f>VLOOKUP(MID(F71,5,40),Elenco_giocatori_ruolo!A:B,2,FALSE)</f>
        <v>C</v>
      </c>
      <c r="F71" s="16" t="s">
        <v>1456</v>
      </c>
      <c r="G71" s="1"/>
      <c r="H71" s="2"/>
    </row>
    <row r="72" spans="1:8" ht="16" x14ac:dyDescent="0.2">
      <c r="A72" s="16" t="s">
        <v>1457</v>
      </c>
      <c r="B72" s="19"/>
      <c r="C72" s="2"/>
      <c r="D72" t="str">
        <f>VLOOKUP(MID(A72,5,40),Elenco_giocatori_ruolo!A:B,2,FALSE)</f>
        <v>D</v>
      </c>
      <c r="E72" t="str">
        <f>VLOOKUP(MID(F72,5,40),Elenco_giocatori_ruolo!A:B,2,FALSE)</f>
        <v>C</v>
      </c>
      <c r="F72" s="16" t="s">
        <v>1458</v>
      </c>
      <c r="G72" s="1"/>
      <c r="H72" s="2"/>
    </row>
    <row r="73" spans="1:8" ht="16" x14ac:dyDescent="0.2">
      <c r="A73" s="16" t="s">
        <v>1459</v>
      </c>
      <c r="B73" s="1"/>
      <c r="C73" s="2"/>
      <c r="D73" t="str">
        <f>VLOOKUP(MID(A73,5,40),Elenco_giocatori_ruolo!A:B,2,FALSE)</f>
        <v>D</v>
      </c>
      <c r="E73" t="str">
        <f>VLOOKUP(MID(F73,5,40),Elenco_giocatori_ruolo!A:B,2,FALSE)</f>
        <v>C</v>
      </c>
      <c r="F73" s="16" t="s">
        <v>1216</v>
      </c>
      <c r="G73" s="1"/>
      <c r="H73" s="2"/>
    </row>
    <row r="74" spans="1:8" ht="16" x14ac:dyDescent="0.2">
      <c r="A74" s="16" t="s">
        <v>85</v>
      </c>
      <c r="B74" s="1"/>
      <c r="C74" s="2"/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1270</v>
      </c>
      <c r="G74" s="1"/>
      <c r="H74" s="2"/>
    </row>
    <row r="75" spans="1:8" ht="16" x14ac:dyDescent="0.2">
      <c r="A75" s="16" t="s">
        <v>1460</v>
      </c>
      <c r="B75" s="1"/>
      <c r="C75" s="2"/>
      <c r="D75" t="str">
        <f>VLOOKUP(MID(A75,5,40),Elenco_giocatori_ruolo!A:B,2,FALSE)</f>
        <v>C</v>
      </c>
      <c r="E75" t="str">
        <f>VLOOKUP(MID(F75,5,40),Elenco_giocatori_ruolo!A:B,2,FALSE)</f>
        <v>D</v>
      </c>
      <c r="F75" s="16" t="s">
        <v>1057</v>
      </c>
      <c r="G75" s="1"/>
      <c r="H75" s="2"/>
    </row>
    <row r="76" spans="1:8" ht="16" x14ac:dyDescent="0.2">
      <c r="A76" s="16" t="s">
        <v>1461</v>
      </c>
      <c r="B76" s="1"/>
      <c r="C76" s="2"/>
      <c r="D76" t="str">
        <f>VLOOKUP(MID(A76,5,40),Elenco_giocatori_ruolo!A:B,2,FALSE)</f>
        <v>C</v>
      </c>
      <c r="E76" t="str">
        <f>VLOOKUP(MID(F76,5,40),Elenco_giocatori_ruolo!A:B,2,FALSE)</f>
        <v>D</v>
      </c>
      <c r="F76" s="16" t="s">
        <v>1059</v>
      </c>
      <c r="G76" s="1"/>
      <c r="H76" s="2"/>
    </row>
    <row r="77" spans="1:8" ht="16" x14ac:dyDescent="0.2">
      <c r="A77" s="16" t="s">
        <v>1161</v>
      </c>
      <c r="B77" s="1"/>
      <c r="C77" s="2"/>
      <c r="D77" t="str">
        <f>VLOOKUP(MID(A77,5,40),Elenco_giocatori_ruolo!A:B,2,FALSE)</f>
        <v>A</v>
      </c>
      <c r="E77" t="str">
        <f>VLOOKUP(MID(F77,5,40),Elenco_giocatori_ruolo!A:B,2,FALSE)</f>
        <v>D</v>
      </c>
      <c r="F77" s="16" t="s">
        <v>1222</v>
      </c>
      <c r="G77" s="1"/>
      <c r="H77" s="2"/>
    </row>
    <row r="78" spans="1:8" x14ac:dyDescent="0.2">
      <c r="A78" s="4"/>
      <c r="B78" s="4" t="s">
        <v>47</v>
      </c>
      <c r="C78" s="4">
        <f>SUM(C56:C66,C68:C77)+1</f>
        <v>73.5</v>
      </c>
      <c r="D78">
        <f>COUNTIF(D56:D66,"D")</f>
        <v>3</v>
      </c>
      <c r="E78">
        <f>COUNTIF(E56:E66,"D")</f>
        <v>4</v>
      </c>
      <c r="F78" s="4"/>
      <c r="G78" s="4" t="s">
        <v>47</v>
      </c>
      <c r="H78" s="4">
        <f>SUM(H56:H66,H68:H77)+1</f>
        <v>67</v>
      </c>
    </row>
    <row r="79" spans="1:8" x14ac:dyDescent="0.2">
      <c r="C79" s="2"/>
      <c r="H79" s="2"/>
    </row>
    <row r="80" spans="1:8" x14ac:dyDescent="0.2">
      <c r="A80" s="30" t="s">
        <v>3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3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1" t="s">
        <v>136</v>
      </c>
      <c r="G80" s="31"/>
      <c r="H80" s="31"/>
    </row>
    <row r="81" spans="1:8" ht="16" x14ac:dyDescent="0.2">
      <c r="A81" s="16" t="s">
        <v>5</v>
      </c>
      <c r="B81" s="1"/>
      <c r="C81" s="2">
        <f>VLOOKUP(MID(A81,4,40),Voti_7!$B:$N,13,FALSE)</f>
        <v>6.5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1103</v>
      </c>
      <c r="G81" s="2" t="s">
        <v>14</v>
      </c>
      <c r="H81" s="2"/>
    </row>
    <row r="82" spans="1:8" ht="16" x14ac:dyDescent="0.2">
      <c r="A82" s="16" t="s">
        <v>1462</v>
      </c>
      <c r="B82" s="1"/>
      <c r="C82" s="2">
        <f>VLOOKUP(MID(A82,4,40),Voti_7!$B:$N,13,FALSE)</f>
        <v>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1015</v>
      </c>
      <c r="G82" s="2"/>
      <c r="H82" s="2">
        <f>VLOOKUP(MID(F82,4,40),Voti_7!$B:$N,13,FALSE)</f>
        <v>6.5</v>
      </c>
    </row>
    <row r="83" spans="1:8" ht="16" x14ac:dyDescent="0.2">
      <c r="A83" s="16" t="s">
        <v>9</v>
      </c>
      <c r="B83" s="1"/>
      <c r="C83" s="2">
        <f>VLOOKUP(MID(A83,4,40),Voti_7!$B:$N,13,FALSE)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1275</v>
      </c>
      <c r="G83" s="2"/>
      <c r="H83" s="2">
        <f>VLOOKUP(MID(F83,4,40),Voti_7!$B:$N,13,FALSE)</f>
        <v>6.5</v>
      </c>
    </row>
    <row r="84" spans="1:8" ht="16" x14ac:dyDescent="0.2">
      <c r="A84" s="16" t="s">
        <v>1394</v>
      </c>
      <c r="B84" s="19"/>
      <c r="C84" s="2">
        <f>VLOOKUP(MID(A84,4,40),Voti_7!$B:$N,13,FALSE)</f>
        <v>10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1463</v>
      </c>
      <c r="G84" s="2"/>
      <c r="H84" s="2">
        <f>VLOOKUP(MID(F84,4,40),Voti_7!$B:$N,13,FALSE)</f>
        <v>6.5</v>
      </c>
    </row>
    <row r="85" spans="1:8" ht="16" x14ac:dyDescent="0.2">
      <c r="A85" s="16" t="s">
        <v>1464</v>
      </c>
      <c r="B85" s="1"/>
      <c r="C85" s="2">
        <f>VLOOKUP(MID(A85,4,40),Voti_7!$B:$N,13,FALSE)</f>
        <v>6</v>
      </c>
      <c r="D85" t="str">
        <f>VLOOKUP(MID(A85,4,40),Elenco_giocatori_ruolo!A:B,2,FALSE)</f>
        <v>C</v>
      </c>
      <c r="E85" t="str">
        <f>VLOOKUP(MID(F85,4,40),Elenco_giocatori_ruolo!A:B,2,FALSE)</f>
        <v>D</v>
      </c>
      <c r="F85" s="16" t="s">
        <v>1465</v>
      </c>
      <c r="G85" s="2"/>
      <c r="H85" s="2">
        <f>VLOOKUP(MID(F85,4,40),Voti_7!$B:$N,13,FALSE)</f>
        <v>6.5</v>
      </c>
    </row>
    <row r="86" spans="1:8" ht="16" x14ac:dyDescent="0.2">
      <c r="A86" s="16" t="s">
        <v>16</v>
      </c>
      <c r="B86" s="1"/>
      <c r="C86" s="2">
        <f>VLOOKUP(MID(A86,4,40),Voti_7!$B:$N,13,FALSE)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1368</v>
      </c>
      <c r="G86" s="1"/>
      <c r="H86" s="2">
        <f>VLOOKUP(MID(F86,4,40),Voti_7!$B:$N,13,FALSE)</f>
        <v>6</v>
      </c>
    </row>
    <row r="87" spans="1:8" ht="16" x14ac:dyDescent="0.2">
      <c r="A87" s="16" t="s">
        <v>1397</v>
      </c>
      <c r="B87" s="1"/>
      <c r="C87" s="2">
        <f>VLOOKUP(MID(A87,4,40),Voti_7!$B:$N,13,FALSE)</f>
        <v>6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1466</v>
      </c>
      <c r="G87" s="1"/>
      <c r="H87" s="2">
        <f>VLOOKUP(MID(F87,4,40),Voti_7!$B:$N,13,FALSE)</f>
        <v>9</v>
      </c>
    </row>
    <row r="88" spans="1:8" ht="16" x14ac:dyDescent="0.2">
      <c r="A88" s="16" t="s">
        <v>1000</v>
      </c>
      <c r="B88" s="19" t="s">
        <v>14</v>
      </c>
      <c r="C88" s="2"/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1467</v>
      </c>
      <c r="G88" s="1"/>
      <c r="H88" s="2">
        <f>VLOOKUP(MID(F88,4,40),Voti_7!$B:$N,13,FALSE)</f>
        <v>5.5</v>
      </c>
    </row>
    <row r="89" spans="1:8" ht="16" x14ac:dyDescent="0.2">
      <c r="A89" s="16" t="s">
        <v>22</v>
      </c>
      <c r="B89" s="1"/>
      <c r="C89" s="2">
        <f>VLOOKUP(MID(A89,4,40),Voti_7!$B:$N,13,FALSE)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1468</v>
      </c>
      <c r="G89" s="19" t="s">
        <v>14</v>
      </c>
      <c r="H89" s="2"/>
    </row>
    <row r="90" spans="1:8" ht="16" x14ac:dyDescent="0.2">
      <c r="A90" s="16" t="s">
        <v>24</v>
      </c>
      <c r="B90" s="1"/>
      <c r="C90" s="2">
        <f>VLOOKUP(MID(A90,5,40),Voti_7!$B:$N,13,FALSE)</f>
        <v>10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1469</v>
      </c>
      <c r="G90" s="1"/>
      <c r="H90" s="2">
        <f>VLOOKUP(MID(F90,5,40),Voti_7!$B:$N,13,FALSE)</f>
        <v>5</v>
      </c>
    </row>
    <row r="91" spans="1:8" ht="16" x14ac:dyDescent="0.2">
      <c r="A91" s="16" t="s">
        <v>26</v>
      </c>
      <c r="B91" s="1"/>
      <c r="C91" s="2">
        <f>VLOOKUP(MID(A91,5,40),Voti_7!$B:$N,13,FALSE)</f>
        <v>10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1110</v>
      </c>
      <c r="G91" s="1"/>
      <c r="H91" s="2">
        <f>VLOOKUP(MID(F91,5,40),Voti_7!$B:$N,13,FALSE)</f>
        <v>5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28</v>
      </c>
      <c r="B93" s="1"/>
      <c r="C93" s="2"/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1111</v>
      </c>
      <c r="G93" s="2" t="s">
        <v>14</v>
      </c>
      <c r="H93" s="2">
        <f>VLOOKUP(MID(F93,5,40),Voti_7!$B:$N,13,FALSE)</f>
        <v>3</v>
      </c>
    </row>
    <row r="94" spans="1:8" ht="16" x14ac:dyDescent="0.2">
      <c r="A94" s="16" t="s">
        <v>1402</v>
      </c>
      <c r="B94" s="1"/>
      <c r="C94" s="2"/>
      <c r="D94" t="str">
        <f>VLOOKUP(MID(A94,5,40),Elenco_giocatori_ruolo!A:B,2,FALSE)</f>
        <v>A</v>
      </c>
      <c r="E94" t="str">
        <f>VLOOKUP(MID(F94,5,40),Elenco_giocatori_ruolo!A:B,2,FALSE)</f>
        <v>D</v>
      </c>
      <c r="F94" s="16" t="s">
        <v>1470</v>
      </c>
      <c r="G94" s="1"/>
      <c r="H94" s="2"/>
    </row>
    <row r="95" spans="1:8" ht="16" x14ac:dyDescent="0.2">
      <c r="A95" s="16" t="s">
        <v>1471</v>
      </c>
      <c r="B95" s="19" t="s">
        <v>14</v>
      </c>
      <c r="C95" s="2">
        <f>VLOOKUP(MID(A95,5,40),Voti_7!$B:$N,13,FALSE)</f>
        <v>6.5</v>
      </c>
      <c r="D95" t="str">
        <f>VLOOKUP(MID(A95,5,40),Elenco_giocatori_ruolo!A:B,2,FALSE)</f>
        <v>C</v>
      </c>
      <c r="E95" t="str">
        <f>VLOOKUP(MID(F95,5,40),Elenco_giocatori_ruolo!A:B,2,FALSE)</f>
        <v>D</v>
      </c>
      <c r="F95" s="16" t="s">
        <v>164</v>
      </c>
      <c r="G95" s="1"/>
      <c r="H95" s="2"/>
    </row>
    <row r="96" spans="1:8" ht="16" x14ac:dyDescent="0.2">
      <c r="A96" s="16" t="s">
        <v>1406</v>
      </c>
      <c r="B96" s="1"/>
      <c r="C96" s="2"/>
      <c r="D96" t="str">
        <f>VLOOKUP(MID(A96,5,40),Elenco_giocatori_ruolo!A:B,2,FALSE)</f>
        <v>C</v>
      </c>
      <c r="E96" t="str">
        <f>VLOOKUP(MID(F96,5,40),Elenco_giocatori_ruolo!A:B,2,FALSE)</f>
        <v>D</v>
      </c>
      <c r="F96" s="16" t="s">
        <v>1472</v>
      </c>
      <c r="G96" s="1"/>
      <c r="H96" s="2"/>
    </row>
    <row r="97" spans="1:8" ht="16" x14ac:dyDescent="0.2">
      <c r="A97" s="16" t="s">
        <v>1473</v>
      </c>
      <c r="B97" s="19"/>
      <c r="C97" s="2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1474</v>
      </c>
      <c r="G97" s="1"/>
      <c r="H97" s="2"/>
    </row>
    <row r="98" spans="1:8" ht="16" x14ac:dyDescent="0.2">
      <c r="A98" s="16" t="s">
        <v>1475</v>
      </c>
      <c r="B98" s="1"/>
      <c r="C98" s="2"/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1116</v>
      </c>
      <c r="G98" s="1"/>
      <c r="H98" s="2"/>
    </row>
    <row r="99" spans="1:8" ht="16" x14ac:dyDescent="0.2">
      <c r="A99" s="16" t="s">
        <v>1476</v>
      </c>
      <c r="B99" s="1"/>
      <c r="C99" s="2"/>
      <c r="D99" t="str">
        <f>VLOOKUP(MID(A99,5,40),Elenco_giocatori_ruolo!A:B,2,FALSE)</f>
        <v>D</v>
      </c>
      <c r="E99" t="str">
        <f>VLOOKUP(MID(F99,5,40),Elenco_giocatori_ruolo!A:B,2,FALSE)</f>
        <v>C</v>
      </c>
      <c r="F99" s="16" t="s">
        <v>1032</v>
      </c>
      <c r="G99" s="1"/>
      <c r="H99" s="2"/>
    </row>
    <row r="100" spans="1:8" ht="16" x14ac:dyDescent="0.2">
      <c r="A100" s="16" t="s">
        <v>1477</v>
      </c>
      <c r="B100" s="1"/>
      <c r="C100" s="2"/>
      <c r="D100" t="str">
        <f>VLOOKUP(MID(A100,5,40),Elenco_giocatori_ruolo!A:B,2,FALSE)</f>
        <v>D</v>
      </c>
      <c r="E100" t="str">
        <f>VLOOKUP(MID(F100,5,40),Elenco_giocatori_ruolo!A:B,2,FALSE)</f>
        <v>A</v>
      </c>
      <c r="F100" s="16" t="s">
        <v>1478</v>
      </c>
      <c r="G100" s="19" t="s">
        <v>14</v>
      </c>
      <c r="H100" s="2">
        <f>VLOOKUP(MID(F100,5,40),Voti_7!$B:$N,13,FALSE)</f>
        <v>5.5</v>
      </c>
    </row>
    <row r="101" spans="1:8" ht="16" x14ac:dyDescent="0.2">
      <c r="A101" s="16" t="s">
        <v>1479</v>
      </c>
      <c r="B101" s="1"/>
      <c r="C101" s="2"/>
      <c r="D101" t="str">
        <f>VLOOKUP(MID(A101,5,40),Elenco_giocatori_ruolo!A:B,2,FALSE)</f>
        <v>D</v>
      </c>
      <c r="E101" t="str">
        <f>VLOOKUP(MID(F101,5,40),Elenco_giocatori_ruolo!A:B,2,FALSE)</f>
        <v>A</v>
      </c>
      <c r="F101" s="16" t="s">
        <v>1480</v>
      </c>
      <c r="G101" s="1"/>
      <c r="H101" s="2"/>
    </row>
    <row r="102" spans="1:8" ht="16" x14ac:dyDescent="0.2">
      <c r="A102" s="16" t="s">
        <v>1481</v>
      </c>
      <c r="B102" s="1"/>
      <c r="C102" s="2"/>
      <c r="D102" t="str">
        <f>VLOOKUP(MID(A102,5,40),Elenco_giocatori_ruolo!A:B,2,FALSE)</f>
        <v>D</v>
      </c>
      <c r="E102" t="str">
        <f>VLOOKUP(MID(F102,5,40),Elenco_giocatori_ruolo!A:B,2,FALSE)</f>
        <v>A</v>
      </c>
      <c r="F102" s="16" t="s">
        <v>178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79</v>
      </c>
      <c r="D103">
        <f>COUNTIF(D81:D91,"D")</f>
        <v>3</v>
      </c>
      <c r="E103">
        <f>COUNTIF(E81:E91,"D")</f>
        <v>4</v>
      </c>
      <c r="F103" s="4"/>
      <c r="G103" s="4" t="s">
        <v>47</v>
      </c>
      <c r="H103" s="4">
        <f>SUM(H81:H91,H93:H102)+1</f>
        <v>66</v>
      </c>
    </row>
    <row r="104" spans="1:8" x14ac:dyDescent="0.2">
      <c r="C104" s="15"/>
      <c r="H104" s="15"/>
    </row>
    <row r="105" spans="1:8" x14ac:dyDescent="0.2">
      <c r="A105" s="30" t="s">
        <v>48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2</v>
      </c>
      <c r="F105" s="31" t="s">
        <v>92</v>
      </c>
      <c r="G105" s="31"/>
      <c r="H105" s="31"/>
    </row>
    <row r="106" spans="1:8" ht="16" x14ac:dyDescent="0.2">
      <c r="A106" s="16" t="s">
        <v>50</v>
      </c>
      <c r="B106" s="1"/>
      <c r="C106" s="2">
        <f>VLOOKUP(MID(A106,4,40),Voti_7!$B:$N,13,FALSE)</f>
        <v>5.5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1076</v>
      </c>
      <c r="G106" s="1"/>
      <c r="H106" s="2">
        <f>VLOOKUP(MID(F106,4,40),Voti_7!$B:$N,13,FALSE)</f>
        <v>7.5</v>
      </c>
    </row>
    <row r="107" spans="1:8" ht="16" x14ac:dyDescent="0.2">
      <c r="A107" s="16" t="s">
        <v>1104</v>
      </c>
      <c r="B107" s="1"/>
      <c r="C107" s="2">
        <f>VLOOKUP(MID(A107,4,40),Voti_7!$B:$N,13,FALSE)</f>
        <v>6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1206</v>
      </c>
      <c r="G107" s="1"/>
      <c r="H107" s="2">
        <f>VLOOKUP(MID(F107,4,40),Voti_7!$B:$N,13,FALSE)</f>
        <v>5.5</v>
      </c>
    </row>
    <row r="108" spans="1:8" ht="16" x14ac:dyDescent="0.2">
      <c r="A108" s="16" t="s">
        <v>1393</v>
      </c>
      <c r="B108" s="1"/>
      <c r="C108" s="2">
        <f>VLOOKUP(MID(A108,4,40),Voti_7!$B:$N,13,FALSE)</f>
        <v>6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1482</v>
      </c>
      <c r="G108" s="1"/>
      <c r="H108" s="2">
        <f>VLOOKUP(MID(F108,4,40),Voti_7!$B:$N,13,FALSE)</f>
        <v>5</v>
      </c>
    </row>
    <row r="109" spans="1:8" ht="16" x14ac:dyDescent="0.2">
      <c r="A109" s="16" t="s">
        <v>1483</v>
      </c>
      <c r="B109" s="19"/>
      <c r="C109" s="2">
        <f>VLOOKUP(MID(A109,4,40),Voti_7!$B:$N,13,FALSE)</f>
        <v>4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100</v>
      </c>
      <c r="G109" s="1"/>
      <c r="H109" s="2">
        <f>VLOOKUP(MID(F109,4,40),Voti_7!$B:$N,13,FALSE)</f>
        <v>7</v>
      </c>
    </row>
    <row r="110" spans="1:8" ht="16" x14ac:dyDescent="0.2">
      <c r="A110" s="16" t="s">
        <v>1227</v>
      </c>
      <c r="B110" s="1"/>
      <c r="C110" s="2">
        <f>VLOOKUP(MID(A110,4,40),Voti_7!$B:$N,13,FALSE)</f>
        <v>10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1484</v>
      </c>
      <c r="G110" s="1"/>
      <c r="H110" s="2">
        <f>VLOOKUP(MID(F110,4,40),Voti_7!$B:$N,13,FALSE)</f>
        <v>11.5</v>
      </c>
    </row>
    <row r="111" spans="1:8" ht="16" x14ac:dyDescent="0.2">
      <c r="A111" s="16" t="s">
        <v>977</v>
      </c>
      <c r="B111" s="1"/>
      <c r="C111" s="2">
        <f>VLOOKUP(MID(A111,4,40),Voti_7!$B:$N,13,FALSE)</f>
        <v>5.5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1485</v>
      </c>
      <c r="G111" s="1"/>
      <c r="H111" s="2">
        <f>VLOOKUP(MID(F111,4,40),Voti_7!$B:$N,13,FALSE)</f>
        <v>6</v>
      </c>
    </row>
    <row r="112" spans="1:8" ht="16" x14ac:dyDescent="0.2">
      <c r="A112" s="16" t="s">
        <v>979</v>
      </c>
      <c r="B112" s="1"/>
      <c r="C112" s="2">
        <f>VLOOKUP(MID(A112,4,40),Voti_7!$B:$N,13,FALSE)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106</v>
      </c>
      <c r="G112" s="1"/>
      <c r="H112" s="2">
        <f>VLOOKUP(MID(F112,4,40),Voti_7!$B:$N,13,FALSE)</f>
        <v>5.5</v>
      </c>
    </row>
    <row r="113" spans="1:8" ht="16" x14ac:dyDescent="0.2">
      <c r="A113" s="16" t="s">
        <v>1398</v>
      </c>
      <c r="B113" s="1"/>
      <c r="C113" s="2">
        <f>VLOOKUP(MID(A113,4,40),Voti_7!$B:$N,13,FALSE)</f>
        <v>9.5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1384</v>
      </c>
      <c r="G113" s="19" t="s">
        <v>14</v>
      </c>
      <c r="H113" s="2"/>
    </row>
    <row r="114" spans="1:8" ht="16" x14ac:dyDescent="0.2">
      <c r="A114" s="16" t="s">
        <v>66</v>
      </c>
      <c r="B114" s="19" t="s">
        <v>14</v>
      </c>
      <c r="C114" s="2"/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1001</v>
      </c>
      <c r="G114" s="1"/>
      <c r="H114" s="2">
        <f>VLOOKUP(MID(F114,4,40),Voti_7!$B:$N,13,FALSE)</f>
        <v>7.5</v>
      </c>
    </row>
    <row r="115" spans="1:8" ht="16" x14ac:dyDescent="0.2">
      <c r="A115" s="16" t="s">
        <v>68</v>
      </c>
      <c r="B115" s="1"/>
      <c r="C115" s="2">
        <f>VLOOKUP(MID(A115,5,40),Voti_7!$B:$N,13,FALSE)</f>
        <v>10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1002</v>
      </c>
      <c r="G115" s="1"/>
      <c r="H115" s="2">
        <f>VLOOKUP(MID(F115,5,40),Voti_7!$B:$N,13,FALSE)</f>
        <v>6</v>
      </c>
    </row>
    <row r="116" spans="1:8" ht="16" x14ac:dyDescent="0.2">
      <c r="A116" s="16" t="s">
        <v>70</v>
      </c>
      <c r="B116" s="1"/>
      <c r="C116" s="2">
        <f>VLOOKUP(MID(A116,5,40),Voti_7!$B:$N,13,FALSE)</f>
        <v>6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114</v>
      </c>
      <c r="G116" s="1"/>
      <c r="H116" s="2">
        <f>VLOOKUP(MID(F116,5,40),Voti_7!$B:$N,13,FALSE)</f>
        <v>6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72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A</v>
      </c>
      <c r="F118" s="16" t="s">
        <v>1486</v>
      </c>
      <c r="G118" s="1"/>
      <c r="H118" s="2"/>
    </row>
    <row r="119" spans="1:8" ht="16" x14ac:dyDescent="0.2">
      <c r="A119" s="16" t="s">
        <v>1487</v>
      </c>
      <c r="B119" s="19" t="s">
        <v>14</v>
      </c>
      <c r="C119" s="2">
        <f>VLOOKUP(MID(A119,5,40),Voti_7!$B:$N,13,FALSE)</f>
        <v>6</v>
      </c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16" t="s">
        <v>118</v>
      </c>
      <c r="G119" s="1"/>
      <c r="H119" s="2"/>
    </row>
    <row r="120" spans="1:8" ht="16" x14ac:dyDescent="0.2">
      <c r="A120" s="16" t="s">
        <v>1310</v>
      </c>
      <c r="B120" s="1"/>
      <c r="C120" s="2"/>
      <c r="D120" t="str">
        <f>VLOOKUP(MID(A120,5,40),Elenco_giocatori_ruolo!A:B,2,FALSE)</f>
        <v>A</v>
      </c>
      <c r="E120" t="str">
        <f>VLOOKUP(MID(F120,5,40),Elenco_giocatori_ruolo!A:B,2,FALSE)</f>
        <v>P</v>
      </c>
      <c r="F120" s="16" t="s">
        <v>1092</v>
      </c>
      <c r="G120" s="1"/>
      <c r="H120" s="2"/>
    </row>
    <row r="121" spans="1:8" ht="16" x14ac:dyDescent="0.2">
      <c r="A121" s="16" t="s">
        <v>1312</v>
      </c>
      <c r="B121" s="1"/>
      <c r="C121" s="2"/>
      <c r="D121" t="str">
        <f>VLOOKUP(MID(A121,5,40),Elenco_giocatori_ruolo!A:B,2,FALSE)</f>
        <v>A</v>
      </c>
      <c r="E121" t="str">
        <f>VLOOKUP(MID(F121,5,40),Elenco_giocatori_ruolo!A:B,2,FALSE)</f>
        <v>P</v>
      </c>
      <c r="F121" s="16" t="s">
        <v>1093</v>
      </c>
      <c r="G121" s="1"/>
      <c r="H121" s="2"/>
    </row>
    <row r="122" spans="1:8" ht="16" x14ac:dyDescent="0.2">
      <c r="A122" s="16" t="s">
        <v>1407</v>
      </c>
      <c r="B122" s="19"/>
      <c r="C122" s="2"/>
      <c r="D122" t="str">
        <f>VLOOKUP(MID(A122,5,40),Elenco_giocatori_ruolo!A:B,2,FALSE)</f>
        <v>C</v>
      </c>
      <c r="E122" t="str">
        <f>VLOOKUP(MID(F122,5,40),Elenco_giocatori_ruolo!A:B,2,FALSE)</f>
        <v>D</v>
      </c>
      <c r="F122" s="16" t="s">
        <v>1488</v>
      </c>
      <c r="G122" s="1"/>
      <c r="H122" s="2"/>
    </row>
    <row r="123" spans="1:8" ht="16" x14ac:dyDescent="0.2">
      <c r="A123" s="16" t="s">
        <v>1233</v>
      </c>
      <c r="B123" s="1"/>
      <c r="C123" s="2"/>
      <c r="D123" t="str">
        <f>VLOOKUP(MID(A123,5,40),Elenco_giocatori_ruolo!A:B,2,FALSE)</f>
        <v>C</v>
      </c>
      <c r="E123" t="str">
        <f>VLOOKUP(MID(F123,5,40),Elenco_giocatori_ruolo!A:B,2,FALSE)</f>
        <v>D</v>
      </c>
      <c r="F123" s="16" t="s">
        <v>1489</v>
      </c>
      <c r="G123" s="1"/>
      <c r="H123" s="2"/>
    </row>
    <row r="124" spans="1:8" ht="16" x14ac:dyDescent="0.2">
      <c r="A124" s="16" t="s">
        <v>84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1388</v>
      </c>
      <c r="G124" s="1"/>
      <c r="H124" s="2"/>
    </row>
    <row r="125" spans="1:8" ht="16" x14ac:dyDescent="0.2">
      <c r="A125" s="16" t="s">
        <v>1490</v>
      </c>
      <c r="B125" s="1"/>
      <c r="C125" s="2"/>
      <c r="D125" t="str">
        <f>VLOOKUP(MID(A125,5,40),Elenco_giocatori_ruolo!A:B,2,FALSE)</f>
        <v>D</v>
      </c>
      <c r="E125" t="str">
        <f>VLOOKUP(MID(F125,5,40),Elenco_giocatori_ruolo!A:B,2,FALSE)</f>
        <v>C</v>
      </c>
      <c r="F125" s="16" t="s">
        <v>1491</v>
      </c>
      <c r="G125" s="19" t="s">
        <v>14</v>
      </c>
      <c r="H125" s="2">
        <f>VLOOKUP(MID(F125,5,40),Voti_7!$B:$N,13,FALSE)</f>
        <v>5.5</v>
      </c>
    </row>
    <row r="126" spans="1:8" ht="16" x14ac:dyDescent="0.2">
      <c r="A126" s="16" t="s">
        <v>1492</v>
      </c>
      <c r="B126" s="1"/>
      <c r="C126" s="2"/>
      <c r="D126" t="str">
        <f>VLOOKUP(MID(A126,5,40),Elenco_giocatori_ruolo!A:B,2,FALSE)</f>
        <v>D</v>
      </c>
      <c r="E126" t="str">
        <f>VLOOKUP(MID(F126,5,40),Elenco_giocatori_ruolo!A:B,2,FALSE)</f>
        <v>C</v>
      </c>
      <c r="F126" s="16" t="s">
        <v>1390</v>
      </c>
      <c r="G126" s="1"/>
      <c r="H126" s="2"/>
    </row>
    <row r="127" spans="1:8" ht="16" x14ac:dyDescent="0.2">
      <c r="A127" s="16" t="s">
        <v>1493</v>
      </c>
      <c r="B127" s="1"/>
      <c r="C127" s="2"/>
      <c r="D127" t="str">
        <f>VLOOKUP(MID(A127,5,40),Elenco_giocatori_ruolo!A:B,2,FALSE)</f>
        <v>D</v>
      </c>
      <c r="E127" t="str">
        <f>VLOOKUP(MID(F127,5,40),Elenco_giocatori_ruolo!A:B,2,FALSE)</f>
        <v>C</v>
      </c>
      <c r="F127" s="16" t="s">
        <v>1391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75.5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73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69" priority="9" operator="greaterThan">
      <formula>3</formula>
    </cfRule>
  </conditionalFormatting>
  <conditionalFormatting sqref="D53:E53">
    <cfRule type="cellIs" dxfId="68" priority="7" operator="greaterThan">
      <formula>3</formula>
    </cfRule>
  </conditionalFormatting>
  <conditionalFormatting sqref="D78:E78">
    <cfRule type="cellIs" dxfId="67" priority="5" operator="greaterThan">
      <formula>3</formula>
    </cfRule>
  </conditionalFormatting>
  <conditionalFormatting sqref="D103:E103">
    <cfRule type="cellIs" dxfId="66" priority="3" operator="greaterThan">
      <formula>3</formula>
    </cfRule>
  </conditionalFormatting>
  <conditionalFormatting sqref="D128:E128">
    <cfRule type="cellIs" dxfId="65" priority="1" operator="greaterThan">
      <formula>3</formula>
    </cfRule>
  </conditionalFormatting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729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6.5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5.5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5.5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5.5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5.5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6.5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1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7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7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1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6.5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7</v>
      </c>
      <c r="E22" s="20">
        <v>1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10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7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7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0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7.5</v>
      </c>
      <c r="E32" s="20">
        <v>1</v>
      </c>
      <c r="F32" s="20">
        <v>0</v>
      </c>
      <c r="G32" s="20">
        <v>0</v>
      </c>
      <c r="H32" s="20">
        <v>0</v>
      </c>
      <c r="I32" s="20">
        <v>0</v>
      </c>
      <c r="J32" s="20">
        <v>1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11.5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6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6.5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7.5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7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7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6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1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7.5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6.5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6.5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6.5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6.5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7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7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6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1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5.5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7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1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8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7.5</v>
      </c>
      <c r="E75" s="20">
        <v>1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10.5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7.5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10.5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5.5</v>
      </c>
      <c r="E80" s="20">
        <v>0</v>
      </c>
      <c r="F80" s="20">
        <v>2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3.5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5.5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5.5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0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5.5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5.5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1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5.5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5.5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1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6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5.5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5.5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0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5.5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5.5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5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5.5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5.5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5.5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5.5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5.5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5.5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5.5</v>
      </c>
      <c r="E109" s="20">
        <v>0</v>
      </c>
      <c r="F109" s="20">
        <v>5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0.5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5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5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5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5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4.5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1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5.5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5.5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5.5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5.5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6.5</v>
      </c>
      <c r="E138" s="20">
        <v>1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9.5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6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5.5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5.5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5.5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5.5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5.5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5.5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3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3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5.5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1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5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5.5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5.5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4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1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3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5.5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5.5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5.5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5.5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5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6.5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6.5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5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5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5.5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5.5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6.5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6.5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5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5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5.5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5.5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7.5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7.5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6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7</v>
      </c>
      <c r="E199" s="20">
        <v>1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10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1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5.5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7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6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6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6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6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6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6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1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5.5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6.5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6.5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5.5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5.5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5.5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5.5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6</v>
      </c>
      <c r="E230" s="20">
        <v>0</v>
      </c>
      <c r="F230" s="20">
        <v>1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6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6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1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5.5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6.5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6.5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6.5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1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5.5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5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6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6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6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5.5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5.5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5.5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5.5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5.5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6.5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6.5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e">
        <f>VLOOKUP(B262,Elenco_giocatori_ruolo!A:B,2,FALSE)</f>
        <v>#N/A</v>
      </c>
      <c r="B262" s="20" t="s">
        <v>1494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 t="e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#N/A</v>
      </c>
    </row>
    <row r="263" spans="1:14" x14ac:dyDescent="0.2">
      <c r="A263" s="9" t="str">
        <f>VLOOKUP(B263,Elenco_giocatori_ruolo!A:B,2,FALSE)</f>
        <v>A</v>
      </c>
      <c r="B263" s="20" t="s">
        <v>498</v>
      </c>
      <c r="C263" s="20" t="s">
        <v>468</v>
      </c>
      <c r="D263" s="20">
        <v>6.5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6.5</v>
      </c>
    </row>
    <row r="264" spans="1:14" x14ac:dyDescent="0.2">
      <c r="A264" s="9" t="str">
        <f>VLOOKUP(B264,Elenco_giocatori_ruolo!A:B,2,FALSE)</f>
        <v>A</v>
      </c>
      <c r="B264" s="20" t="s">
        <v>499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500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501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502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503</v>
      </c>
      <c r="C268" s="20" t="s">
        <v>468</v>
      </c>
      <c r="D268" s="20">
        <v>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1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5.5</v>
      </c>
    </row>
    <row r="269" spans="1:14" x14ac:dyDescent="0.2">
      <c r="A269" s="9" t="str">
        <f>VLOOKUP(B269,Elenco_giocatori_ruolo!A:B,2,FALSE)</f>
        <v>A</v>
      </c>
      <c r="B269" s="20" t="s">
        <v>504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505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506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507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508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510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511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512</v>
      </c>
      <c r="C276" s="20" t="s">
        <v>509</v>
      </c>
      <c r="D276" s="20">
        <v>6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6</v>
      </c>
    </row>
    <row r="277" spans="1:14" x14ac:dyDescent="0.2">
      <c r="A277" s="9" t="str">
        <f>VLOOKUP(B277,Elenco_giocatori_ruolo!A:B,2,FALSE)</f>
        <v>D</v>
      </c>
      <c r="B277" s="20" t="s">
        <v>513</v>
      </c>
      <c r="C277" s="20" t="s">
        <v>509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D</v>
      </c>
      <c r="B278" s="20" t="s">
        <v>514</v>
      </c>
      <c r="C278" s="20" t="s">
        <v>509</v>
      </c>
      <c r="D278" s="20">
        <v>6.5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1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6</v>
      </c>
    </row>
    <row r="279" spans="1:14" x14ac:dyDescent="0.2">
      <c r="A279" s="9" t="str">
        <f>VLOOKUP(B279,Elenco_giocatori_ruolo!A:B,2,FALSE)</f>
        <v>D</v>
      </c>
      <c r="B279" s="20" t="s">
        <v>515</v>
      </c>
      <c r="C279" s="20" t="s">
        <v>509</v>
      </c>
      <c r="D279" s="20">
        <v>6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6</v>
      </c>
    </row>
    <row r="280" spans="1:14" x14ac:dyDescent="0.2">
      <c r="A280" s="9" t="str">
        <f>VLOOKUP(B280,Elenco_giocatori_ruolo!A:B,2,FALSE)</f>
        <v>D</v>
      </c>
      <c r="B280" s="20" t="s">
        <v>516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517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518</v>
      </c>
      <c r="C282" s="20" t="s">
        <v>509</v>
      </c>
      <c r="D282" s="20">
        <v>6.5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1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7.5</v>
      </c>
    </row>
    <row r="283" spans="1:14" x14ac:dyDescent="0.2">
      <c r="A283" s="9" t="str">
        <f>VLOOKUP(B283,Elenco_giocatori_ruolo!A:B,2,FALSE)</f>
        <v>D</v>
      </c>
      <c r="B283" s="20" t="s">
        <v>519</v>
      </c>
      <c r="C283" s="20" t="s">
        <v>509</v>
      </c>
      <c r="D283" s="20">
        <v>6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</v>
      </c>
    </row>
    <row r="284" spans="1:14" x14ac:dyDescent="0.2">
      <c r="A284" s="9" t="str">
        <f>VLOOKUP(B284,Elenco_giocatori_ruolo!A:B,2,FALSE)</f>
        <v>D</v>
      </c>
      <c r="B284" s="20" t="s">
        <v>520</v>
      </c>
      <c r="C284" s="20" t="s">
        <v>509</v>
      </c>
      <c r="D284" s="20">
        <v>6.5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0" t="s">
        <v>521</v>
      </c>
      <c r="C285" s="20" t="s">
        <v>509</v>
      </c>
      <c r="D285" s="20">
        <v>6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6</v>
      </c>
    </row>
    <row r="286" spans="1:14" x14ac:dyDescent="0.2">
      <c r="A286" s="9" t="str">
        <f>VLOOKUP(B286,Elenco_giocatori_ruolo!A:B,2,FALSE)</f>
        <v>D</v>
      </c>
      <c r="B286" s="20" t="s">
        <v>522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523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524</v>
      </c>
      <c r="C288" s="20" t="s">
        <v>509</v>
      </c>
      <c r="D288" s="20">
        <v>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0" t="s">
        <v>525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526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527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528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529</v>
      </c>
      <c r="C293" s="20" t="s">
        <v>509</v>
      </c>
      <c r="D293" s="20">
        <v>6.5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1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7.5</v>
      </c>
    </row>
    <row r="294" spans="1:14" x14ac:dyDescent="0.2">
      <c r="A294" s="9" t="str">
        <f>VLOOKUP(B294,Elenco_giocatori_ruolo!A:B,2,FALSE)</f>
        <v>C</v>
      </c>
      <c r="B294" s="20" t="s">
        <v>530</v>
      </c>
      <c r="C294" s="20" t="s">
        <v>509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C</v>
      </c>
      <c r="B295" s="20" t="s">
        <v>531</v>
      </c>
      <c r="C295" s="20" t="s">
        <v>509</v>
      </c>
      <c r="D295" s="20">
        <v>7.5</v>
      </c>
      <c r="E295" s="20">
        <v>2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13.5</v>
      </c>
    </row>
    <row r="296" spans="1:14" x14ac:dyDescent="0.2">
      <c r="A296" s="9" t="str">
        <f>VLOOKUP(B296,Elenco_giocatori_ruolo!A:B,2,FALSE)</f>
        <v>C</v>
      </c>
      <c r="B296" s="20" t="s">
        <v>532</v>
      </c>
      <c r="C296" s="20" t="s">
        <v>509</v>
      </c>
      <c r="D296" s="20">
        <v>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6</v>
      </c>
    </row>
    <row r="297" spans="1:14" x14ac:dyDescent="0.2">
      <c r="A297" s="9" t="str">
        <f>VLOOKUP(B297,Elenco_giocatori_ruolo!A:B,2,FALSE)</f>
        <v>C</v>
      </c>
      <c r="B297" s="20" t="s">
        <v>533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0" t="s">
        <v>534</v>
      </c>
      <c r="C298" s="20" t="s">
        <v>509</v>
      </c>
      <c r="D298" s="20">
        <v>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A</v>
      </c>
      <c r="B299" s="20" t="s">
        <v>535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536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537</v>
      </c>
      <c r="C301" s="20" t="s">
        <v>509</v>
      </c>
      <c r="D301" s="20">
        <v>7</v>
      </c>
      <c r="E301" s="20">
        <v>1</v>
      </c>
      <c r="F301" s="20">
        <v>0</v>
      </c>
      <c r="G301" s="20">
        <v>0</v>
      </c>
      <c r="H301" s="20">
        <v>0</v>
      </c>
      <c r="I301" s="20">
        <v>0</v>
      </c>
      <c r="J301" s="20">
        <v>1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11</v>
      </c>
    </row>
    <row r="302" spans="1:14" x14ac:dyDescent="0.2">
      <c r="A302" s="9" t="str">
        <f>VLOOKUP(B302,Elenco_giocatori_ruolo!A:B,2,FALSE)</f>
        <v>A</v>
      </c>
      <c r="B302" s="20" t="s">
        <v>538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539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540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541</v>
      </c>
      <c r="C305" s="20" t="s">
        <v>509</v>
      </c>
      <c r="D305" s="20">
        <v>6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6</v>
      </c>
    </row>
    <row r="306" spans="1:14" x14ac:dyDescent="0.2">
      <c r="A306" s="9" t="str">
        <f>VLOOKUP(B306,Elenco_giocatori_ruolo!A:B,2,FALSE)</f>
        <v>A</v>
      </c>
      <c r="B306" s="20" t="s">
        <v>542</v>
      </c>
      <c r="C306" s="20" t="s">
        <v>509</v>
      </c>
      <c r="D306" s="20">
        <v>6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6</v>
      </c>
    </row>
    <row r="307" spans="1:14" x14ac:dyDescent="0.2">
      <c r="A307" s="9" t="str">
        <f>VLOOKUP(B307,Elenco_giocatori_ruolo!A:B,2,FALSE)</f>
        <v>P</v>
      </c>
      <c r="B307" s="20" t="s">
        <v>543</v>
      </c>
      <c r="C307" s="20" t="s">
        <v>544</v>
      </c>
      <c r="D307" s="20">
        <v>5</v>
      </c>
      <c r="E307" s="20">
        <v>0</v>
      </c>
      <c r="F307" s="20">
        <v>2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3</v>
      </c>
    </row>
    <row r="308" spans="1:14" x14ac:dyDescent="0.2">
      <c r="A308" s="9" t="str">
        <f>VLOOKUP(B308,Elenco_giocatori_ruolo!A:B,2,FALSE)</f>
        <v>P</v>
      </c>
      <c r="B308" s="20" t="s">
        <v>545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546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547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548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549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550</v>
      </c>
      <c r="C313" s="20" t="s">
        <v>544</v>
      </c>
      <c r="D313" s="20">
        <v>5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5</v>
      </c>
    </row>
    <row r="314" spans="1:14" x14ac:dyDescent="0.2">
      <c r="A314" s="9" t="str">
        <f>VLOOKUP(B314,Elenco_giocatori_ruolo!A:B,2,FALSE)</f>
        <v>D</v>
      </c>
      <c r="B314" s="20" t="s">
        <v>551</v>
      </c>
      <c r="C314" s="20" t="s">
        <v>544</v>
      </c>
      <c r="D314" s="20">
        <v>6.5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6.5</v>
      </c>
    </row>
    <row r="315" spans="1:14" x14ac:dyDescent="0.2">
      <c r="A315" s="9" t="str">
        <f>VLOOKUP(B315,Elenco_giocatori_ruolo!A:B,2,FALSE)</f>
        <v>D</v>
      </c>
      <c r="B315" s="20" t="s">
        <v>552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553</v>
      </c>
      <c r="C316" s="20" t="s">
        <v>544</v>
      </c>
      <c r="D316" s="20">
        <v>4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4</v>
      </c>
    </row>
    <row r="317" spans="1:14" x14ac:dyDescent="0.2">
      <c r="A317" s="9" t="str">
        <f>VLOOKUP(B317,Elenco_giocatori_ruolo!A:B,2,FALSE)</f>
        <v>D</v>
      </c>
      <c r="B317" s="20" t="s">
        <v>554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555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556</v>
      </c>
      <c r="C319" s="20" t="s">
        <v>544</v>
      </c>
      <c r="D319" s="20">
        <v>5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5</v>
      </c>
    </row>
    <row r="320" spans="1:14" x14ac:dyDescent="0.2">
      <c r="A320" s="9" t="str">
        <f>VLOOKUP(B320,Elenco_giocatori_ruolo!A:B,2,FALSE)</f>
        <v>D</v>
      </c>
      <c r="B320" s="20" t="s">
        <v>557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558</v>
      </c>
      <c r="C321" s="20" t="s">
        <v>544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0" t="s">
        <v>559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560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561</v>
      </c>
      <c r="C324" s="20" t="s">
        <v>544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0" t="s">
        <v>562</v>
      </c>
      <c r="C325" s="20" t="s">
        <v>544</v>
      </c>
      <c r="D325" s="20">
        <v>6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6</v>
      </c>
    </row>
    <row r="326" spans="1:14" x14ac:dyDescent="0.2">
      <c r="A326" s="9" t="str">
        <f>VLOOKUP(B326,Elenco_giocatori_ruolo!A:B,2,FALSE)</f>
        <v>C</v>
      </c>
      <c r="B326" s="20" t="s">
        <v>563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564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565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566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567</v>
      </c>
      <c r="C330" s="20" t="s">
        <v>544</v>
      </c>
      <c r="D330" s="20">
        <v>6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6</v>
      </c>
    </row>
    <row r="331" spans="1:14" x14ac:dyDescent="0.2">
      <c r="A331" s="9" t="str">
        <f>VLOOKUP(B331,Elenco_giocatori_ruolo!A:B,2,FALSE)</f>
        <v>C</v>
      </c>
      <c r="B331" s="20" t="s">
        <v>568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C</v>
      </c>
      <c r="B332" s="20" t="s">
        <v>569</v>
      </c>
      <c r="C332" s="20" t="s">
        <v>544</v>
      </c>
      <c r="D332" s="20">
        <v>6.5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6.5</v>
      </c>
    </row>
    <row r="333" spans="1:14" x14ac:dyDescent="0.2">
      <c r="A333" s="9" t="str">
        <f>VLOOKUP(B333,Elenco_giocatori_ruolo!A:B,2,FALSE)</f>
        <v>C</v>
      </c>
      <c r="B333" s="20" t="s">
        <v>570</v>
      </c>
      <c r="C333" s="20" t="s">
        <v>544</v>
      </c>
      <c r="D333" s="20">
        <v>6.5</v>
      </c>
      <c r="E333" s="20">
        <v>1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9.5</v>
      </c>
    </row>
    <row r="334" spans="1:14" x14ac:dyDescent="0.2">
      <c r="A334" s="9" t="str">
        <f>VLOOKUP(B334,Elenco_giocatori_ruolo!A:B,2,FALSE)</f>
        <v>C</v>
      </c>
      <c r="B334" s="20" t="s">
        <v>571</v>
      </c>
      <c r="C334" s="20" t="s">
        <v>544</v>
      </c>
      <c r="D334" s="20">
        <v>5.5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5.5</v>
      </c>
    </row>
    <row r="335" spans="1:14" x14ac:dyDescent="0.2">
      <c r="A335" s="9" t="str">
        <f>VLOOKUP(B335,Elenco_giocatori_ruolo!A:B,2,FALSE)</f>
        <v>C</v>
      </c>
      <c r="B335" s="20" t="s">
        <v>572</v>
      </c>
      <c r="C335" s="20" t="s">
        <v>544</v>
      </c>
      <c r="D335" s="20">
        <v>6.5</v>
      </c>
      <c r="E335" s="20">
        <v>1</v>
      </c>
      <c r="F335" s="20">
        <v>0</v>
      </c>
      <c r="G335" s="20">
        <v>0</v>
      </c>
      <c r="H335" s="20">
        <v>0</v>
      </c>
      <c r="I335" s="20">
        <v>0</v>
      </c>
      <c r="J335" s="20">
        <v>1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10.5</v>
      </c>
    </row>
    <row r="336" spans="1:14" x14ac:dyDescent="0.2">
      <c r="A336" s="9" t="str">
        <f>VLOOKUP(B336,Elenco_giocatori_ruolo!A:B,2,FALSE)</f>
        <v>A</v>
      </c>
      <c r="B336" s="20" t="s">
        <v>573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574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575</v>
      </c>
      <c r="C338" s="20" t="s">
        <v>544</v>
      </c>
      <c r="D338" s="20">
        <v>6.5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1</v>
      </c>
      <c r="K338" s="20">
        <v>1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7</v>
      </c>
    </row>
    <row r="339" spans="1:14" x14ac:dyDescent="0.2">
      <c r="A339" s="9" t="str">
        <f>VLOOKUP(B339,Elenco_giocatori_ruolo!A:B,2,FALSE)</f>
        <v>A</v>
      </c>
      <c r="B339" s="20" t="s">
        <v>576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577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A</v>
      </c>
      <c r="B341" s="20" t="s">
        <v>578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579</v>
      </c>
      <c r="C342" s="20" t="s">
        <v>544</v>
      </c>
      <c r="D342" s="20">
        <v>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1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4.5</v>
      </c>
    </row>
    <row r="343" spans="1:14" x14ac:dyDescent="0.2">
      <c r="A343" s="9" t="str">
        <f>VLOOKUP(B343,Elenco_giocatori_ruolo!A:B,2,FALSE)</f>
        <v>A</v>
      </c>
      <c r="B343" s="20" t="s">
        <v>580</v>
      </c>
      <c r="C343" s="20" t="s">
        <v>544</v>
      </c>
      <c r="D343" s="20">
        <v>6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6</v>
      </c>
    </row>
    <row r="344" spans="1:14" x14ac:dyDescent="0.2">
      <c r="A344" s="9" t="str">
        <f>VLOOKUP(B344,Elenco_giocatori_ruolo!A:B,2,FALSE)</f>
        <v>P</v>
      </c>
      <c r="B344" s="20" t="s">
        <v>581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583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P</v>
      </c>
      <c r="B346" s="20" t="s">
        <v>584</v>
      </c>
      <c r="C346" s="20" t="s">
        <v>582</v>
      </c>
      <c r="D346" s="20">
        <v>6.5</v>
      </c>
      <c r="E346" s="20">
        <v>0</v>
      </c>
      <c r="F346" s="20">
        <v>1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5.5</v>
      </c>
    </row>
    <row r="347" spans="1:14" x14ac:dyDescent="0.2">
      <c r="A347" s="9" t="str">
        <f>VLOOKUP(B347,Elenco_giocatori_ruolo!A:B,2,FALSE)</f>
        <v>D</v>
      </c>
      <c r="B347" s="20" t="s">
        <v>585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586</v>
      </c>
      <c r="C348" s="20" t="s">
        <v>582</v>
      </c>
      <c r="D348" s="20">
        <v>6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</v>
      </c>
    </row>
    <row r="349" spans="1:14" x14ac:dyDescent="0.2">
      <c r="A349" s="9" t="str">
        <f>VLOOKUP(B349,Elenco_giocatori_ruolo!A:B,2,FALSE)</f>
        <v>D</v>
      </c>
      <c r="B349" s="20" t="s">
        <v>587</v>
      </c>
      <c r="C349" s="20" t="s">
        <v>582</v>
      </c>
      <c r="D349" s="20">
        <v>6.5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6.5</v>
      </c>
    </row>
    <row r="350" spans="1:14" x14ac:dyDescent="0.2">
      <c r="A350" s="9" t="str">
        <f>VLOOKUP(B350,Elenco_giocatori_ruolo!A:B,2,FALSE)</f>
        <v>D</v>
      </c>
      <c r="B350" s="20" t="s">
        <v>588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589</v>
      </c>
      <c r="C351" s="20" t="s">
        <v>582</v>
      </c>
      <c r="D351" s="20">
        <v>6.5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1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7.5</v>
      </c>
    </row>
    <row r="352" spans="1:14" x14ac:dyDescent="0.2">
      <c r="A352" s="9" t="str">
        <f>VLOOKUP(B352,Elenco_giocatori_ruolo!A:B,2,FALSE)</f>
        <v>D</v>
      </c>
      <c r="B352" s="20" t="s">
        <v>590</v>
      </c>
      <c r="C352" s="20" t="s">
        <v>582</v>
      </c>
      <c r="D352" s="20">
        <v>6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</v>
      </c>
    </row>
    <row r="353" spans="1:14" x14ac:dyDescent="0.2">
      <c r="A353" s="9" t="str">
        <f>VLOOKUP(B353,Elenco_giocatori_ruolo!A:B,2,FALSE)</f>
        <v>D</v>
      </c>
      <c r="B353" s="20" t="s">
        <v>591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592</v>
      </c>
      <c r="C354" s="20" t="s">
        <v>582</v>
      </c>
      <c r="D354" s="20">
        <v>5.5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1</v>
      </c>
      <c r="K354" s="20">
        <v>0</v>
      </c>
      <c r="L354" s="20">
        <v>1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5.5</v>
      </c>
    </row>
    <row r="355" spans="1:14" x14ac:dyDescent="0.2">
      <c r="A355" s="9" t="str">
        <f>VLOOKUP(B355,Elenco_giocatori_ruolo!A:B,2,FALSE)</f>
        <v>D</v>
      </c>
      <c r="B355" s="20" t="s">
        <v>593</v>
      </c>
      <c r="C355" s="20" t="s">
        <v>582</v>
      </c>
      <c r="D355" s="20">
        <v>6.5</v>
      </c>
      <c r="E355" s="20">
        <v>1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9.5</v>
      </c>
    </row>
    <row r="356" spans="1:14" x14ac:dyDescent="0.2">
      <c r="A356" s="9" t="str">
        <f>VLOOKUP(B356,Elenco_giocatori_ruolo!A:B,2,FALSE)</f>
        <v>D</v>
      </c>
      <c r="B356" s="20" t="s">
        <v>594</v>
      </c>
      <c r="C356" s="20" t="s">
        <v>582</v>
      </c>
      <c r="D356" s="20">
        <v>6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6</v>
      </c>
    </row>
    <row r="357" spans="1:14" x14ac:dyDescent="0.2">
      <c r="A357" s="9" t="str">
        <f>VLOOKUP(B357,Elenco_giocatori_ruolo!A:B,2,FALSE)</f>
        <v>D</v>
      </c>
      <c r="B357" s="20" t="s">
        <v>595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C</v>
      </c>
      <c r="B358" s="20" t="s">
        <v>596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597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598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C</v>
      </c>
      <c r="B361" s="20" t="s">
        <v>599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600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601</v>
      </c>
      <c r="C363" s="20" t="s">
        <v>582</v>
      </c>
      <c r="D363" s="20">
        <v>6.5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6.5</v>
      </c>
    </row>
    <row r="364" spans="1:14" x14ac:dyDescent="0.2">
      <c r="A364" s="9" t="str">
        <f>VLOOKUP(B364,Elenco_giocatori_ruolo!A:B,2,FALSE)</f>
        <v>C</v>
      </c>
      <c r="B364" s="20" t="s">
        <v>602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C</v>
      </c>
      <c r="B365" s="20" t="s">
        <v>603</v>
      </c>
      <c r="C365" s="20" t="s">
        <v>582</v>
      </c>
      <c r="D365" s="20">
        <v>6.5</v>
      </c>
      <c r="E365" s="20">
        <v>1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9.5</v>
      </c>
    </row>
    <row r="366" spans="1:14" x14ac:dyDescent="0.2">
      <c r="A366" s="9" t="str">
        <f>VLOOKUP(B366,Elenco_giocatori_ruolo!A:B,2,FALSE)</f>
        <v>C</v>
      </c>
      <c r="B366" s="20" t="s">
        <v>604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1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A</v>
      </c>
      <c r="B367" s="20" t="s">
        <v>605</v>
      </c>
      <c r="C367" s="20" t="s">
        <v>582</v>
      </c>
      <c r="D367" s="20">
        <v>7.5</v>
      </c>
      <c r="E367" s="20">
        <v>2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1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13</v>
      </c>
    </row>
    <row r="368" spans="1:14" x14ac:dyDescent="0.2">
      <c r="A368" s="9" t="str">
        <f>VLOOKUP(B368,Elenco_giocatori_ruolo!A:B,2,FALSE)</f>
        <v>A</v>
      </c>
      <c r="B368" s="20" t="s">
        <v>606</v>
      </c>
      <c r="C368" s="20" t="s">
        <v>582</v>
      </c>
      <c r="D368" s="20">
        <v>7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1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8</v>
      </c>
    </row>
    <row r="369" spans="1:14" x14ac:dyDescent="0.2">
      <c r="A369" s="9" t="str">
        <f>VLOOKUP(B369,Elenco_giocatori_ruolo!A:B,2,FALSE)</f>
        <v>A</v>
      </c>
      <c r="B369" s="20" t="s">
        <v>607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608</v>
      </c>
      <c r="C370" s="20" t="s">
        <v>582</v>
      </c>
      <c r="D370" s="20">
        <v>5.5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5</v>
      </c>
    </row>
    <row r="371" spans="1:14" x14ac:dyDescent="0.2">
      <c r="A371" s="9" t="str">
        <f>VLOOKUP(B371,Elenco_giocatori_ruolo!A:B,2,FALSE)</f>
        <v>A</v>
      </c>
      <c r="B371" s="20" t="s">
        <v>609</v>
      </c>
      <c r="C371" s="20" t="s">
        <v>582</v>
      </c>
      <c r="D371" s="20">
        <v>5.5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5.5</v>
      </c>
    </row>
    <row r="372" spans="1:14" x14ac:dyDescent="0.2">
      <c r="A372" s="9" t="str">
        <f>VLOOKUP(B372,Elenco_giocatori_ruolo!A:B,2,FALSE)</f>
        <v>A</v>
      </c>
      <c r="B372" s="20" t="s">
        <v>610</v>
      </c>
      <c r="C372" s="20" t="s">
        <v>582</v>
      </c>
      <c r="D372" s="20">
        <v>7.5</v>
      </c>
      <c r="E372" s="20">
        <v>1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10.5</v>
      </c>
    </row>
    <row r="373" spans="1:14" x14ac:dyDescent="0.2">
      <c r="A373" s="9" t="str">
        <f>VLOOKUP(B373,Elenco_giocatori_ruolo!A:B,2,FALSE)</f>
        <v>A</v>
      </c>
      <c r="B373" s="20" t="s">
        <v>611</v>
      </c>
      <c r="C373" s="20" t="s">
        <v>582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A</v>
      </c>
      <c r="B374" s="20" t="s">
        <v>612</v>
      </c>
      <c r="C374" s="20" t="s">
        <v>582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0</v>
      </c>
    </row>
    <row r="375" spans="1:14" x14ac:dyDescent="0.2">
      <c r="A375" s="9" t="str">
        <f>VLOOKUP(B375,Elenco_giocatori_ruolo!A:B,2,FALSE)</f>
        <v>P</v>
      </c>
      <c r="B375" s="20" t="s">
        <v>613</v>
      </c>
      <c r="C375" s="20" t="s">
        <v>614</v>
      </c>
      <c r="D375" s="20">
        <v>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</v>
      </c>
    </row>
    <row r="376" spans="1:14" x14ac:dyDescent="0.2">
      <c r="A376" s="9" t="str">
        <f>VLOOKUP(B376,Elenco_giocatori_ruolo!A:B,2,FALSE)</f>
        <v>P</v>
      </c>
      <c r="B376" s="20" t="s">
        <v>615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616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P</v>
      </c>
      <c r="B378" s="20" t="s">
        <v>617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618</v>
      </c>
      <c r="C379" s="20" t="s">
        <v>614</v>
      </c>
      <c r="D379" s="20">
        <v>6.5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6.5</v>
      </c>
    </row>
    <row r="380" spans="1:14" x14ac:dyDescent="0.2">
      <c r="A380" s="9" t="str">
        <f>VLOOKUP(B380,Elenco_giocatori_ruolo!A:B,2,FALSE)</f>
        <v>D</v>
      </c>
      <c r="B380" s="20" t="s">
        <v>619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620</v>
      </c>
      <c r="C381" s="20" t="s">
        <v>614</v>
      </c>
      <c r="D381" s="20">
        <v>7.5</v>
      </c>
      <c r="E381" s="20">
        <v>1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10.5</v>
      </c>
    </row>
    <row r="382" spans="1:14" x14ac:dyDescent="0.2">
      <c r="A382" s="9" t="str">
        <f>VLOOKUP(B382,Elenco_giocatori_ruolo!A:B,2,FALSE)</f>
        <v>D</v>
      </c>
      <c r="B382" s="20" t="s">
        <v>621</v>
      </c>
      <c r="C382" s="20" t="s">
        <v>614</v>
      </c>
      <c r="D382" s="20">
        <v>6.5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6.5</v>
      </c>
    </row>
    <row r="383" spans="1:14" x14ac:dyDescent="0.2">
      <c r="A383" s="9" t="str">
        <f>VLOOKUP(B383,Elenco_giocatori_ruolo!A:B,2,FALSE)</f>
        <v>D</v>
      </c>
      <c r="B383" s="20" t="s">
        <v>622</v>
      </c>
      <c r="C383" s="20" t="s">
        <v>614</v>
      </c>
      <c r="D383" s="20">
        <v>7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7</v>
      </c>
    </row>
    <row r="384" spans="1:14" x14ac:dyDescent="0.2">
      <c r="A384" s="9" t="str">
        <f>VLOOKUP(B384,Elenco_giocatori_ruolo!A:B,2,FALSE)</f>
        <v>D</v>
      </c>
      <c r="B384" s="20" t="s">
        <v>623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624</v>
      </c>
      <c r="C385" s="20" t="s">
        <v>614</v>
      </c>
      <c r="D385" s="20">
        <v>6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1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5.5</v>
      </c>
    </row>
    <row r="386" spans="1:14" x14ac:dyDescent="0.2">
      <c r="A386" s="9" t="str">
        <f>VLOOKUP(B386,Elenco_giocatori_ruolo!A:B,2,FALSE)</f>
        <v>D</v>
      </c>
      <c r="B386" s="20" t="s">
        <v>625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D</v>
      </c>
      <c r="B387" s="20" t="s">
        <v>626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627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0" t="s">
        <v>628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629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630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631</v>
      </c>
      <c r="C392" s="20" t="s">
        <v>614</v>
      </c>
      <c r="D392" s="20">
        <v>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6</v>
      </c>
    </row>
    <row r="393" spans="1:14" x14ac:dyDescent="0.2">
      <c r="A393" s="9" t="str">
        <f>VLOOKUP(B393,Elenco_giocatori_ruolo!A:B,2,FALSE)</f>
        <v>C</v>
      </c>
      <c r="B393" s="20" t="s">
        <v>632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633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e">
        <f>VLOOKUP(B395,Elenco_giocatori_ruolo!A:B,2,FALSE)</f>
        <v>#N/A</v>
      </c>
      <c r="B395" s="20" t="s">
        <v>634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 t="e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#N/A</v>
      </c>
    </row>
    <row r="396" spans="1:14" x14ac:dyDescent="0.2">
      <c r="A396" s="9" t="str">
        <f>VLOOKUP(B396,Elenco_giocatori_ruolo!A:B,2,FALSE)</f>
        <v>C</v>
      </c>
      <c r="B396" s="20" t="s">
        <v>635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636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637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C</v>
      </c>
      <c r="B399" s="20" t="s">
        <v>638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e">
        <f>VLOOKUP(B400,Elenco_giocatori_ruolo!A:B,2,FALSE)</f>
        <v>#N/A</v>
      </c>
      <c r="B400" s="20" t="s">
        <v>1335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 t="e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#N/A</v>
      </c>
    </row>
    <row r="401" spans="1:14" x14ac:dyDescent="0.2">
      <c r="A401" s="9" t="str">
        <f>VLOOKUP(B401,Elenco_giocatori_ruolo!A:B,2,FALSE)</f>
        <v>C</v>
      </c>
      <c r="B401" s="20" t="s">
        <v>639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640</v>
      </c>
      <c r="C402" s="20" t="s">
        <v>614</v>
      </c>
      <c r="D402" s="20">
        <v>5.5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5.5</v>
      </c>
    </row>
    <row r="403" spans="1:14" x14ac:dyDescent="0.2">
      <c r="A403" s="9" t="str">
        <f>VLOOKUP(B403,Elenco_giocatori_ruolo!A:B,2,FALSE)</f>
        <v>C</v>
      </c>
      <c r="B403" s="20" t="s">
        <v>641</v>
      </c>
      <c r="C403" s="20" t="s">
        <v>614</v>
      </c>
      <c r="D403" s="20">
        <v>6.5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6.5</v>
      </c>
    </row>
    <row r="404" spans="1:14" x14ac:dyDescent="0.2">
      <c r="A404" s="9" t="str">
        <f>VLOOKUP(B404,Elenco_giocatori_ruolo!A:B,2,FALSE)</f>
        <v>C</v>
      </c>
      <c r="B404" s="20" t="s">
        <v>642</v>
      </c>
      <c r="C404" s="20" t="s">
        <v>614</v>
      </c>
      <c r="D404" s="20">
        <v>6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6</v>
      </c>
    </row>
    <row r="405" spans="1:14" x14ac:dyDescent="0.2">
      <c r="A405" s="9" t="str">
        <f>VLOOKUP(B405,Elenco_giocatori_ruolo!A:B,2,FALSE)</f>
        <v>C</v>
      </c>
      <c r="B405" s="20" t="s">
        <v>643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A</v>
      </c>
      <c r="B406" s="20" t="s">
        <v>644</v>
      </c>
      <c r="C406" s="20" t="s">
        <v>614</v>
      </c>
      <c r="D406" s="20">
        <v>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1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7</v>
      </c>
    </row>
    <row r="407" spans="1:14" x14ac:dyDescent="0.2">
      <c r="A407" s="9" t="str">
        <f>VLOOKUP(B407,Elenco_giocatori_ruolo!A:B,2,FALSE)</f>
        <v>A</v>
      </c>
      <c r="B407" s="20" t="s">
        <v>645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A</v>
      </c>
      <c r="B408" s="20" t="s">
        <v>646</v>
      </c>
      <c r="C408" s="20" t="s">
        <v>614</v>
      </c>
      <c r="D408" s="20">
        <v>5.5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5.5</v>
      </c>
    </row>
    <row r="409" spans="1:14" x14ac:dyDescent="0.2">
      <c r="A409" s="9" t="str">
        <f>VLOOKUP(B409,Elenco_giocatori_ruolo!A:B,2,FALSE)</f>
        <v>A</v>
      </c>
      <c r="B409" s="20" t="s">
        <v>647</v>
      </c>
      <c r="C409" s="20" t="s">
        <v>614</v>
      </c>
      <c r="D409" s="20">
        <v>6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6</v>
      </c>
    </row>
    <row r="410" spans="1:14" x14ac:dyDescent="0.2">
      <c r="A410" s="9" t="str">
        <f>VLOOKUP(B410,Elenco_giocatori_ruolo!A:B,2,FALSE)</f>
        <v>A</v>
      </c>
      <c r="B410" s="20" t="s">
        <v>648</v>
      </c>
      <c r="C410" s="20" t="s">
        <v>614</v>
      </c>
      <c r="D410" s="20">
        <v>6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6</v>
      </c>
    </row>
    <row r="411" spans="1:14" x14ac:dyDescent="0.2">
      <c r="A411" s="9" t="str">
        <f>VLOOKUP(B411,Elenco_giocatori_ruolo!A:B,2,FALSE)</f>
        <v>A</v>
      </c>
      <c r="B411" s="20" t="s">
        <v>649</v>
      </c>
      <c r="C411" s="20" t="s">
        <v>614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A</v>
      </c>
      <c r="B412" s="20" t="s">
        <v>650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651</v>
      </c>
      <c r="C413" s="20" t="s">
        <v>614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A</v>
      </c>
      <c r="B414" s="20" t="s">
        <v>652</v>
      </c>
      <c r="C414" s="20" t="s">
        <v>614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P</v>
      </c>
      <c r="B415" s="20" t="s">
        <v>653</v>
      </c>
      <c r="C415" s="20" t="s">
        <v>654</v>
      </c>
      <c r="D415" s="20">
        <v>5</v>
      </c>
      <c r="E415" s="20">
        <v>0</v>
      </c>
      <c r="F415" s="20">
        <v>2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3</v>
      </c>
    </row>
    <row r="416" spans="1:14" x14ac:dyDescent="0.2">
      <c r="A416" s="9" t="str">
        <f>VLOOKUP(B416,Elenco_giocatori_ruolo!A:B,2,FALSE)</f>
        <v>P</v>
      </c>
      <c r="B416" s="20" t="s">
        <v>655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P</v>
      </c>
      <c r="B417" s="20" t="s">
        <v>656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657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658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659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660</v>
      </c>
      <c r="C421" s="20" t="s">
        <v>654</v>
      </c>
      <c r="D421" s="20">
        <v>5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</v>
      </c>
    </row>
    <row r="422" spans="1:14" x14ac:dyDescent="0.2">
      <c r="A422" s="9" t="str">
        <f>VLOOKUP(B422,Elenco_giocatori_ruolo!A:B,2,FALSE)</f>
        <v>D</v>
      </c>
      <c r="B422" s="20" t="s">
        <v>661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662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663</v>
      </c>
      <c r="C424" s="20" t="s">
        <v>654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D</v>
      </c>
      <c r="B425" s="20" t="s">
        <v>664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665</v>
      </c>
      <c r="C426" s="20" t="s">
        <v>654</v>
      </c>
      <c r="D426" s="20">
        <v>5.5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5.5</v>
      </c>
    </row>
    <row r="427" spans="1:14" x14ac:dyDescent="0.2">
      <c r="A427" s="9" t="str">
        <f>VLOOKUP(B427,Elenco_giocatori_ruolo!A:B,2,FALSE)</f>
        <v>D</v>
      </c>
      <c r="B427" s="20" t="s">
        <v>666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D</v>
      </c>
      <c r="B428" s="20" t="s">
        <v>667</v>
      </c>
      <c r="C428" s="20" t="s">
        <v>654</v>
      </c>
      <c r="D428" s="20">
        <v>5.5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5.5</v>
      </c>
    </row>
    <row r="429" spans="1:14" x14ac:dyDescent="0.2">
      <c r="A429" s="9" t="str">
        <f>VLOOKUP(B429,Elenco_giocatori_ruolo!A:B,2,FALSE)</f>
        <v>D</v>
      </c>
      <c r="B429" s="20" t="s">
        <v>668</v>
      </c>
      <c r="C429" s="20" t="s">
        <v>654</v>
      </c>
      <c r="D429" s="20">
        <v>5.5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5.5</v>
      </c>
    </row>
    <row r="430" spans="1:14" x14ac:dyDescent="0.2">
      <c r="A430" s="9" t="str">
        <f>VLOOKUP(B430,Elenco_giocatori_ruolo!A:B,2,FALSE)</f>
        <v>D</v>
      </c>
      <c r="B430" s="20" t="s">
        <v>669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670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0" t="s">
        <v>671</v>
      </c>
      <c r="C432" s="20" t="s">
        <v>654</v>
      </c>
      <c r="D432" s="20">
        <v>6.5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6.5</v>
      </c>
    </row>
    <row r="433" spans="1:14" x14ac:dyDescent="0.2">
      <c r="A433" s="9" t="str">
        <f>VLOOKUP(B433,Elenco_giocatori_ruolo!A:B,2,FALSE)</f>
        <v>C</v>
      </c>
      <c r="B433" s="20" t="s">
        <v>672</v>
      </c>
      <c r="C433" s="20" t="s">
        <v>654</v>
      </c>
      <c r="D433" s="20">
        <v>5.5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5.5</v>
      </c>
    </row>
    <row r="434" spans="1:14" x14ac:dyDescent="0.2">
      <c r="A434" s="9" t="str">
        <f>VLOOKUP(B434,Elenco_giocatori_ruolo!A:B,2,FALSE)</f>
        <v>C</v>
      </c>
      <c r="B434" s="20" t="s">
        <v>673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674</v>
      </c>
      <c r="C435" s="20" t="s">
        <v>654</v>
      </c>
      <c r="D435" s="20">
        <v>5.5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5.5</v>
      </c>
    </row>
    <row r="436" spans="1:14" x14ac:dyDescent="0.2">
      <c r="A436" s="9" t="str">
        <f>VLOOKUP(B436,Elenco_giocatori_ruolo!A:B,2,FALSE)</f>
        <v>C</v>
      </c>
      <c r="B436" s="20" t="s">
        <v>675</v>
      </c>
      <c r="C436" s="20" t="s">
        <v>654</v>
      </c>
      <c r="D436" s="20">
        <v>6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</v>
      </c>
    </row>
    <row r="437" spans="1:14" x14ac:dyDescent="0.2">
      <c r="A437" s="9" t="str">
        <f>VLOOKUP(B437,Elenco_giocatori_ruolo!A:B,2,FALSE)</f>
        <v>C</v>
      </c>
      <c r="B437" s="20" t="s">
        <v>676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C</v>
      </c>
      <c r="B438" s="20" t="s">
        <v>677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C</v>
      </c>
      <c r="B439" s="20" t="s">
        <v>678</v>
      </c>
      <c r="C439" s="20" t="s">
        <v>654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C</v>
      </c>
      <c r="B440" s="20" t="s">
        <v>679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A</v>
      </c>
      <c r="B441" s="20" t="s">
        <v>680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A</v>
      </c>
      <c r="B442" s="20" t="s">
        <v>681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A</v>
      </c>
      <c r="B443" s="20" t="s">
        <v>682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683</v>
      </c>
      <c r="C444" s="20" t="s">
        <v>654</v>
      </c>
      <c r="D444" s="20">
        <v>6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6</v>
      </c>
    </row>
    <row r="445" spans="1:14" x14ac:dyDescent="0.2">
      <c r="A445" s="9" t="str">
        <f>VLOOKUP(B445,Elenco_giocatori_ruolo!A:B,2,FALSE)</f>
        <v>A</v>
      </c>
      <c r="B445" s="20" t="s">
        <v>684</v>
      </c>
      <c r="C445" s="20" t="s">
        <v>654</v>
      </c>
      <c r="D445" s="20">
        <v>6.5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6.5</v>
      </c>
    </row>
    <row r="446" spans="1:14" x14ac:dyDescent="0.2">
      <c r="A446" s="9" t="str">
        <f>VLOOKUP(B446,Elenco_giocatori_ruolo!A:B,2,FALSE)</f>
        <v>A</v>
      </c>
      <c r="B446" s="20" t="s">
        <v>685</v>
      </c>
      <c r="C446" s="20" t="s">
        <v>654</v>
      </c>
      <c r="D446" s="20">
        <v>5.5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5.5</v>
      </c>
    </row>
    <row r="447" spans="1:14" x14ac:dyDescent="0.2">
      <c r="A447" s="9" t="str">
        <f>VLOOKUP(B447,Elenco_giocatori_ruolo!A:B,2,FALSE)</f>
        <v>A</v>
      </c>
      <c r="B447" s="20" t="s">
        <v>686</v>
      </c>
      <c r="C447" s="20" t="s">
        <v>654</v>
      </c>
      <c r="D447" s="20">
        <v>6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6</v>
      </c>
    </row>
    <row r="448" spans="1:14" x14ac:dyDescent="0.2">
      <c r="A448" s="9" t="str">
        <f>VLOOKUP(B448,Elenco_giocatori_ruolo!A:B,2,FALSE)</f>
        <v>P</v>
      </c>
      <c r="B448" s="20" t="s">
        <v>687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689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690</v>
      </c>
      <c r="C450" s="20" t="s">
        <v>688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P</v>
      </c>
      <c r="B451" s="20" t="s">
        <v>691</v>
      </c>
      <c r="C451" s="20" t="s">
        <v>688</v>
      </c>
      <c r="D451" s="20">
        <v>7</v>
      </c>
      <c r="E451" s="20">
        <v>0</v>
      </c>
      <c r="F451" s="20">
        <v>2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</v>
      </c>
    </row>
    <row r="452" spans="1:14" x14ac:dyDescent="0.2">
      <c r="A452" s="9" t="str">
        <f>VLOOKUP(B452,Elenco_giocatori_ruolo!A:B,2,FALSE)</f>
        <v>D</v>
      </c>
      <c r="B452" s="20" t="s">
        <v>692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693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694</v>
      </c>
      <c r="C454" s="20" t="s">
        <v>688</v>
      </c>
      <c r="D454" s="20">
        <v>6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1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D</v>
      </c>
      <c r="B455" s="20" t="s">
        <v>695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D</v>
      </c>
      <c r="B456" s="20" t="s">
        <v>696</v>
      </c>
      <c r="C456" s="20" t="s">
        <v>688</v>
      </c>
      <c r="D456" s="20">
        <v>6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6</v>
      </c>
    </row>
    <row r="457" spans="1:14" x14ac:dyDescent="0.2">
      <c r="A457" s="9" t="str">
        <f>VLOOKUP(B457,Elenco_giocatori_ruolo!A:B,2,FALSE)</f>
        <v>D</v>
      </c>
      <c r="B457" s="20" t="s">
        <v>697</v>
      </c>
      <c r="C457" s="20" t="s">
        <v>688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D</v>
      </c>
      <c r="B458" s="20" t="s">
        <v>698</v>
      </c>
      <c r="C458" s="20" t="s">
        <v>688</v>
      </c>
      <c r="D458" s="20">
        <v>6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</v>
      </c>
    </row>
    <row r="459" spans="1:14" x14ac:dyDescent="0.2">
      <c r="A459" s="9" t="str">
        <f>VLOOKUP(B459,Elenco_giocatori_ruolo!A:B,2,FALSE)</f>
        <v>D</v>
      </c>
      <c r="B459" s="20" t="s">
        <v>699</v>
      </c>
      <c r="C459" s="20" t="s">
        <v>688</v>
      </c>
      <c r="D459" s="20">
        <v>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7</v>
      </c>
    </row>
    <row r="460" spans="1:14" x14ac:dyDescent="0.2">
      <c r="A460" s="9" t="str">
        <f>VLOOKUP(B460,Elenco_giocatori_ruolo!A:B,2,FALSE)</f>
        <v>D</v>
      </c>
      <c r="B460" s="20" t="s">
        <v>700</v>
      </c>
      <c r="C460" s="20" t="s">
        <v>688</v>
      </c>
      <c r="D460" s="20">
        <v>5.5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5.5</v>
      </c>
    </row>
    <row r="461" spans="1:14" x14ac:dyDescent="0.2">
      <c r="A461" s="9" t="str">
        <f>VLOOKUP(B461,Elenco_giocatori_ruolo!A:B,2,FALSE)</f>
        <v>C</v>
      </c>
      <c r="B461" s="20" t="s">
        <v>701</v>
      </c>
      <c r="C461" s="20" t="s">
        <v>688</v>
      </c>
      <c r="D461" s="20">
        <v>6.5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6.5</v>
      </c>
    </row>
    <row r="462" spans="1:14" x14ac:dyDescent="0.2">
      <c r="A462" s="9" t="str">
        <f>VLOOKUP(B462,Elenco_giocatori_ruolo!A:B,2,FALSE)</f>
        <v>C</v>
      </c>
      <c r="B462" s="20" t="s">
        <v>702</v>
      </c>
      <c r="C462" s="20" t="s">
        <v>688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C</v>
      </c>
      <c r="B463" s="20" t="s">
        <v>703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704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705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C</v>
      </c>
      <c r="B466" s="20" t="s">
        <v>706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e">
        <f>VLOOKUP(B467,Elenco_giocatori_ruolo!A:B,2,FALSE)</f>
        <v>#N/A</v>
      </c>
      <c r="B467" s="20" t="s">
        <v>1263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 t="e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#N/A</v>
      </c>
    </row>
    <row r="468" spans="1:14" x14ac:dyDescent="0.2">
      <c r="A468" s="9" t="str">
        <f>VLOOKUP(B468,Elenco_giocatori_ruolo!A:B,2,FALSE)</f>
        <v>C</v>
      </c>
      <c r="B468" s="20" t="s">
        <v>707</v>
      </c>
      <c r="C468" s="20" t="s">
        <v>688</v>
      </c>
      <c r="D468" s="20">
        <v>6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</v>
      </c>
    </row>
    <row r="469" spans="1:14" x14ac:dyDescent="0.2">
      <c r="A469" s="9" t="str">
        <f>VLOOKUP(B469,Elenco_giocatori_ruolo!A:B,2,FALSE)</f>
        <v>C</v>
      </c>
      <c r="B469" s="20" t="s">
        <v>708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709</v>
      </c>
      <c r="C470" s="20" t="s">
        <v>688</v>
      </c>
      <c r="D470" s="20">
        <v>6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1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5.5</v>
      </c>
    </row>
    <row r="471" spans="1:14" x14ac:dyDescent="0.2">
      <c r="A471" s="9" t="str">
        <f>VLOOKUP(B471,Elenco_giocatori_ruolo!A:B,2,FALSE)</f>
        <v>C</v>
      </c>
      <c r="B471" s="20" t="s">
        <v>710</v>
      </c>
      <c r="C471" s="20" t="s">
        <v>688</v>
      </c>
      <c r="D471" s="20">
        <v>5.5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5.5</v>
      </c>
    </row>
    <row r="472" spans="1:14" x14ac:dyDescent="0.2">
      <c r="A472" s="9" t="str">
        <f>VLOOKUP(B472,Elenco_giocatori_ruolo!A:B,2,FALSE)</f>
        <v>A</v>
      </c>
      <c r="B472" s="20" t="s">
        <v>711</v>
      </c>
      <c r="C472" s="20" t="s">
        <v>688</v>
      </c>
      <c r="D472" s="20">
        <v>6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6</v>
      </c>
    </row>
    <row r="473" spans="1:14" x14ac:dyDescent="0.2">
      <c r="A473" s="9" t="e">
        <f>VLOOKUP(B473,Elenco_giocatori_ruolo!A:B,2,FALSE)</f>
        <v>#N/A</v>
      </c>
      <c r="B473" s="20" t="s">
        <v>712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 t="e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#N/A</v>
      </c>
    </row>
    <row r="474" spans="1:14" x14ac:dyDescent="0.2">
      <c r="A474" s="9" t="str">
        <f>VLOOKUP(B474,Elenco_giocatori_ruolo!A:B,2,FALSE)</f>
        <v>A</v>
      </c>
      <c r="B474" s="20" t="s">
        <v>713</v>
      </c>
      <c r="C474" s="20" t="s">
        <v>688</v>
      </c>
      <c r="D474" s="20">
        <v>5.5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5.5</v>
      </c>
    </row>
    <row r="475" spans="1:14" x14ac:dyDescent="0.2">
      <c r="A475" s="9" t="str">
        <f>VLOOKUP(B475,Elenco_giocatori_ruolo!A:B,2,FALSE)</f>
        <v>A</v>
      </c>
      <c r="B475" s="20" t="s">
        <v>714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A</v>
      </c>
      <c r="B476" s="20" t="s">
        <v>715</v>
      </c>
      <c r="C476" s="20" t="s">
        <v>688</v>
      </c>
      <c r="D476" s="20">
        <v>5.5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5.5</v>
      </c>
    </row>
    <row r="477" spans="1:14" x14ac:dyDescent="0.2">
      <c r="A477" s="9" t="str">
        <f>VLOOKUP(B477,Elenco_giocatori_ruolo!A:B,2,FALSE)</f>
        <v>A</v>
      </c>
      <c r="B477" s="20" t="s">
        <v>716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717</v>
      </c>
      <c r="C478" s="20" t="s">
        <v>688</v>
      </c>
      <c r="D478" s="20">
        <v>5.5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1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5</v>
      </c>
    </row>
    <row r="479" spans="1:14" x14ac:dyDescent="0.2">
      <c r="A479" s="9" t="str">
        <f>VLOOKUP(B479,Elenco_giocatori_ruolo!A:B,2,FALSE)</f>
        <v>A</v>
      </c>
      <c r="B479" s="20" t="s">
        <v>718</v>
      </c>
      <c r="C479" s="20" t="s">
        <v>688</v>
      </c>
      <c r="D479" s="20">
        <v>5.5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5.5</v>
      </c>
    </row>
    <row r="480" spans="1:14" x14ac:dyDescent="0.2">
      <c r="A480" s="9" t="str">
        <f>VLOOKUP(B480,Elenco_giocatori_ruolo!A:B,2,FALSE)</f>
        <v>A</v>
      </c>
      <c r="B480" s="20" t="s">
        <v>719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P</v>
      </c>
      <c r="B481" s="20" t="s">
        <v>720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P</v>
      </c>
      <c r="B483" s="20" t="s">
        <v>723</v>
      </c>
      <c r="C483" s="20" t="s">
        <v>721</v>
      </c>
      <c r="D483" s="20">
        <v>6.5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6.5</v>
      </c>
    </row>
    <row r="484" spans="1:14" x14ac:dyDescent="0.2">
      <c r="A484" s="9" t="str">
        <f>VLOOKUP(B484,Elenco_giocatori_ruolo!A:B,2,FALSE)</f>
        <v>D</v>
      </c>
      <c r="B484" s="20" t="s">
        <v>724</v>
      </c>
      <c r="C484" s="20" t="s">
        <v>721</v>
      </c>
      <c r="D484" s="20">
        <v>6.5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6.5</v>
      </c>
    </row>
    <row r="485" spans="1:14" x14ac:dyDescent="0.2">
      <c r="A485" s="9" t="str">
        <f>VLOOKUP(B485,Elenco_giocatori_ruolo!A:B,2,FALSE)</f>
        <v>D</v>
      </c>
      <c r="B485" s="20" t="s">
        <v>725</v>
      </c>
      <c r="C485" s="20" t="s">
        <v>721</v>
      </c>
      <c r="D485" s="20">
        <v>7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7</v>
      </c>
    </row>
    <row r="486" spans="1:14" x14ac:dyDescent="0.2">
      <c r="A486" s="9" t="str">
        <f>VLOOKUP(B486,Elenco_giocatori_ruolo!A:B,2,FALSE)</f>
        <v>D</v>
      </c>
      <c r="B486" s="20" t="s">
        <v>726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e">
        <f>VLOOKUP(B487,Elenco_giocatori_ruolo!A:B,2,FALSE)</f>
        <v>#N/A</v>
      </c>
      <c r="B487" s="20" t="s">
        <v>727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 t="e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#N/A</v>
      </c>
    </row>
    <row r="488" spans="1:14" x14ac:dyDescent="0.2">
      <c r="A488" s="9" t="str">
        <f>VLOOKUP(B488,Elenco_giocatori_ruolo!A:B,2,FALSE)</f>
        <v>D</v>
      </c>
      <c r="B488" s="20" t="s">
        <v>728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729</v>
      </c>
      <c r="C489" s="20" t="s">
        <v>721</v>
      </c>
      <c r="D489" s="20">
        <v>6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6</v>
      </c>
    </row>
    <row r="490" spans="1:14" x14ac:dyDescent="0.2">
      <c r="A490" s="9" t="str">
        <f>VLOOKUP(B490,Elenco_giocatori_ruolo!A:B,2,FALSE)</f>
        <v>D</v>
      </c>
      <c r="B490" s="20" t="s">
        <v>730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D</v>
      </c>
      <c r="B491" s="20" t="s">
        <v>731</v>
      </c>
      <c r="C491" s="20" t="s">
        <v>721</v>
      </c>
      <c r="D491" s="20">
        <v>7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1</v>
      </c>
      <c r="K491" s="20">
        <v>1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7.5</v>
      </c>
    </row>
    <row r="492" spans="1:14" x14ac:dyDescent="0.2">
      <c r="A492" s="9" t="str">
        <f>VLOOKUP(B492,Elenco_giocatori_ruolo!A:B,2,FALSE)</f>
        <v>D</v>
      </c>
      <c r="B492" s="20" t="s">
        <v>732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733</v>
      </c>
      <c r="C493" s="20" t="s">
        <v>721</v>
      </c>
      <c r="D493" s="20">
        <v>7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7</v>
      </c>
    </row>
    <row r="494" spans="1:14" x14ac:dyDescent="0.2">
      <c r="A494" s="9" t="str">
        <f>VLOOKUP(B494,Elenco_giocatori_ruolo!A:B,2,FALSE)</f>
        <v>D</v>
      </c>
      <c r="B494" s="20" t="s">
        <v>734</v>
      </c>
      <c r="C494" s="20" t="s">
        <v>721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C</v>
      </c>
      <c r="B495" s="20" t="s">
        <v>735</v>
      </c>
      <c r="C495" s="20" t="s">
        <v>721</v>
      </c>
      <c r="D495" s="20">
        <v>7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1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8</v>
      </c>
    </row>
    <row r="496" spans="1:14" x14ac:dyDescent="0.2">
      <c r="A496" s="9" t="str">
        <f>VLOOKUP(B496,Elenco_giocatori_ruolo!A:B,2,FALSE)</f>
        <v>C</v>
      </c>
      <c r="B496" s="20" t="s">
        <v>736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738</v>
      </c>
      <c r="C498" s="20" t="s">
        <v>721</v>
      </c>
      <c r="D498" s="20">
        <v>6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</v>
      </c>
    </row>
    <row r="499" spans="1:14" x14ac:dyDescent="0.2">
      <c r="A499" s="9" t="str">
        <f>VLOOKUP(B499,Elenco_giocatori_ruolo!A:B,2,FALSE)</f>
        <v>C</v>
      </c>
      <c r="B499" s="20" t="s">
        <v>739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C</v>
      </c>
      <c r="B500" s="20" t="s">
        <v>740</v>
      </c>
      <c r="C500" s="20" t="s">
        <v>721</v>
      </c>
      <c r="D500" s="20">
        <v>6.5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6.5</v>
      </c>
    </row>
    <row r="501" spans="1:14" x14ac:dyDescent="0.2">
      <c r="A501" s="9" t="str">
        <f>VLOOKUP(B501,Elenco_giocatori_ruolo!A:B,2,FALSE)</f>
        <v>C</v>
      </c>
      <c r="B501" s="20" t="s">
        <v>741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742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A</v>
      </c>
      <c r="B503" s="20" t="s">
        <v>743</v>
      </c>
      <c r="C503" s="20" t="s">
        <v>721</v>
      </c>
      <c r="D503" s="20">
        <v>7</v>
      </c>
      <c r="E503" s="20">
        <v>1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10</v>
      </c>
    </row>
    <row r="504" spans="1:14" x14ac:dyDescent="0.2">
      <c r="A504" s="9" t="str">
        <f>VLOOKUP(B504,Elenco_giocatori_ruolo!A:B,2,FALSE)</f>
        <v>A</v>
      </c>
      <c r="B504" s="20" t="s">
        <v>744</v>
      </c>
      <c r="C504" s="20" t="s">
        <v>721</v>
      </c>
      <c r="D504" s="20">
        <v>7</v>
      </c>
      <c r="E504" s="20">
        <v>1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10</v>
      </c>
    </row>
    <row r="505" spans="1:14" x14ac:dyDescent="0.2">
      <c r="A505" s="9" t="str">
        <f>VLOOKUP(B505,Elenco_giocatori_ruolo!A:B,2,FALSE)</f>
        <v>A</v>
      </c>
      <c r="B505" s="20" t="s">
        <v>745</v>
      </c>
      <c r="C505" s="20" t="s">
        <v>721</v>
      </c>
      <c r="D505" s="20">
        <v>6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6</v>
      </c>
    </row>
    <row r="506" spans="1:14" x14ac:dyDescent="0.2">
      <c r="A506" s="9" t="str">
        <f>VLOOKUP(B506,Elenco_giocatori_ruolo!A:B,2,FALSE)</f>
        <v>A</v>
      </c>
      <c r="B506" s="20" t="s">
        <v>746</v>
      </c>
      <c r="C506" s="20" t="s">
        <v>721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A</v>
      </c>
      <c r="B507" s="20" t="s">
        <v>747</v>
      </c>
      <c r="C507" s="20" t="s">
        <v>721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A</v>
      </c>
      <c r="B508" s="20" t="s">
        <v>748</v>
      </c>
      <c r="C508" s="20" t="s">
        <v>721</v>
      </c>
      <c r="D508" s="20">
        <v>6.5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6.5</v>
      </c>
    </row>
    <row r="509" spans="1:14" x14ac:dyDescent="0.2">
      <c r="A509" s="9" t="str">
        <f>VLOOKUP(B509,Elenco_giocatori_ruolo!A:B,2,FALSE)</f>
        <v>A</v>
      </c>
      <c r="B509" s="20" t="s">
        <v>749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750</v>
      </c>
      <c r="C510" s="20" t="s">
        <v>721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P</v>
      </c>
      <c r="B511" s="20" t="s">
        <v>751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754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755</v>
      </c>
      <c r="C514" s="20" t="s">
        <v>752</v>
      </c>
      <c r="D514" s="20">
        <v>6</v>
      </c>
      <c r="E514" s="20">
        <v>0</v>
      </c>
      <c r="F514" s="20">
        <v>2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4</v>
      </c>
    </row>
    <row r="515" spans="1:14" x14ac:dyDescent="0.2">
      <c r="A515" s="9" t="str">
        <f>VLOOKUP(B515,Elenco_giocatori_ruolo!A:B,2,FALSE)</f>
        <v>D</v>
      </c>
      <c r="B515" s="20" t="s">
        <v>756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D</v>
      </c>
      <c r="B516" s="20" t="s">
        <v>757</v>
      </c>
      <c r="C516" s="20" t="s">
        <v>752</v>
      </c>
      <c r="D516" s="20">
        <v>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1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7</v>
      </c>
    </row>
    <row r="517" spans="1:14" x14ac:dyDescent="0.2">
      <c r="A517" s="9" t="str">
        <f>VLOOKUP(B517,Elenco_giocatori_ruolo!A:B,2,FALSE)</f>
        <v>D</v>
      </c>
      <c r="B517" s="20" t="s">
        <v>758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759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760</v>
      </c>
      <c r="C519" s="20" t="s">
        <v>752</v>
      </c>
      <c r="D519" s="20">
        <v>5.5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5.5</v>
      </c>
    </row>
    <row r="520" spans="1:14" x14ac:dyDescent="0.2">
      <c r="A520" s="9" t="str">
        <f>VLOOKUP(B520,Elenco_giocatori_ruolo!A:B,2,FALSE)</f>
        <v>D</v>
      </c>
      <c r="B520" s="20" t="s">
        <v>761</v>
      </c>
      <c r="C520" s="20" t="s">
        <v>752</v>
      </c>
      <c r="D520" s="20">
        <v>7.5</v>
      </c>
      <c r="E520" s="20">
        <v>1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10.5</v>
      </c>
    </row>
    <row r="521" spans="1:14" x14ac:dyDescent="0.2">
      <c r="A521" s="9" t="str">
        <f>VLOOKUP(B521,Elenco_giocatori_ruolo!A:B,2,FALSE)</f>
        <v>D</v>
      </c>
      <c r="B521" s="20" t="s">
        <v>762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763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764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765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766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C</v>
      </c>
      <c r="B526" s="20" t="s">
        <v>767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768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C</v>
      </c>
      <c r="B528" s="20" t="s">
        <v>769</v>
      </c>
      <c r="C528" s="20" t="s">
        <v>752</v>
      </c>
      <c r="D528" s="20">
        <v>6.5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6.5</v>
      </c>
    </row>
    <row r="529" spans="1:14" x14ac:dyDescent="0.2">
      <c r="A529" s="9" t="str">
        <f>VLOOKUP(B529,Elenco_giocatori_ruolo!A:B,2,FALSE)</f>
        <v>C</v>
      </c>
      <c r="B529" s="20" t="s">
        <v>770</v>
      </c>
      <c r="C529" s="20" t="s">
        <v>752</v>
      </c>
      <c r="D529" s="20">
        <v>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6</v>
      </c>
    </row>
    <row r="530" spans="1:14" x14ac:dyDescent="0.2">
      <c r="A530" s="9" t="str">
        <f>VLOOKUP(B530,Elenco_giocatori_ruolo!A:B,2,FALSE)</f>
        <v>C</v>
      </c>
      <c r="B530" s="20" t="s">
        <v>771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772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773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C</v>
      </c>
      <c r="B533" s="20" t="s">
        <v>774</v>
      </c>
      <c r="C533" s="20" t="s">
        <v>752</v>
      </c>
      <c r="D533" s="20">
        <v>6.5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6.5</v>
      </c>
    </row>
    <row r="534" spans="1:14" x14ac:dyDescent="0.2">
      <c r="A534" s="9" t="str">
        <f>VLOOKUP(B534,Elenco_giocatori_ruolo!A:B,2,FALSE)</f>
        <v>C</v>
      </c>
      <c r="B534" s="20" t="s">
        <v>775</v>
      </c>
      <c r="C534" s="20" t="s">
        <v>752</v>
      </c>
      <c r="D534" s="20">
        <v>5.5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5.5</v>
      </c>
    </row>
    <row r="535" spans="1:14" x14ac:dyDescent="0.2">
      <c r="A535" s="9" t="str">
        <f>VLOOKUP(B535,Elenco_giocatori_ruolo!A:B,2,FALSE)</f>
        <v>C</v>
      </c>
      <c r="B535" s="20" t="s">
        <v>776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6</v>
      </c>
    </row>
    <row r="536" spans="1:14" x14ac:dyDescent="0.2">
      <c r="A536" s="9" t="str">
        <f>VLOOKUP(B536,Elenco_giocatori_ruolo!A:B,2,FALSE)</f>
        <v>C</v>
      </c>
      <c r="B536" s="20" t="s">
        <v>777</v>
      </c>
      <c r="C536" s="20" t="s">
        <v>752</v>
      </c>
      <c r="D536" s="20">
        <v>6.5</v>
      </c>
      <c r="E536" s="20">
        <v>1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9.5</v>
      </c>
    </row>
    <row r="537" spans="1:14" x14ac:dyDescent="0.2">
      <c r="A537" s="9" t="str">
        <f>VLOOKUP(B537,Elenco_giocatori_ruolo!A:B,2,FALSE)</f>
        <v>A</v>
      </c>
      <c r="B537" s="20" t="s">
        <v>778</v>
      </c>
      <c r="C537" s="20" t="s">
        <v>752</v>
      </c>
      <c r="D537" s="20">
        <v>6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6</v>
      </c>
    </row>
    <row r="538" spans="1:14" x14ac:dyDescent="0.2">
      <c r="A538" s="9" t="str">
        <f>VLOOKUP(B538,Elenco_giocatori_ruolo!A:B,2,FALSE)</f>
        <v>A</v>
      </c>
      <c r="B538" s="20" t="s">
        <v>779</v>
      </c>
      <c r="C538" s="20" t="s">
        <v>752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A</v>
      </c>
      <c r="B539" s="20" t="s">
        <v>780</v>
      </c>
      <c r="C539" s="20" t="s">
        <v>752</v>
      </c>
      <c r="D539" s="20">
        <v>5.5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5.5</v>
      </c>
    </row>
    <row r="540" spans="1:14" x14ac:dyDescent="0.2">
      <c r="A540" s="9" t="str">
        <f>VLOOKUP(B540,Elenco_giocatori_ruolo!A:B,2,FALSE)</f>
        <v>A</v>
      </c>
      <c r="B540" s="20" t="s">
        <v>781</v>
      </c>
      <c r="C540" s="20" t="s">
        <v>752</v>
      </c>
      <c r="D540" s="20">
        <v>5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5</v>
      </c>
    </row>
    <row r="541" spans="1:14" x14ac:dyDescent="0.2">
      <c r="A541" s="9" t="str">
        <f>VLOOKUP(B541,Elenco_giocatori_ruolo!A:B,2,FALSE)</f>
        <v>A</v>
      </c>
      <c r="B541" s="20" t="s">
        <v>782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783</v>
      </c>
      <c r="C542" s="20" t="s">
        <v>752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A</v>
      </c>
      <c r="B543" s="20" t="s">
        <v>784</v>
      </c>
      <c r="C543" s="20" t="s">
        <v>752</v>
      </c>
      <c r="D543" s="20">
        <v>6.5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1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7.5</v>
      </c>
    </row>
    <row r="544" spans="1:14" x14ac:dyDescent="0.2">
      <c r="A544" s="9" t="str">
        <f>VLOOKUP(B544,Elenco_giocatori_ruolo!A:B,2,FALSE)</f>
        <v>A</v>
      </c>
      <c r="B544" s="20" t="s">
        <v>785</v>
      </c>
      <c r="C544" s="20" t="s">
        <v>752</v>
      </c>
      <c r="D544" s="20">
        <v>5.5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5.5</v>
      </c>
    </row>
    <row r="545" spans="1:14" x14ac:dyDescent="0.2">
      <c r="A545" s="9" t="str">
        <f>VLOOKUP(B545,Elenco_giocatori_ruolo!A:B,2,FALSE)</f>
        <v>A</v>
      </c>
      <c r="B545" s="20" t="s">
        <v>786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787</v>
      </c>
      <c r="C546" s="20" t="s">
        <v>752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788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792</v>
      </c>
      <c r="C550" s="20" t="s">
        <v>789</v>
      </c>
      <c r="D550" s="20">
        <v>6.5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6.5</v>
      </c>
    </row>
    <row r="551" spans="1:14" x14ac:dyDescent="0.2">
      <c r="A551" s="9" t="str">
        <f>VLOOKUP(B551,Elenco_giocatori_ruolo!A:B,2,FALSE)</f>
        <v>D</v>
      </c>
      <c r="B551" s="20" t="s">
        <v>793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0" t="s">
        <v>794</v>
      </c>
      <c r="C552" s="20" t="s">
        <v>789</v>
      </c>
      <c r="D552" s="20">
        <v>6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D</v>
      </c>
      <c r="B553" s="20" t="s">
        <v>795</v>
      </c>
      <c r="C553" s="20" t="s">
        <v>789</v>
      </c>
      <c r="D553" s="20">
        <v>6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6</v>
      </c>
    </row>
    <row r="554" spans="1:14" x14ac:dyDescent="0.2">
      <c r="A554" s="9" t="str">
        <f>VLOOKUP(B554,Elenco_giocatori_ruolo!A:B,2,FALSE)</f>
        <v>D</v>
      </c>
      <c r="B554" s="20" t="s">
        <v>796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797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798</v>
      </c>
      <c r="C556" s="20" t="s">
        <v>789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D</v>
      </c>
      <c r="B557" s="20" t="s">
        <v>799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800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803</v>
      </c>
      <c r="C561" s="20" t="s">
        <v>789</v>
      </c>
      <c r="D561" s="20">
        <v>6.5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6.5</v>
      </c>
    </row>
    <row r="562" spans="1:14" x14ac:dyDescent="0.2">
      <c r="A562" s="9" t="str">
        <f>VLOOKUP(B562,Elenco_giocatori_ruolo!A:B,2,FALSE)</f>
        <v>D</v>
      </c>
      <c r="B562" s="20" t="s">
        <v>804</v>
      </c>
      <c r="C562" s="20" t="s">
        <v>789</v>
      </c>
      <c r="D562" s="20">
        <v>6.5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6.5</v>
      </c>
    </row>
    <row r="563" spans="1:14" x14ac:dyDescent="0.2">
      <c r="A563" s="9" t="str">
        <f>VLOOKUP(B563,Elenco_giocatori_ruolo!A:B,2,FALSE)</f>
        <v>D</v>
      </c>
      <c r="B563" s="20" t="s">
        <v>805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806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807</v>
      </c>
      <c r="C565" s="20" t="s">
        <v>789</v>
      </c>
      <c r="D565" s="20">
        <v>6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1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5.5</v>
      </c>
    </row>
    <row r="566" spans="1:14" x14ac:dyDescent="0.2">
      <c r="A566" s="9" t="str">
        <f>VLOOKUP(B566,Elenco_giocatori_ruolo!A:B,2,FALSE)</f>
        <v>C</v>
      </c>
      <c r="B566" s="20" t="s">
        <v>808</v>
      </c>
      <c r="C566" s="20" t="s">
        <v>789</v>
      </c>
      <c r="D566" s="20">
        <v>6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6</v>
      </c>
    </row>
    <row r="567" spans="1:14" x14ac:dyDescent="0.2">
      <c r="A567" s="9" t="str">
        <f>VLOOKUP(B567,Elenco_giocatori_ruolo!A:B,2,FALSE)</f>
        <v>C</v>
      </c>
      <c r="B567" s="20" t="s">
        <v>809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810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811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812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813</v>
      </c>
      <c r="C571" s="20" t="s">
        <v>789</v>
      </c>
      <c r="D571" s="20">
        <v>6.5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6.5</v>
      </c>
    </row>
    <row r="572" spans="1:14" x14ac:dyDescent="0.2">
      <c r="A572" s="9" t="str">
        <f>VLOOKUP(B572,Elenco_giocatori_ruolo!A:B,2,FALSE)</f>
        <v>C</v>
      </c>
      <c r="B572" s="20" t="s">
        <v>814</v>
      </c>
      <c r="C572" s="20" t="s">
        <v>789</v>
      </c>
      <c r="D572" s="20">
        <v>6.5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6.5</v>
      </c>
    </row>
    <row r="573" spans="1:14" x14ac:dyDescent="0.2">
      <c r="A573" s="9" t="str">
        <f>VLOOKUP(B573,Elenco_giocatori_ruolo!A:B,2,FALSE)</f>
        <v>C</v>
      </c>
      <c r="B573" s="20" t="s">
        <v>815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816</v>
      </c>
      <c r="C574" s="20" t="s">
        <v>789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C</v>
      </c>
      <c r="B575" s="20" t="s">
        <v>817</v>
      </c>
      <c r="C575" s="20" t="s">
        <v>789</v>
      </c>
      <c r="D575" s="20">
        <v>6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1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5.5</v>
      </c>
    </row>
    <row r="576" spans="1:14" x14ac:dyDescent="0.2">
      <c r="A576" s="9" t="str">
        <f>VLOOKUP(B576,Elenco_giocatori_ruolo!A:B,2,FALSE)</f>
        <v>C</v>
      </c>
      <c r="B576" s="20" t="s">
        <v>818</v>
      </c>
      <c r="C576" s="20" t="s">
        <v>789</v>
      </c>
      <c r="D576" s="20">
        <v>6.5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6.5</v>
      </c>
    </row>
    <row r="577" spans="1:14" x14ac:dyDescent="0.2">
      <c r="A577" s="9" t="str">
        <f>VLOOKUP(B577,Elenco_giocatori_ruolo!A:B,2,FALSE)</f>
        <v>C</v>
      </c>
      <c r="B577" s="20" t="s">
        <v>819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820</v>
      </c>
      <c r="C578" s="20" t="s">
        <v>789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0" t="s">
        <v>821</v>
      </c>
      <c r="C579" s="20" t="s">
        <v>789</v>
      </c>
      <c r="D579" s="20">
        <v>6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6</v>
      </c>
    </row>
    <row r="580" spans="1:14" x14ac:dyDescent="0.2">
      <c r="A580" s="9" t="str">
        <f>VLOOKUP(B580,Elenco_giocatori_ruolo!A:B,2,FALSE)</f>
        <v>A</v>
      </c>
      <c r="B580" s="20" t="s">
        <v>822</v>
      </c>
      <c r="C580" s="20" t="s">
        <v>789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0</v>
      </c>
    </row>
    <row r="581" spans="1:14" x14ac:dyDescent="0.2">
      <c r="A581" s="9" t="str">
        <f>VLOOKUP(B581,Elenco_giocatori_ruolo!A:B,2,FALSE)</f>
        <v>A</v>
      </c>
      <c r="B581" s="20" t="s">
        <v>823</v>
      </c>
      <c r="C581" s="20" t="s">
        <v>789</v>
      </c>
      <c r="D581" s="20">
        <v>7</v>
      </c>
      <c r="E581" s="20">
        <v>1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10</v>
      </c>
    </row>
    <row r="582" spans="1:14" x14ac:dyDescent="0.2">
      <c r="A582" s="9" t="str">
        <f>VLOOKUP(B582,Elenco_giocatori_ruolo!A:B,2,FALSE)</f>
        <v>A</v>
      </c>
      <c r="B582" s="20" t="s">
        <v>824</v>
      </c>
      <c r="C582" s="20" t="s">
        <v>789</v>
      </c>
      <c r="D582" s="20">
        <v>5.5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5.5</v>
      </c>
    </row>
    <row r="583" spans="1:14" x14ac:dyDescent="0.2">
      <c r="A583" s="9" t="str">
        <f>VLOOKUP(B583,Elenco_giocatori_ruolo!A:B,2,FALSE)</f>
        <v>P</v>
      </c>
      <c r="B583" s="20" t="s">
        <v>825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827</v>
      </c>
      <c r="C584" s="20" t="s">
        <v>826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P</v>
      </c>
      <c r="B585" s="20" t="s">
        <v>828</v>
      </c>
      <c r="C585" s="20" t="s">
        <v>826</v>
      </c>
      <c r="D585" s="20">
        <v>6</v>
      </c>
      <c r="E585" s="20">
        <v>0</v>
      </c>
      <c r="F585" s="20">
        <v>1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5</v>
      </c>
    </row>
    <row r="586" spans="1:14" x14ac:dyDescent="0.2">
      <c r="A586" s="9" t="str">
        <f>VLOOKUP(B586,Elenco_giocatori_ruolo!A:B,2,FALSE)</f>
        <v>P</v>
      </c>
      <c r="B586" s="20" t="s">
        <v>829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830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e">
        <f>VLOOKUP(B588,Elenco_giocatori_ruolo!A:B,2,FALSE)</f>
        <v>#N/A</v>
      </c>
      <c r="B588" s="20" t="s">
        <v>831</v>
      </c>
      <c r="C588" s="20" t="s">
        <v>826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 t="e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#N/A</v>
      </c>
    </row>
    <row r="589" spans="1:14" x14ac:dyDescent="0.2">
      <c r="A589" s="9" t="str">
        <f>VLOOKUP(B589,Elenco_giocatori_ruolo!A:B,2,FALSE)</f>
        <v>D</v>
      </c>
      <c r="B589" s="20" t="s">
        <v>832</v>
      </c>
      <c r="C589" s="20" t="s">
        <v>826</v>
      </c>
      <c r="D589" s="20">
        <v>5.5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1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5</v>
      </c>
    </row>
    <row r="590" spans="1:14" x14ac:dyDescent="0.2">
      <c r="A590" s="9" t="e">
        <f>VLOOKUP(B590,Elenco_giocatori_ruolo!A:B,2,FALSE)</f>
        <v>#N/A</v>
      </c>
      <c r="B590" s="20" t="s">
        <v>833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 t="e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#N/A</v>
      </c>
    </row>
    <row r="591" spans="1:14" x14ac:dyDescent="0.2">
      <c r="A591" s="9" t="str">
        <f>VLOOKUP(B591,Elenco_giocatori_ruolo!A:B,2,FALSE)</f>
        <v>D</v>
      </c>
      <c r="B591" s="20" t="s">
        <v>834</v>
      </c>
      <c r="C591" s="20" t="s">
        <v>826</v>
      </c>
      <c r="D591" s="20">
        <v>5.5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5.5</v>
      </c>
    </row>
    <row r="592" spans="1:14" x14ac:dyDescent="0.2">
      <c r="A592" s="9" t="str">
        <f>VLOOKUP(B592,Elenco_giocatori_ruolo!A:B,2,FALSE)</f>
        <v>D</v>
      </c>
      <c r="B592" s="20" t="s">
        <v>835</v>
      </c>
      <c r="C592" s="20" t="s">
        <v>826</v>
      </c>
      <c r="D592" s="20">
        <v>6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</v>
      </c>
    </row>
    <row r="593" spans="1:14" x14ac:dyDescent="0.2">
      <c r="A593" s="9" t="str">
        <f>VLOOKUP(B593,Elenco_giocatori_ruolo!A:B,2,FALSE)</f>
        <v>D</v>
      </c>
      <c r="B593" s="20" t="s">
        <v>836</v>
      </c>
      <c r="C593" s="20" t="s">
        <v>826</v>
      </c>
      <c r="D593" s="20">
        <v>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1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4.5</v>
      </c>
    </row>
    <row r="594" spans="1:14" x14ac:dyDescent="0.2">
      <c r="A594" s="9" t="str">
        <f>VLOOKUP(B594,Elenco_giocatori_ruolo!A:B,2,FALSE)</f>
        <v>D</v>
      </c>
      <c r="B594" s="20" t="s">
        <v>837</v>
      </c>
      <c r="C594" s="20" t="s">
        <v>826</v>
      </c>
      <c r="D594" s="20">
        <v>5.5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5.5</v>
      </c>
    </row>
    <row r="595" spans="1:14" x14ac:dyDescent="0.2">
      <c r="A595" s="9" t="str">
        <f>VLOOKUP(B595,Elenco_giocatori_ruolo!A:B,2,FALSE)</f>
        <v>D</v>
      </c>
      <c r="B595" s="20" t="s">
        <v>838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839</v>
      </c>
      <c r="C596" s="20" t="s">
        <v>826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D</v>
      </c>
      <c r="B597" s="20" t="s">
        <v>840</v>
      </c>
      <c r="C597" s="20" t="s">
        <v>826</v>
      </c>
      <c r="D597" s="20">
        <v>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</v>
      </c>
    </row>
    <row r="598" spans="1:14" x14ac:dyDescent="0.2">
      <c r="A598" s="9" t="str">
        <f>VLOOKUP(B598,Elenco_giocatori_ruolo!A:B,2,FALSE)</f>
        <v>D</v>
      </c>
      <c r="B598" s="20" t="s">
        <v>841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C</v>
      </c>
      <c r="B599" s="20" t="s">
        <v>842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C</v>
      </c>
      <c r="B600" s="20" t="s">
        <v>843</v>
      </c>
      <c r="C600" s="20" t="s">
        <v>826</v>
      </c>
      <c r="D600" s="20">
        <v>5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5</v>
      </c>
    </row>
    <row r="601" spans="1:14" x14ac:dyDescent="0.2">
      <c r="A601" s="9" t="str">
        <f>VLOOKUP(B601,Elenco_giocatori_ruolo!A:B,2,FALSE)</f>
        <v>C</v>
      </c>
      <c r="B601" s="20" t="s">
        <v>844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845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C</v>
      </c>
      <c r="B604" s="20" t="s">
        <v>847</v>
      </c>
      <c r="C604" s="20" t="s">
        <v>826</v>
      </c>
      <c r="D604" s="20">
        <v>4.5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4.5</v>
      </c>
    </row>
    <row r="605" spans="1:14" x14ac:dyDescent="0.2">
      <c r="A605" s="9" t="str">
        <f>VLOOKUP(B605,Elenco_giocatori_ruolo!A:B,2,FALSE)</f>
        <v>C</v>
      </c>
      <c r="B605" s="20" t="s">
        <v>848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849</v>
      </c>
      <c r="C606" s="20" t="s">
        <v>826</v>
      </c>
      <c r="D606" s="20">
        <v>6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6</v>
      </c>
    </row>
    <row r="607" spans="1:14" x14ac:dyDescent="0.2">
      <c r="A607" s="9" t="str">
        <f>VLOOKUP(B607,Elenco_giocatori_ruolo!A:B,2,FALSE)</f>
        <v>C</v>
      </c>
      <c r="B607" s="20" t="s">
        <v>850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C</v>
      </c>
      <c r="B608" s="20" t="s">
        <v>851</v>
      </c>
      <c r="C608" s="20" t="s">
        <v>826</v>
      </c>
      <c r="D608" s="20">
        <v>6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</v>
      </c>
    </row>
    <row r="609" spans="1:14" x14ac:dyDescent="0.2">
      <c r="A609" s="9" t="str">
        <f>VLOOKUP(B609,Elenco_giocatori_ruolo!A:B,2,FALSE)</f>
        <v>A</v>
      </c>
      <c r="B609" s="20" t="s">
        <v>852</v>
      </c>
      <c r="C609" s="20" t="s">
        <v>826</v>
      </c>
      <c r="D609" s="20">
        <v>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5</v>
      </c>
    </row>
    <row r="610" spans="1:14" x14ac:dyDescent="0.2">
      <c r="A610" s="9" t="str">
        <f>VLOOKUP(B610,Elenco_giocatori_ruolo!A:B,2,FALSE)</f>
        <v>A</v>
      </c>
      <c r="B610" s="20" t="s">
        <v>853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A</v>
      </c>
      <c r="B611" s="20" t="s">
        <v>854</v>
      </c>
      <c r="C611" s="20" t="s">
        <v>826</v>
      </c>
      <c r="D611" s="20">
        <v>6.5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6.5</v>
      </c>
    </row>
    <row r="612" spans="1:14" x14ac:dyDescent="0.2">
      <c r="A612" s="9" t="str">
        <f>VLOOKUP(B612,Elenco_giocatori_ruolo!A:B,2,FALSE)</f>
        <v>A</v>
      </c>
      <c r="B612" s="20" t="s">
        <v>855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e">
        <f>VLOOKUP(B613,Elenco_giocatori_ruolo!A:B,2,FALSE)</f>
        <v>#N/A</v>
      </c>
      <c r="B613" s="20" t="s">
        <v>856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 t="e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#N/A</v>
      </c>
    </row>
    <row r="614" spans="1:14" x14ac:dyDescent="0.2">
      <c r="A614" s="9" t="str">
        <f>VLOOKUP(B614,Elenco_giocatori_ruolo!A:B,2,FALSE)</f>
        <v>A</v>
      </c>
      <c r="B614" s="20" t="s">
        <v>857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A</v>
      </c>
      <c r="B615" s="20" t="s">
        <v>858</v>
      </c>
      <c r="C615" s="20" t="s">
        <v>826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P</v>
      </c>
      <c r="B616" s="20" t="s">
        <v>859</v>
      </c>
      <c r="C616" s="20" t="s">
        <v>860</v>
      </c>
      <c r="D616" s="20">
        <v>5.5</v>
      </c>
      <c r="E616" s="20">
        <v>0</v>
      </c>
      <c r="F616" s="20">
        <v>3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2.5</v>
      </c>
    </row>
    <row r="617" spans="1:14" x14ac:dyDescent="0.2">
      <c r="A617" s="9" t="str">
        <f>VLOOKUP(B617,Elenco_giocatori_ruolo!A:B,2,FALSE)</f>
        <v>P</v>
      </c>
      <c r="B617" s="20" t="s">
        <v>861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862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863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864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865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D</v>
      </c>
      <c r="B622" s="20" t="s">
        <v>866</v>
      </c>
      <c r="C622" s="20" t="s">
        <v>860</v>
      </c>
      <c r="D622" s="20">
        <v>6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1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5.5</v>
      </c>
    </row>
    <row r="623" spans="1:14" x14ac:dyDescent="0.2">
      <c r="A623" s="9" t="str">
        <f>VLOOKUP(B623,Elenco_giocatori_ruolo!A:B,2,FALSE)</f>
        <v>D</v>
      </c>
      <c r="B623" s="20" t="s">
        <v>867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869</v>
      </c>
      <c r="C625" s="20" t="s">
        <v>860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D</v>
      </c>
      <c r="B626" s="20" t="s">
        <v>870</v>
      </c>
      <c r="C626" s="20" t="s">
        <v>860</v>
      </c>
      <c r="D626" s="20">
        <v>6.5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6.5</v>
      </c>
    </row>
    <row r="627" spans="1:14" x14ac:dyDescent="0.2">
      <c r="A627" s="9" t="str">
        <f>VLOOKUP(B627,Elenco_giocatori_ruolo!A:B,2,FALSE)</f>
        <v>D</v>
      </c>
      <c r="B627" s="20" t="s">
        <v>871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872</v>
      </c>
      <c r="C628" s="20" t="s">
        <v>860</v>
      </c>
      <c r="D628" s="20">
        <v>5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1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4.5</v>
      </c>
    </row>
    <row r="629" spans="1:14" x14ac:dyDescent="0.2">
      <c r="A629" s="9" t="str">
        <f>VLOOKUP(B629,Elenco_giocatori_ruolo!A:B,2,FALSE)</f>
        <v>D</v>
      </c>
      <c r="B629" s="20" t="s">
        <v>873</v>
      </c>
      <c r="C629" s="20" t="s">
        <v>860</v>
      </c>
      <c r="D629" s="20">
        <v>5.5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5.5</v>
      </c>
    </row>
    <row r="630" spans="1:14" x14ac:dyDescent="0.2">
      <c r="A630" s="9" t="str">
        <f>VLOOKUP(B630,Elenco_giocatori_ruolo!A:B,2,FALSE)</f>
        <v>D</v>
      </c>
      <c r="B630" s="20" t="s">
        <v>874</v>
      </c>
      <c r="C630" s="20" t="s">
        <v>860</v>
      </c>
      <c r="D630" s="20">
        <v>6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6</v>
      </c>
    </row>
    <row r="631" spans="1:14" x14ac:dyDescent="0.2">
      <c r="A631" s="9" t="str">
        <f>VLOOKUP(B631,Elenco_giocatori_ruolo!A:B,2,FALSE)</f>
        <v>D</v>
      </c>
      <c r="B631" s="20" t="s">
        <v>875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0" t="s">
        <v>876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e">
        <f>VLOOKUP(B633,Elenco_giocatori_ruolo!A:B,2,FALSE)</f>
        <v>#N/A</v>
      </c>
      <c r="B633" s="20" t="s">
        <v>1336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 t="e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#N/A</v>
      </c>
    </row>
    <row r="634" spans="1:14" x14ac:dyDescent="0.2">
      <c r="A634" s="9" t="str">
        <f>VLOOKUP(B634,Elenco_giocatori_ruolo!A:B,2,FALSE)</f>
        <v>D</v>
      </c>
      <c r="B634" s="20" t="s">
        <v>877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0" t="s">
        <v>878</v>
      </c>
      <c r="C635" s="20" t="s">
        <v>860</v>
      </c>
      <c r="D635" s="20">
        <v>5.5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1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4.5</v>
      </c>
    </row>
    <row r="636" spans="1:14" x14ac:dyDescent="0.2">
      <c r="A636" s="9" t="str">
        <f>VLOOKUP(B636,Elenco_giocatori_ruolo!A:B,2,FALSE)</f>
        <v>D</v>
      </c>
      <c r="B636" s="20" t="s">
        <v>879</v>
      </c>
      <c r="C636" s="20" t="s">
        <v>860</v>
      </c>
      <c r="D636" s="20">
        <v>5.5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5.5</v>
      </c>
    </row>
    <row r="637" spans="1:14" x14ac:dyDescent="0.2">
      <c r="A637" s="9" t="str">
        <f>VLOOKUP(B637,Elenco_giocatori_ruolo!A:B,2,FALSE)</f>
        <v>C</v>
      </c>
      <c r="B637" s="20" t="s">
        <v>880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881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C</v>
      </c>
      <c r="B639" s="20" t="s">
        <v>882</v>
      </c>
      <c r="C639" s="20" t="s">
        <v>860</v>
      </c>
      <c r="D639" s="20">
        <v>5.5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1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5</v>
      </c>
    </row>
    <row r="640" spans="1:14" x14ac:dyDescent="0.2">
      <c r="A640" s="9" t="str">
        <f>VLOOKUP(B640,Elenco_giocatori_ruolo!A:B,2,FALSE)</f>
        <v>C</v>
      </c>
      <c r="B640" s="20" t="s">
        <v>883</v>
      </c>
      <c r="C640" s="20" t="s">
        <v>860</v>
      </c>
      <c r="D640" s="20">
        <v>7</v>
      </c>
      <c r="E640" s="20">
        <v>1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10</v>
      </c>
    </row>
    <row r="641" spans="1:14" x14ac:dyDescent="0.2">
      <c r="A641" s="9" t="str">
        <f>VLOOKUP(B641,Elenco_giocatori_ruolo!A:B,2,FALSE)</f>
        <v>C</v>
      </c>
      <c r="B641" s="20" t="s">
        <v>884</v>
      </c>
      <c r="C641" s="20" t="s">
        <v>860</v>
      </c>
      <c r="D641" s="20">
        <v>6.5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1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6</v>
      </c>
    </row>
    <row r="642" spans="1:14" x14ac:dyDescent="0.2">
      <c r="A642" s="9" t="str">
        <f>VLOOKUP(B642,Elenco_giocatori_ruolo!A:B,2,FALSE)</f>
        <v>C</v>
      </c>
      <c r="B642" s="20" t="s">
        <v>885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886</v>
      </c>
      <c r="C643" s="20" t="s">
        <v>860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C</v>
      </c>
      <c r="B644" s="20" t="s">
        <v>887</v>
      </c>
      <c r="C644" s="20" t="s">
        <v>860</v>
      </c>
      <c r="D644" s="20">
        <v>5.5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5.5</v>
      </c>
    </row>
    <row r="645" spans="1:14" x14ac:dyDescent="0.2">
      <c r="A645" s="9" t="str">
        <f>VLOOKUP(B645,Elenco_giocatori_ruolo!A:B,2,FALSE)</f>
        <v>A</v>
      </c>
      <c r="B645" s="20" t="s">
        <v>888</v>
      </c>
      <c r="C645" s="20" t="s">
        <v>860</v>
      </c>
      <c r="D645" s="20">
        <v>7</v>
      </c>
      <c r="E645" s="20">
        <v>1</v>
      </c>
      <c r="F645" s="20">
        <v>0</v>
      </c>
      <c r="G645" s="20">
        <v>0</v>
      </c>
      <c r="H645" s="20">
        <v>0</v>
      </c>
      <c r="I645" s="20">
        <v>0</v>
      </c>
      <c r="J645" s="20">
        <v>1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11</v>
      </c>
    </row>
    <row r="646" spans="1:14" x14ac:dyDescent="0.2">
      <c r="A646" s="9" t="str">
        <f>VLOOKUP(B646,Elenco_giocatori_ruolo!A:B,2,FALSE)</f>
        <v>A</v>
      </c>
      <c r="B646" s="20" t="s">
        <v>889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890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891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892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893</v>
      </c>
      <c r="C650" s="20" t="s">
        <v>860</v>
      </c>
      <c r="D650" s="20">
        <v>6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</v>
      </c>
    </row>
    <row r="651" spans="1:14" x14ac:dyDescent="0.2">
      <c r="A651" s="9" t="str">
        <f>VLOOKUP(B651,Elenco_giocatori_ruolo!A:B,2,FALSE)</f>
        <v>A</v>
      </c>
      <c r="B651" s="20" t="s">
        <v>894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895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896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897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A</v>
      </c>
      <c r="B655" s="20" t="s">
        <v>898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899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901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902</v>
      </c>
      <c r="C658" s="20" t="s">
        <v>900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903</v>
      </c>
      <c r="C659" s="20" t="s">
        <v>900</v>
      </c>
      <c r="D659" s="20">
        <v>6</v>
      </c>
      <c r="E659" s="20">
        <v>0</v>
      </c>
      <c r="F659" s="20">
        <v>2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4</v>
      </c>
    </row>
    <row r="660" spans="1:14" x14ac:dyDescent="0.2">
      <c r="A660" s="9" t="str">
        <f>VLOOKUP(B660,Elenco_giocatori_ruolo!A:B,2,FALSE)</f>
        <v>D</v>
      </c>
      <c r="B660" s="20" t="s">
        <v>904</v>
      </c>
      <c r="C660" s="20" t="s">
        <v>900</v>
      </c>
      <c r="D660" s="20">
        <v>6.5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6.5</v>
      </c>
    </row>
    <row r="661" spans="1:14" x14ac:dyDescent="0.2">
      <c r="A661" s="9" t="str">
        <f>VLOOKUP(B661,Elenco_giocatori_ruolo!A:B,2,FALSE)</f>
        <v>D</v>
      </c>
      <c r="B661" s="20" t="s">
        <v>905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906</v>
      </c>
      <c r="C662" s="20" t="s">
        <v>900</v>
      </c>
      <c r="D662" s="20">
        <v>5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</v>
      </c>
    </row>
    <row r="663" spans="1:14" x14ac:dyDescent="0.2">
      <c r="A663" s="9" t="str">
        <f>VLOOKUP(B663,Elenco_giocatori_ruolo!A:B,2,FALSE)</f>
        <v>D</v>
      </c>
      <c r="B663" s="20" t="s">
        <v>907</v>
      </c>
      <c r="C663" s="20" t="s">
        <v>900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D</v>
      </c>
      <c r="B664" s="20" t="s">
        <v>908</v>
      </c>
      <c r="C664" s="20" t="s">
        <v>900</v>
      </c>
      <c r="D664" s="20">
        <v>6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1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5.5</v>
      </c>
    </row>
    <row r="665" spans="1:14" x14ac:dyDescent="0.2">
      <c r="A665" s="9" t="str">
        <f>VLOOKUP(B665,Elenco_giocatori_ruolo!A:B,2,FALSE)</f>
        <v>D</v>
      </c>
      <c r="B665" s="20" t="s">
        <v>909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D</v>
      </c>
      <c r="B666" s="20" t="s">
        <v>910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911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912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913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914</v>
      </c>
      <c r="C670" s="20" t="s">
        <v>900</v>
      </c>
      <c r="D670" s="20">
        <v>6.5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6.5</v>
      </c>
    </row>
    <row r="671" spans="1:14" x14ac:dyDescent="0.2">
      <c r="A671" s="9" t="str">
        <f>VLOOKUP(B671,Elenco_giocatori_ruolo!A:B,2,FALSE)</f>
        <v>C</v>
      </c>
      <c r="B671" s="20" t="s">
        <v>915</v>
      </c>
      <c r="C671" s="20" t="s">
        <v>900</v>
      </c>
      <c r="D671" s="20">
        <v>6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</v>
      </c>
    </row>
    <row r="672" spans="1:14" x14ac:dyDescent="0.2">
      <c r="A672" s="9" t="str">
        <f>VLOOKUP(B672,Elenco_giocatori_ruolo!A:B,2,FALSE)</f>
        <v>C</v>
      </c>
      <c r="B672" s="20" t="s">
        <v>916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917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918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C</v>
      </c>
      <c r="B675" s="20" t="s">
        <v>919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920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921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922</v>
      </c>
      <c r="C678" s="20" t="s">
        <v>900</v>
      </c>
      <c r="D678" s="20">
        <v>6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6</v>
      </c>
    </row>
    <row r="679" spans="1:14" x14ac:dyDescent="0.2">
      <c r="A679" s="9" t="str">
        <f>VLOOKUP(B679,Elenco_giocatori_ruolo!A:B,2,FALSE)</f>
        <v>C</v>
      </c>
      <c r="B679" s="20" t="s">
        <v>923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924</v>
      </c>
      <c r="C680" s="20" t="s">
        <v>900</v>
      </c>
      <c r="D680" s="20">
        <v>6.5</v>
      </c>
      <c r="E680" s="20">
        <v>1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1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9</v>
      </c>
    </row>
    <row r="681" spans="1:14" x14ac:dyDescent="0.2">
      <c r="A681" s="9" t="str">
        <f>VLOOKUP(B681,Elenco_giocatori_ruolo!A:B,2,FALSE)</f>
        <v>C</v>
      </c>
      <c r="B681" s="20" t="s">
        <v>925</v>
      </c>
      <c r="C681" s="20" t="s">
        <v>900</v>
      </c>
      <c r="D681" s="20">
        <v>7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1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6.5</v>
      </c>
    </row>
    <row r="682" spans="1:14" x14ac:dyDescent="0.2">
      <c r="A682" s="9" t="str">
        <f>VLOOKUP(B682,Elenco_giocatori_ruolo!A:B,2,FALSE)</f>
        <v>C</v>
      </c>
      <c r="B682" s="20" t="s">
        <v>926</v>
      </c>
      <c r="C682" s="20" t="s">
        <v>900</v>
      </c>
      <c r="D682" s="20">
        <v>6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6</v>
      </c>
    </row>
    <row r="683" spans="1:14" x14ac:dyDescent="0.2">
      <c r="A683" s="9" t="str">
        <f>VLOOKUP(B683,Elenco_giocatori_ruolo!A:B,2,FALSE)</f>
        <v>C</v>
      </c>
      <c r="B683" s="20" t="s">
        <v>927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928</v>
      </c>
      <c r="C684" s="20" t="s">
        <v>900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A</v>
      </c>
      <c r="B685" s="20" t="s">
        <v>929</v>
      </c>
      <c r="C685" s="20" t="s">
        <v>900</v>
      </c>
      <c r="D685" s="20">
        <v>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A</v>
      </c>
      <c r="B686" s="20" t="s">
        <v>930</v>
      </c>
      <c r="C686" s="20" t="s">
        <v>900</v>
      </c>
      <c r="D686" s="20">
        <v>6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6</v>
      </c>
    </row>
    <row r="687" spans="1:14" x14ac:dyDescent="0.2">
      <c r="A687" s="9" t="str">
        <f>VLOOKUP(B687,Elenco_giocatori_ruolo!A:B,2,FALSE)</f>
        <v>A</v>
      </c>
      <c r="B687" s="20" t="s">
        <v>931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932</v>
      </c>
      <c r="C688" s="20" t="s">
        <v>900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A</v>
      </c>
      <c r="B689" s="20" t="s">
        <v>933</v>
      </c>
      <c r="C689" s="20" t="s">
        <v>900</v>
      </c>
      <c r="D689" s="20">
        <v>7.5</v>
      </c>
      <c r="E689" s="20">
        <v>2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13.5</v>
      </c>
    </row>
    <row r="690" spans="1:14" x14ac:dyDescent="0.2">
      <c r="A690" s="9" t="str">
        <f>VLOOKUP(B690,Elenco_giocatori_ruolo!A:B,2,FALSE)</f>
        <v>A</v>
      </c>
      <c r="B690" s="20" t="s">
        <v>934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935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936</v>
      </c>
      <c r="C692" s="20" t="s">
        <v>900</v>
      </c>
      <c r="D692" s="20">
        <v>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</v>
      </c>
    </row>
    <row r="693" spans="1:14" x14ac:dyDescent="0.2">
      <c r="A693" s="9" t="str">
        <f>VLOOKUP(B693,Elenco_giocatori_ruolo!A:B,2,FALSE)</f>
        <v>P</v>
      </c>
      <c r="B693" s="20" t="s">
        <v>937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P</v>
      </c>
      <c r="B694" s="20" t="s">
        <v>939</v>
      </c>
      <c r="C694" s="20" t="s">
        <v>938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P</v>
      </c>
      <c r="B695" s="20" t="s">
        <v>940</v>
      </c>
      <c r="C695" s="20" t="s">
        <v>938</v>
      </c>
      <c r="D695" s="20">
        <v>5.5</v>
      </c>
      <c r="E695" s="20">
        <v>0</v>
      </c>
      <c r="F695" s="20">
        <v>1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4.5</v>
      </c>
    </row>
    <row r="696" spans="1:14" x14ac:dyDescent="0.2">
      <c r="A696" s="9" t="str">
        <f>VLOOKUP(B696,Elenco_giocatori_ruolo!A:B,2,FALSE)</f>
        <v>D</v>
      </c>
      <c r="B696" s="20" t="s">
        <v>941</v>
      </c>
      <c r="C696" s="20" t="s">
        <v>938</v>
      </c>
      <c r="D696" s="20">
        <v>4.5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1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3.5</v>
      </c>
    </row>
    <row r="697" spans="1:14" x14ac:dyDescent="0.2">
      <c r="A697" s="9" t="str">
        <f>VLOOKUP(B697,Elenco_giocatori_ruolo!A:B,2,FALSE)</f>
        <v>D</v>
      </c>
      <c r="B697" s="20" t="s">
        <v>942</v>
      </c>
      <c r="C697" s="20" t="s">
        <v>938</v>
      </c>
      <c r="D697" s="20">
        <v>5.5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5.5</v>
      </c>
    </row>
    <row r="698" spans="1:14" x14ac:dyDescent="0.2">
      <c r="A698" s="9" t="str">
        <f>VLOOKUP(B698,Elenco_giocatori_ruolo!A:B,2,FALSE)</f>
        <v>D</v>
      </c>
      <c r="B698" s="20" t="s">
        <v>943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944</v>
      </c>
      <c r="C699" s="20" t="s">
        <v>938</v>
      </c>
      <c r="D699" s="20">
        <v>6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6</v>
      </c>
    </row>
    <row r="700" spans="1:14" x14ac:dyDescent="0.2">
      <c r="A700" s="9" t="str">
        <f>VLOOKUP(B700,Elenco_giocatori_ruolo!A:B,2,FALSE)</f>
        <v>D</v>
      </c>
      <c r="B700" s="20" t="s">
        <v>945</v>
      </c>
      <c r="C700" s="20" t="s">
        <v>938</v>
      </c>
      <c r="D700" s="20">
        <v>6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6</v>
      </c>
    </row>
    <row r="701" spans="1:14" x14ac:dyDescent="0.2">
      <c r="A701" s="9" t="str">
        <f>VLOOKUP(B701,Elenco_giocatori_ruolo!A:B,2,FALSE)</f>
        <v>D</v>
      </c>
      <c r="B701" s="20" t="s">
        <v>946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947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948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e">
        <f>VLOOKUP(B704,Elenco_giocatori_ruolo!A:B,2,FALSE)</f>
        <v>#N/A</v>
      </c>
      <c r="B704" s="20" t="s">
        <v>1337</v>
      </c>
      <c r="C704" s="20" t="s">
        <v>938</v>
      </c>
      <c r="D704" s="20">
        <v>5.5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 t="e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#N/A</v>
      </c>
    </row>
    <row r="705" spans="1:14" x14ac:dyDescent="0.2">
      <c r="A705" s="9" t="str">
        <f>VLOOKUP(B705,Elenco_giocatori_ruolo!A:B,2,FALSE)</f>
        <v>D</v>
      </c>
      <c r="B705" s="20" t="s">
        <v>949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950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D</v>
      </c>
      <c r="B707" s="20" t="s">
        <v>951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952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C</v>
      </c>
      <c r="B709" s="20" t="s">
        <v>953</v>
      </c>
      <c r="C709" s="20" t="s">
        <v>938</v>
      </c>
      <c r="D709" s="20">
        <v>5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5</v>
      </c>
    </row>
    <row r="710" spans="1:14" x14ac:dyDescent="0.2">
      <c r="A710" s="9" t="str">
        <f>VLOOKUP(B710,Elenco_giocatori_ruolo!A:B,2,FALSE)</f>
        <v>C</v>
      </c>
      <c r="B710" s="20" t="s">
        <v>954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C</v>
      </c>
      <c r="B711" s="20" t="s">
        <v>955</v>
      </c>
      <c r="C711" s="20" t="s">
        <v>938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0</v>
      </c>
    </row>
    <row r="712" spans="1:14" x14ac:dyDescent="0.2">
      <c r="A712" s="9" t="str">
        <f>VLOOKUP(B712,Elenco_giocatori_ruolo!A:B,2,FALSE)</f>
        <v>C</v>
      </c>
      <c r="B712" s="20" t="s">
        <v>956</v>
      </c>
      <c r="C712" s="20" t="s">
        <v>938</v>
      </c>
      <c r="D712" s="20">
        <v>5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5</v>
      </c>
    </row>
    <row r="713" spans="1:14" x14ac:dyDescent="0.2">
      <c r="A713" s="9" t="str">
        <f>VLOOKUP(B713,Elenco_giocatori_ruolo!A:B,2,FALSE)</f>
        <v>C</v>
      </c>
      <c r="B713" s="20" t="s">
        <v>957</v>
      </c>
      <c r="C713" s="20" t="s">
        <v>938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C</v>
      </c>
      <c r="B714" s="20" t="s">
        <v>958</v>
      </c>
      <c r="C714" s="20" t="s">
        <v>938</v>
      </c>
      <c r="D714" s="20">
        <v>5.5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1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5</v>
      </c>
    </row>
    <row r="715" spans="1:14" x14ac:dyDescent="0.2">
      <c r="A715" s="9" t="str">
        <f>VLOOKUP(B715,Elenco_giocatori_ruolo!A:B,2,FALSE)</f>
        <v>C</v>
      </c>
      <c r="B715" s="20" t="s">
        <v>959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C</v>
      </c>
      <c r="B716" s="20" t="s">
        <v>960</v>
      </c>
      <c r="C716" s="20" t="s">
        <v>938</v>
      </c>
      <c r="D716" s="20">
        <v>6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6</v>
      </c>
    </row>
    <row r="717" spans="1:14" x14ac:dyDescent="0.2">
      <c r="A717" s="9" t="str">
        <f>VLOOKUP(B717,Elenco_giocatori_ruolo!A:B,2,FALSE)</f>
        <v>C</v>
      </c>
      <c r="B717" s="20" t="s">
        <v>961</v>
      </c>
      <c r="C717" s="20" t="s">
        <v>938</v>
      </c>
      <c r="D717" s="20">
        <v>4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1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3</v>
      </c>
    </row>
    <row r="718" spans="1:14" x14ac:dyDescent="0.2">
      <c r="A718" s="9" t="str">
        <f>VLOOKUP(B718,Elenco_giocatori_ruolo!A:B,2,FALSE)</f>
        <v>A</v>
      </c>
      <c r="B718" s="20" t="s">
        <v>962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963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964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A</v>
      </c>
      <c r="B721" s="20" t="s">
        <v>965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e">
        <f>VLOOKUP(B722,Elenco_giocatori_ruolo!A:B,2,FALSE)</f>
        <v>#N/A</v>
      </c>
      <c r="B722" s="20" t="s">
        <v>1338</v>
      </c>
      <c r="C722" s="20" t="s">
        <v>938</v>
      </c>
      <c r="D722" s="20">
        <v>5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 t="e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#N/A</v>
      </c>
    </row>
    <row r="723" spans="1:14" x14ac:dyDescent="0.2">
      <c r="A723" s="9" t="str">
        <f>VLOOKUP(B723,Elenco_giocatori_ruolo!A:B,2,FALSE)</f>
        <v>A</v>
      </c>
      <c r="B723" s="20" t="s">
        <v>966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967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A</v>
      </c>
      <c r="B725" s="20" t="s">
        <v>968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A</v>
      </c>
      <c r="B726" s="20" t="s">
        <v>969</v>
      </c>
      <c r="C726" s="20" t="s">
        <v>938</v>
      </c>
      <c r="D726" s="20">
        <v>5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5</v>
      </c>
    </row>
    <row r="727" spans="1:14" x14ac:dyDescent="0.2">
      <c r="A727" s="9" t="str">
        <f>VLOOKUP(B727,Elenco_giocatori_ruolo!A:B,2,FALSE)</f>
        <v>A</v>
      </c>
      <c r="B727" s="20" t="s">
        <v>970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A</v>
      </c>
      <c r="B728" s="20" t="s">
        <v>971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972</v>
      </c>
      <c r="C729" s="20" t="s">
        <v>938</v>
      </c>
      <c r="D729" s="20">
        <v>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31"/>
  <sheetViews>
    <sheetView workbookViewId="0">
      <selection sqref="A1:H1"/>
    </sheetView>
  </sheetViews>
  <sheetFormatPr baseColWidth="10" defaultColWidth="8.83203125" defaultRowHeight="15" x14ac:dyDescent="0.2"/>
  <cols>
    <col min="1" max="1" width="43.33203125" bestFit="1" customWidth="1"/>
    <col min="2" max="2" width="11.5" customWidth="1"/>
    <col min="3" max="3" width="11.5" style="2" customWidth="1"/>
    <col min="4" max="5" width="5.6640625" customWidth="1"/>
    <col min="6" max="6" width="32.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1495</v>
      </c>
      <c r="B1" s="38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93</v>
      </c>
      <c r="B5" s="38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0</v>
      </c>
      <c r="F5" s="37" t="s">
        <v>2</v>
      </c>
      <c r="G5" s="35"/>
      <c r="H5" s="36"/>
    </row>
    <row r="6" spans="1:8" ht="16" x14ac:dyDescent="0.2">
      <c r="A6" s="16" t="s">
        <v>95</v>
      </c>
      <c r="B6" s="1"/>
      <c r="C6" s="2">
        <f>VLOOKUP(MID(A6,4,40),Voti_8!$B:$N,13,FALSE)</f>
        <v>2.5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H6" s="2">
        <f>VLOOKUP(MID(F6,4,40),Voti_8!$B:$N,13,FALSE)</f>
        <v>2</v>
      </c>
    </row>
    <row r="7" spans="1:8" ht="16" x14ac:dyDescent="0.2">
      <c r="A7" s="16" t="s">
        <v>97</v>
      </c>
      <c r="B7" s="1"/>
      <c r="C7" s="2">
        <f>VLOOKUP(MID(A7,4,40),Voti_8!$B:$N,13,FALSE)</f>
        <v>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1496</v>
      </c>
      <c r="H7" s="2">
        <f>VLOOKUP(MID(F7,4,40),Voti_8!$B:$N,13,FALSE)</f>
        <v>5</v>
      </c>
    </row>
    <row r="8" spans="1:8" ht="16" x14ac:dyDescent="0.2">
      <c r="A8" s="16" t="s">
        <v>99</v>
      </c>
      <c r="B8" s="1"/>
      <c r="C8" s="2">
        <f>VLOOKUP(MID(A8,4,40),Voti_8!$B:$N,13,FALSE)</f>
        <v>6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1497</v>
      </c>
      <c r="H8" s="2">
        <f>VLOOKUP(MID(F8,4,40),Voti_8!$B:$N,13,FALSE)</f>
        <v>5.5</v>
      </c>
    </row>
    <row r="9" spans="1:8" ht="16" x14ac:dyDescent="0.2">
      <c r="A9" s="16" t="s">
        <v>101</v>
      </c>
      <c r="B9" s="19"/>
      <c r="C9" s="2">
        <f>VLOOKUP(MID(A9,4,40),Voti_8!$B:$N,13,FALSE)</f>
        <v>6.5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1498</v>
      </c>
      <c r="H9" s="2">
        <f>VLOOKUP(MID(F9,4,40),Voti_8!$B:$N,13,FALSE)</f>
        <v>6.5</v>
      </c>
    </row>
    <row r="10" spans="1:8" ht="16" x14ac:dyDescent="0.2">
      <c r="A10" s="16" t="s">
        <v>1499</v>
      </c>
      <c r="B10" s="1"/>
      <c r="C10" s="2">
        <f>VLOOKUP(MID(A10,4,40),Voti_8!$B:$N,13,FALSE)</f>
        <v>6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1079</v>
      </c>
      <c r="H10" s="2">
        <f>VLOOKUP(MID(F10,4,40),Voti_8!$B:$N,13,FALSE)</f>
        <v>6.5</v>
      </c>
    </row>
    <row r="11" spans="1:8" ht="16" x14ac:dyDescent="0.2">
      <c r="A11" s="16" t="s">
        <v>1040</v>
      </c>
      <c r="B11" s="1"/>
      <c r="C11" s="2">
        <f>VLOOKUP(MID(A11,4,40),Voti_8!$B:$N,13,FALSE)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15</v>
      </c>
      <c r="H11" s="2">
        <f>VLOOKUP(MID(F11,4,40),Voti_8!$B:$N,13,FALSE)</f>
        <v>6</v>
      </c>
    </row>
    <row r="12" spans="1:8" ht="16" x14ac:dyDescent="0.2">
      <c r="A12" s="16" t="s">
        <v>1303</v>
      </c>
      <c r="B12" s="1"/>
      <c r="C12" s="2">
        <f>VLOOKUP(MID(A12,4,40),Voti_8!$B:$N,13,FALSE)</f>
        <v>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1342</v>
      </c>
      <c r="H12" s="2">
        <f>VLOOKUP(MID(F12,4,40),Voti_8!$B:$N,13,FALSE)</f>
        <v>4.5</v>
      </c>
    </row>
    <row r="13" spans="1:8" ht="16" x14ac:dyDescent="0.2">
      <c r="A13" s="16" t="s">
        <v>1371</v>
      </c>
      <c r="B13" s="1"/>
      <c r="C13" s="2">
        <f>VLOOKUP(MID(A13,4,40),Voti_8!$B:$N,13,FALSE)</f>
        <v>6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19</v>
      </c>
      <c r="H13" s="2">
        <f>VLOOKUP(MID(F13,4,40),Voti_8!$B:$N,13,FALSE)</f>
        <v>5</v>
      </c>
    </row>
    <row r="14" spans="1:8" ht="16" x14ac:dyDescent="0.2">
      <c r="A14" s="16" t="s">
        <v>1166</v>
      </c>
      <c r="B14" s="1"/>
      <c r="C14" s="2">
        <f>VLOOKUP(MID(A14,4,40),Voti_8!$B:$N,13,FALSE)</f>
        <v>5.5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1084</v>
      </c>
      <c r="H14" s="2">
        <f>VLOOKUP(MID(F14,4,40),Voti_8!$B:$N,13,FALSE)</f>
        <v>5.5</v>
      </c>
    </row>
    <row r="15" spans="1:8" ht="16" x14ac:dyDescent="0.2">
      <c r="A15" s="16" t="s">
        <v>1168</v>
      </c>
      <c r="B15" s="1"/>
      <c r="C15" s="2">
        <f>VLOOKUP(MID(A15,5,40),Voti_8!$B:$N,13,FALSE)</f>
        <v>10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1423</v>
      </c>
      <c r="H15" s="2">
        <f>VLOOKUP(MID(F15,5,40),Voti_8!$B:$N,13,FALSE)</f>
        <v>4.5</v>
      </c>
    </row>
    <row r="16" spans="1:8" ht="16" x14ac:dyDescent="0.2">
      <c r="A16" s="16" t="s">
        <v>115</v>
      </c>
      <c r="B16" s="1"/>
      <c r="C16" s="2">
        <f>VLOOKUP(MID(A16,5,40),Voti_8!$B:$N,13,FALSE)</f>
        <v>9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25</v>
      </c>
      <c r="H16" s="2">
        <f>VLOOKUP(MID(F16,5,40),Voti_8!$B:$N,13,FALSE)</f>
        <v>6.5</v>
      </c>
    </row>
    <row r="17" spans="1:8" x14ac:dyDescent="0.2">
      <c r="B17" s="1"/>
    </row>
    <row r="18" spans="1:8" ht="16" x14ac:dyDescent="0.2">
      <c r="A18" s="16" t="s">
        <v>117</v>
      </c>
      <c r="B18" s="1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27</v>
      </c>
    </row>
    <row r="19" spans="1:8" ht="16" x14ac:dyDescent="0.2">
      <c r="A19" s="16" t="s">
        <v>1170</v>
      </c>
      <c r="B19" s="1"/>
      <c r="D19" t="str">
        <f>VLOOKUP(MID(A19,5,40),Elenco_giocatori_ruolo!A:B,2,FALSE)</f>
        <v>A</v>
      </c>
      <c r="E19" t="str">
        <f>VLOOKUP(MID(F19,5,40),Elenco_giocatori_ruolo!A:B,2,FALSE)</f>
        <v>D</v>
      </c>
      <c r="F19" s="16" t="s">
        <v>1089</v>
      </c>
    </row>
    <row r="20" spans="1:8" ht="16" x14ac:dyDescent="0.2">
      <c r="A20" s="16" t="s">
        <v>1500</v>
      </c>
      <c r="B20" s="1"/>
      <c r="D20" t="str">
        <f>VLOOKUP(MID(A20,5,40),Elenco_giocatori_ruolo!A:B,2,FALSE)</f>
        <v>C</v>
      </c>
      <c r="E20" t="str">
        <f>VLOOKUP(MID(F20,5,40),Elenco_giocatori_ruolo!A:B,2,FALSE)</f>
        <v>D</v>
      </c>
      <c r="F20" s="16" t="s">
        <v>1501</v>
      </c>
    </row>
    <row r="21" spans="1:8" ht="16" x14ac:dyDescent="0.2">
      <c r="A21" s="16" t="s">
        <v>1502</v>
      </c>
      <c r="B21" s="1"/>
      <c r="D21" t="str">
        <f>VLOOKUP(MID(A21,5,40),Elenco_giocatori_ruolo!A:B,2,FALSE)</f>
        <v>C</v>
      </c>
      <c r="E21" t="str">
        <f>VLOOKUP(MID(F21,5,40),Elenco_giocatori_ruolo!A:B,2,FALSE)</f>
        <v>D</v>
      </c>
      <c r="F21" s="16" t="s">
        <v>985</v>
      </c>
    </row>
    <row r="22" spans="1:8" ht="16" x14ac:dyDescent="0.2">
      <c r="A22" s="16" t="s">
        <v>125</v>
      </c>
      <c r="B22" s="19"/>
      <c r="D22" t="str">
        <f>VLOOKUP(MID(A22,5,40),Elenco_giocatori_ruolo!A:B,2,FALSE)</f>
        <v>C</v>
      </c>
      <c r="E22" t="str">
        <f>VLOOKUP(MID(F22,5,40),Elenco_giocatori_ruolo!A:B,2,FALSE)</f>
        <v>D</v>
      </c>
      <c r="F22" s="16" t="s">
        <v>1427</v>
      </c>
    </row>
    <row r="23" spans="1:8" ht="16" x14ac:dyDescent="0.2">
      <c r="A23" s="16" t="s">
        <v>1503</v>
      </c>
      <c r="B23" s="1"/>
      <c r="D23" t="str">
        <f>VLOOKUP(MID(A23,5,40),Elenco_giocatori_ruolo!A:B,2,FALSE)</f>
        <v>D</v>
      </c>
      <c r="E23" t="str">
        <f>VLOOKUP(MID(F23,5,40),Elenco_giocatori_ruolo!A:B,2,FALSE)</f>
        <v>C</v>
      </c>
      <c r="F23" s="16" t="s">
        <v>1429</v>
      </c>
    </row>
    <row r="24" spans="1:8" ht="16" x14ac:dyDescent="0.2">
      <c r="A24" s="16" t="s">
        <v>1315</v>
      </c>
      <c r="B24" s="1"/>
      <c r="D24" t="str">
        <f>VLOOKUP(MID(A24,5,40),Elenco_giocatori_ruolo!A:B,2,FALSE)</f>
        <v>D</v>
      </c>
      <c r="E24" t="str">
        <f>VLOOKUP(MID(F24,5,40),Elenco_giocatori_ruolo!A:B,2,FALSE)</f>
        <v>C</v>
      </c>
      <c r="F24" s="16" t="s">
        <v>39</v>
      </c>
    </row>
    <row r="25" spans="1:8" ht="16" x14ac:dyDescent="0.2">
      <c r="A25" s="16" t="s">
        <v>131</v>
      </c>
      <c r="B25" s="1"/>
      <c r="D25" t="str">
        <f>VLOOKUP(MID(A25,5,40),Elenco_giocatori_ruolo!A:B,2,FALSE)</f>
        <v>D</v>
      </c>
      <c r="E25" t="str">
        <f>VLOOKUP(MID(F25,5,40),Elenco_giocatori_ruolo!A:B,2,FALSE)</f>
        <v>C</v>
      </c>
      <c r="F25" s="16" t="s">
        <v>1432</v>
      </c>
    </row>
    <row r="26" spans="1:8" ht="16" x14ac:dyDescent="0.2">
      <c r="A26" s="16" t="s">
        <v>1504</v>
      </c>
      <c r="B26" s="1"/>
      <c r="D26" t="str">
        <f>VLOOKUP(MID(A26,5,40),Elenco_giocatori_ruolo!A:B,2,FALSE)</f>
        <v>D</v>
      </c>
      <c r="E26" t="str">
        <f>VLOOKUP(MID(F26,5,40),Elenco_giocatori_ruolo!A:B,2,FALSE)</f>
        <v>C</v>
      </c>
      <c r="F26" s="16" t="s">
        <v>1433</v>
      </c>
    </row>
    <row r="27" spans="1:8" ht="16" x14ac:dyDescent="0.2">
      <c r="A27" s="16" t="s">
        <v>1259</v>
      </c>
      <c r="B27" s="1"/>
      <c r="D27" t="str">
        <f>VLOOKUP(MID(A27,5,40),Elenco_giocatori_ruolo!A:B,2,FALSE)</f>
        <v>D</v>
      </c>
      <c r="E27" t="str">
        <f>VLOOKUP(MID(F27,5,40),Elenco_giocatori_ruolo!A:B,2,FALSE)</f>
        <v>A</v>
      </c>
      <c r="F27" s="16" t="s">
        <v>1273</v>
      </c>
    </row>
    <row r="28" spans="1:8" x14ac:dyDescent="0.2">
      <c r="A28" s="4"/>
      <c r="B28" s="4" t="s">
        <v>47</v>
      </c>
      <c r="C28" s="4">
        <f>SUM(C6:C16,C18:C27)+1</f>
        <v>68.5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57.5</v>
      </c>
    </row>
    <row r="30" spans="1:8" x14ac:dyDescent="0.2">
      <c r="A30" s="34" t="s">
        <v>137</v>
      </c>
      <c r="B30" s="38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49</v>
      </c>
      <c r="G30" s="35"/>
      <c r="H30" s="36"/>
    </row>
    <row r="31" spans="1:8" ht="16" x14ac:dyDescent="0.2">
      <c r="A31" s="16" t="s">
        <v>139</v>
      </c>
      <c r="B31" s="1"/>
      <c r="C31" s="2">
        <f>VLOOKUP(MID(A31,4,40),Voti_8!$B:$N,13,FALSE)</f>
        <v>7.5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51</v>
      </c>
      <c r="H31" s="2">
        <f>VLOOKUP(MID(F31,4,40),Voti_8!$B:$N,13,FALSE)</f>
        <v>7</v>
      </c>
    </row>
    <row r="32" spans="1:8" ht="16" x14ac:dyDescent="0.2">
      <c r="A32" s="16" t="s">
        <v>141</v>
      </c>
      <c r="B32" s="1"/>
      <c r="C32" s="2">
        <f>VLOOKUP(MID(A32,4,40),Voti_8!$B:$N,13,FALSE)</f>
        <v>6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1505</v>
      </c>
      <c r="H32" s="2">
        <f>VLOOKUP(MID(F32,4,40),Voti_8!$B:$N,13,FALSE)</f>
        <v>7</v>
      </c>
    </row>
    <row r="33" spans="1:8" ht="16" x14ac:dyDescent="0.2">
      <c r="A33" s="16" t="s">
        <v>1506</v>
      </c>
      <c r="B33" s="19" t="s">
        <v>14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55</v>
      </c>
      <c r="H33" s="2">
        <f>VLOOKUP(MID(F33,4,40),Voti_8!$B:$N,13,FALSE)</f>
        <v>7</v>
      </c>
    </row>
    <row r="34" spans="1:8" ht="16" x14ac:dyDescent="0.2">
      <c r="A34" s="16" t="s">
        <v>1063</v>
      </c>
      <c r="B34" s="19"/>
      <c r="C34" s="2">
        <f>VLOOKUP(MID(A34,4,40),Voti_8!$B:$N,13,FALSE)</f>
        <v>6.5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1507</v>
      </c>
      <c r="H34" s="2">
        <f>VLOOKUP(MID(F34,4,40),Voti_8!$B:$N,13,FALSE)</f>
        <v>6</v>
      </c>
    </row>
    <row r="35" spans="1:8" ht="16" x14ac:dyDescent="0.2">
      <c r="A35" s="16" t="s">
        <v>147</v>
      </c>
      <c r="B35" s="19"/>
      <c r="C35" s="2">
        <v>5.5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59</v>
      </c>
      <c r="H35" s="2">
        <f>VLOOKUP(MID(F35,4,40),Voti_8!$B:$N,13,FALSE)</f>
        <v>5.5</v>
      </c>
    </row>
    <row r="36" spans="1:8" ht="16" x14ac:dyDescent="0.2">
      <c r="A36" s="16" t="s">
        <v>149</v>
      </c>
      <c r="B36" s="1"/>
      <c r="C36" s="2">
        <f>VLOOKUP(MID(A36,4,40),Voti_8!$B:$N,13,FALSE)</f>
        <v>5.5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61</v>
      </c>
      <c r="H36" s="2">
        <f>VLOOKUP(MID(F36,4,40),Voti_8!$B:$N,13,FALSE)</f>
        <v>5</v>
      </c>
    </row>
    <row r="37" spans="1:8" ht="16" x14ac:dyDescent="0.2">
      <c r="A37" s="16" t="s">
        <v>1508</v>
      </c>
      <c r="B37" s="1"/>
      <c r="C37" s="2">
        <f>VLOOKUP(MID(A37,4,40),Voti_8!$B:$N,13,FALSE)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1145</v>
      </c>
      <c r="H37" s="2">
        <f>VLOOKUP(MID(F37,4,40),Voti_8!$B:$N,13,FALSE)</f>
        <v>5.5</v>
      </c>
    </row>
    <row r="38" spans="1:8" ht="16" x14ac:dyDescent="0.2">
      <c r="A38" s="16" t="s">
        <v>153</v>
      </c>
      <c r="B38" s="1"/>
      <c r="C38" s="2">
        <f>VLOOKUP(MID(A38,4,40),Voti_8!$B:$N,13,FALSE)</f>
        <v>5.5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1509</v>
      </c>
      <c r="G38" s="19" t="s">
        <v>14</v>
      </c>
    </row>
    <row r="39" spans="1:8" ht="16" x14ac:dyDescent="0.2">
      <c r="A39" s="16" t="s">
        <v>155</v>
      </c>
      <c r="B39" s="1"/>
      <c r="C39" s="2">
        <f>VLOOKUP(MID(A39,4,40),Voti_8!$B:$N,13,FALSE)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1450</v>
      </c>
      <c r="H39" s="2">
        <f>VLOOKUP(MID(F39,4,40),Voti_8!$B:$N,13,FALSE)</f>
        <v>6</v>
      </c>
    </row>
    <row r="40" spans="1:8" ht="16" x14ac:dyDescent="0.2">
      <c r="A40" s="16" t="s">
        <v>1240</v>
      </c>
      <c r="B40" s="1"/>
      <c r="C40" s="2">
        <f>VLOOKUP(MID(A40,5,40),Voti_8!$B:$N,13,FALSE)</f>
        <v>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1323</v>
      </c>
      <c r="H40" s="2">
        <f>VLOOKUP(MID(F40,5,40),Voti_8!$B:$N,13,FALSE)</f>
        <v>6</v>
      </c>
    </row>
    <row r="41" spans="1:8" ht="16" x14ac:dyDescent="0.2">
      <c r="A41" s="16" t="s">
        <v>1068</v>
      </c>
      <c r="B41" s="1"/>
      <c r="C41" s="2">
        <f>VLOOKUP(MID(A41,5,40),Voti_8!$B:$N,13,FALSE)</f>
        <v>6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1148</v>
      </c>
      <c r="H41" s="2">
        <f>VLOOKUP(MID(F41,5,40),Voti_8!$B:$N,13,FALSE)</f>
        <v>6.5</v>
      </c>
    </row>
    <row r="42" spans="1:8" x14ac:dyDescent="0.2">
      <c r="B42" s="1"/>
    </row>
    <row r="43" spans="1:8" ht="16" x14ac:dyDescent="0.2">
      <c r="A43" s="16" t="s">
        <v>161</v>
      </c>
      <c r="B43" s="1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73</v>
      </c>
    </row>
    <row r="44" spans="1:8" ht="16" x14ac:dyDescent="0.2">
      <c r="A44" s="16" t="s">
        <v>1425</v>
      </c>
      <c r="B44" s="1"/>
      <c r="D44" t="str">
        <f>VLOOKUP(MID(A44,5,40),Elenco_giocatori_ruolo!A:B,2,FALSE)</f>
        <v>A</v>
      </c>
      <c r="E44" t="str">
        <f>VLOOKUP(MID(F44,5,40),Elenco_giocatori_ruolo!A:B,2,FALSE)</f>
        <v>P</v>
      </c>
      <c r="F44" s="16" t="s">
        <v>1452</v>
      </c>
    </row>
    <row r="45" spans="1:8" ht="16" x14ac:dyDescent="0.2">
      <c r="A45" s="16" t="s">
        <v>165</v>
      </c>
      <c r="B45" s="1"/>
      <c r="D45" t="str">
        <f>VLOOKUP(MID(A45,5,40),Elenco_giocatori_ruolo!A:B,2,FALSE)</f>
        <v>A</v>
      </c>
      <c r="E45" t="str">
        <f>VLOOKUP(MID(F45,5,40),Elenco_giocatori_ruolo!A:B,2,FALSE)</f>
        <v>D</v>
      </c>
      <c r="F45" s="16" t="s">
        <v>1510</v>
      </c>
    </row>
    <row r="46" spans="1:8" ht="16" x14ac:dyDescent="0.2">
      <c r="A46" s="16" t="s">
        <v>1511</v>
      </c>
      <c r="B46" s="19" t="s">
        <v>14</v>
      </c>
      <c r="C46" s="2">
        <f>VLOOKUP(MID(A46,5,40),Voti_8!$B:$N,13,FALSE)</f>
        <v>7.5</v>
      </c>
      <c r="D46" t="str">
        <f>VLOOKUP(MID(A46,5,40),Elenco_giocatori_ruolo!A:B,2,FALSE)</f>
        <v>D</v>
      </c>
      <c r="E46" t="str">
        <f>VLOOKUP(MID(F46,5,40),Elenco_giocatori_ruolo!A:B,2,FALSE)</f>
        <v>D</v>
      </c>
      <c r="F46" s="16" t="s">
        <v>1512</v>
      </c>
    </row>
    <row r="47" spans="1:8" ht="16" x14ac:dyDescent="0.2">
      <c r="A47" s="16" t="s">
        <v>169</v>
      </c>
      <c r="B47" s="19"/>
      <c r="D47" t="str">
        <f>VLOOKUP(MID(A47,5,40),Elenco_giocatori_ruolo!A:B,2,FALSE)</f>
        <v>D</v>
      </c>
      <c r="E47" t="str">
        <f>VLOOKUP(MID(F47,5,40),Elenco_giocatori_ruolo!A:B,2,FALSE)</f>
        <v>D</v>
      </c>
      <c r="F47" s="16" t="s">
        <v>1457</v>
      </c>
    </row>
    <row r="48" spans="1:8" ht="16" x14ac:dyDescent="0.2">
      <c r="A48" s="16" t="s">
        <v>1430</v>
      </c>
      <c r="B48" s="1"/>
      <c r="D48" t="str">
        <f>VLOOKUP(MID(A48,5,40),Elenco_giocatori_ruolo!A:B,2,FALSE)</f>
        <v>D</v>
      </c>
      <c r="E48" t="str">
        <f>VLOOKUP(MID(F48,5,40),Elenco_giocatori_ruolo!A:B,2,FALSE)</f>
        <v>C</v>
      </c>
      <c r="F48" s="16" t="s">
        <v>1513</v>
      </c>
      <c r="G48" s="19" t="s">
        <v>14</v>
      </c>
      <c r="H48" s="2">
        <f>VLOOKUP(MID(F48,5,40),Voti_8!$B:$N,13,FALSE)</f>
        <v>6.5</v>
      </c>
    </row>
    <row r="49" spans="1:8" ht="16" x14ac:dyDescent="0.2">
      <c r="A49" s="16" t="s">
        <v>1514</v>
      </c>
      <c r="B49" s="19"/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1515</v>
      </c>
    </row>
    <row r="50" spans="1:8" ht="16" x14ac:dyDescent="0.2">
      <c r="A50" s="16" t="s">
        <v>1516</v>
      </c>
      <c r="B50" s="1"/>
      <c r="D50" t="str">
        <f>VLOOKUP(MID(A50,5,40),Elenco_giocatori_ruolo!A:B,2,FALSE)</f>
        <v>C</v>
      </c>
      <c r="E50" t="str">
        <f>VLOOKUP(MID(F50,5,40),Elenco_giocatori_ruolo!A:B,2,FALSE)</f>
        <v>C</v>
      </c>
      <c r="F50" s="16" t="s">
        <v>1517</v>
      </c>
    </row>
    <row r="51" spans="1:8" ht="16" x14ac:dyDescent="0.2">
      <c r="A51" s="16" t="s">
        <v>1518</v>
      </c>
      <c r="B51" s="1"/>
      <c r="D51" t="str">
        <f>VLOOKUP(MID(A51,5,40),Elenco_giocatori_ruolo!A:B,2,FALSE)</f>
        <v>C</v>
      </c>
      <c r="E51" t="str">
        <f>VLOOKUP(MID(F51,5,40),Elenco_giocatori_ruolo!A:B,2,FALSE)</f>
        <v>A</v>
      </c>
      <c r="F51" s="16" t="s">
        <v>89</v>
      </c>
    </row>
    <row r="52" spans="1:8" ht="16" x14ac:dyDescent="0.2">
      <c r="A52" s="16" t="s">
        <v>1519</v>
      </c>
      <c r="B52" s="1"/>
      <c r="D52" t="str">
        <f>VLOOKUP(MID(A52,5,40),Elenco_giocatori_ruolo!A:B,2,FALSE)</f>
        <v>C</v>
      </c>
      <c r="E52" t="str">
        <f>VLOOKUP(MID(F52,5,40),Elenco_giocatori_ruolo!A:B,2,FALSE)</f>
        <v>A</v>
      </c>
      <c r="F52" s="16" t="s">
        <v>1520</v>
      </c>
    </row>
    <row r="53" spans="1:8" x14ac:dyDescent="0.2">
      <c r="A53" s="4"/>
      <c r="B53" s="4" t="s">
        <v>47</v>
      </c>
      <c r="C53" s="4">
        <f>SUM(C31:C41,C43:C52)+1</f>
        <v>67.5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68</v>
      </c>
    </row>
    <row r="55" spans="1:8" x14ac:dyDescent="0.2">
      <c r="A55" s="34" t="s">
        <v>181</v>
      </c>
      <c r="B55" s="38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2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3</v>
      </c>
      <c r="G55" s="35"/>
      <c r="H55" s="36"/>
    </row>
    <row r="56" spans="1:8" ht="16" x14ac:dyDescent="0.2">
      <c r="A56" s="16" t="s">
        <v>1436</v>
      </c>
      <c r="B56" s="1"/>
      <c r="C56" s="2">
        <f>VLOOKUP(MID(A56,4,40),Voti_8!$B:$N,13,FALSE)</f>
        <v>6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5</v>
      </c>
      <c r="H56" s="2">
        <f>VLOOKUP(MID(F56,4,40),Voti_8!$B:$N,13,FALSE)</f>
        <v>7</v>
      </c>
    </row>
    <row r="57" spans="1:8" ht="16" x14ac:dyDescent="0.2">
      <c r="A57" s="16" t="s">
        <v>1140</v>
      </c>
      <c r="B57" s="1"/>
      <c r="C57" s="2">
        <f>VLOOKUP(MID(A57,4,40),Voti_8!$B:$N,13,FALSE)</f>
        <v>6.5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1521</v>
      </c>
      <c r="H57" s="2">
        <f>VLOOKUP(MID(F57,4,40),Voti_8!$B:$N,13,FALSE)</f>
        <v>8</v>
      </c>
    </row>
    <row r="58" spans="1:8" ht="16" x14ac:dyDescent="0.2">
      <c r="A58" s="16" t="s">
        <v>1438</v>
      </c>
      <c r="B58" s="1"/>
      <c r="C58" s="2">
        <f>VLOOKUP(MID(A58,4,40),Voti_8!$B:$N,13,FALSE)</f>
        <v>5.5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1121</v>
      </c>
      <c r="H58" s="2">
        <f>VLOOKUP(MID(F58,4,40),Voti_8!$B:$N,13,FALSE)</f>
        <v>6</v>
      </c>
    </row>
    <row r="59" spans="1:8" ht="16" x14ac:dyDescent="0.2">
      <c r="A59" s="16" t="s">
        <v>1439</v>
      </c>
      <c r="B59" s="19"/>
      <c r="C59" s="2">
        <f>VLOOKUP(MID(A59,4,40),Voti_8!$B:$N,13,FALSE)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1394</v>
      </c>
      <c r="H59" s="2">
        <f>VLOOKUP(MID(F59,4,40),Voti_8!$B:$N,13,FALSE)</f>
        <v>5.5</v>
      </c>
    </row>
    <row r="60" spans="1:8" ht="16" x14ac:dyDescent="0.2">
      <c r="A60" s="16" t="s">
        <v>191</v>
      </c>
      <c r="B60" s="1"/>
      <c r="C60" s="2">
        <f>VLOOKUP(MID(A60,4,40),Voti_8!$B:$N,13,FALSE)</f>
        <v>5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1395</v>
      </c>
      <c r="H60" s="2">
        <f>VLOOKUP(MID(F60,4,40),Voti_8!$B:$N,13,FALSE)</f>
        <v>6</v>
      </c>
    </row>
    <row r="61" spans="1:8" ht="16" x14ac:dyDescent="0.2">
      <c r="A61" s="16" t="s">
        <v>1277</v>
      </c>
      <c r="B61" s="1"/>
      <c r="C61" s="2">
        <f>VLOOKUP(MID(A61,4,40),Voti_8!$B:$N,13,FALSE)</f>
        <v>5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1522</v>
      </c>
      <c r="H61" s="2">
        <f>VLOOKUP(MID(F61,4,40),Voti_8!$B:$N,13,FALSE)</f>
        <v>6.5</v>
      </c>
    </row>
    <row r="62" spans="1:8" ht="16" x14ac:dyDescent="0.2">
      <c r="A62" s="16" t="s">
        <v>1144</v>
      </c>
      <c r="B62" s="1"/>
      <c r="C62" s="2">
        <f>VLOOKUP(MID(A62,4,40),Voti_8!$B:$N,13,FALSE)</f>
        <v>5.5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1523</v>
      </c>
      <c r="H62" s="2">
        <f>VLOOKUP(MID(F62,4,40),Voti_8!$B:$N,13,FALSE)</f>
        <v>5.5</v>
      </c>
    </row>
    <row r="63" spans="1:8" ht="16" x14ac:dyDescent="0.2">
      <c r="A63" s="16" t="s">
        <v>197</v>
      </c>
      <c r="B63" s="1"/>
      <c r="C63" s="2">
        <f>VLOOKUP(MID(A63,4,40),Voti_8!$B:$N,13,FALSE)</f>
        <v>6.5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20</v>
      </c>
      <c r="H63" s="2">
        <f>VLOOKUP(MID(F63,4,40),Voti_8!$B:$N,13,FALSE)</f>
        <v>6</v>
      </c>
    </row>
    <row r="64" spans="1:8" ht="16" x14ac:dyDescent="0.2">
      <c r="A64" s="16" t="s">
        <v>199</v>
      </c>
      <c r="B64" s="1"/>
      <c r="C64" s="2">
        <f>VLOOKUP(MID(A64,4,40),Voti_8!$B:$N,13,FALSE)</f>
        <v>7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22</v>
      </c>
      <c r="H64" s="2">
        <f>VLOOKUP(MID(F64,4,40),Voti_8!$B:$N,13,FALSE)</f>
        <v>5.5</v>
      </c>
    </row>
    <row r="65" spans="1:8" ht="16" x14ac:dyDescent="0.2">
      <c r="A65" s="16" t="s">
        <v>201</v>
      </c>
      <c r="B65" s="1"/>
      <c r="C65" s="2">
        <f>VLOOKUP(MID(A65,5,40),Voti_8!$B:$N,13,FALSE)</f>
        <v>9.5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24</v>
      </c>
      <c r="H65" s="2">
        <f>VLOOKUP(MID(F65,5,40),Voti_8!$B:$N,13,FALSE)</f>
        <v>6</v>
      </c>
    </row>
    <row r="66" spans="1:8" ht="16" x14ac:dyDescent="0.2">
      <c r="A66" s="16" t="s">
        <v>1230</v>
      </c>
      <c r="B66" s="1"/>
      <c r="C66" s="2">
        <f>VLOOKUP(MID(A66,5,40),Voti_8!$B:$N,13,FALSE)</f>
        <v>9.5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26</v>
      </c>
      <c r="H66" s="2">
        <f>VLOOKUP(MID(F66,5,40),Voti_8!$B:$N,13,FALSE)</f>
        <v>5</v>
      </c>
    </row>
    <row r="67" spans="1:8" x14ac:dyDescent="0.2">
      <c r="B67" s="1"/>
    </row>
    <row r="68" spans="1:8" ht="16" x14ac:dyDescent="0.2">
      <c r="A68" s="16" t="s">
        <v>1069</v>
      </c>
      <c r="B68" s="1"/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28</v>
      </c>
    </row>
    <row r="69" spans="1:8" ht="16" x14ac:dyDescent="0.2">
      <c r="A69" s="16" t="s">
        <v>1442</v>
      </c>
      <c r="B69" s="1"/>
      <c r="D69" t="str">
        <f>VLOOKUP(MID(A69,5,40),Elenco_giocatori_ruolo!A:B,2,FALSE)</f>
        <v>D</v>
      </c>
      <c r="E69" t="str">
        <f>VLOOKUP(MID(F69,5,40),Elenco_giocatori_ruolo!A:B,2,FALSE)</f>
        <v>A</v>
      </c>
      <c r="F69" s="16" t="s">
        <v>1402</v>
      </c>
    </row>
    <row r="70" spans="1:8" ht="16" x14ac:dyDescent="0.2">
      <c r="A70" s="16" t="s">
        <v>1231</v>
      </c>
      <c r="B70" s="1"/>
      <c r="D70" t="str">
        <f>VLOOKUP(MID(A70,5,40),Elenco_giocatori_ruolo!A:B,2,FALSE)</f>
        <v>D</v>
      </c>
      <c r="E70" t="str">
        <f>VLOOKUP(MID(F70,5,40),Elenco_giocatori_ruolo!A:B,2,FALSE)</f>
        <v>C</v>
      </c>
      <c r="F70" s="16" t="s">
        <v>1524</v>
      </c>
    </row>
    <row r="71" spans="1:8" ht="16" x14ac:dyDescent="0.2">
      <c r="A71" s="16" t="s">
        <v>1525</v>
      </c>
      <c r="B71" s="1"/>
      <c r="D71" t="str">
        <f>VLOOKUP(MID(A71,5,40),Elenco_giocatori_ruolo!A:B,2,FALSE)</f>
        <v>D</v>
      </c>
      <c r="E71" t="str">
        <f>VLOOKUP(MID(F71,5,40),Elenco_giocatori_ruolo!A:B,2,FALSE)</f>
        <v>C</v>
      </c>
      <c r="F71" s="16" t="s">
        <v>1526</v>
      </c>
    </row>
    <row r="72" spans="1:8" ht="16" x14ac:dyDescent="0.2">
      <c r="A72" s="16" t="s">
        <v>1527</v>
      </c>
      <c r="B72" s="19"/>
      <c r="D72" t="str">
        <f>VLOOKUP(MID(A72,5,40),Elenco_giocatori_ruolo!A:B,2,FALSE)</f>
        <v>C</v>
      </c>
      <c r="E72" t="str">
        <f>VLOOKUP(MID(F72,5,40),Elenco_giocatori_ruolo!A:B,2,FALSE)</f>
        <v>C</v>
      </c>
      <c r="F72" s="16" t="s">
        <v>1528</v>
      </c>
    </row>
    <row r="73" spans="1:8" ht="16" x14ac:dyDescent="0.2">
      <c r="A73" s="16" t="s">
        <v>1447</v>
      </c>
      <c r="B73" s="1"/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1409</v>
      </c>
    </row>
    <row r="74" spans="1:8" ht="16" x14ac:dyDescent="0.2">
      <c r="A74" s="16" t="s">
        <v>217</v>
      </c>
      <c r="B74" s="1"/>
      <c r="D74" t="str">
        <f>VLOOKUP(MID(A74,5,40),Elenco_giocatori_ruolo!A:B,2,FALSE)</f>
        <v>C</v>
      </c>
      <c r="E74" t="str">
        <f>VLOOKUP(MID(F74,5,40),Elenco_giocatori_ruolo!A:B,2,FALSE)</f>
        <v>D</v>
      </c>
      <c r="F74" s="16" t="s">
        <v>1529</v>
      </c>
    </row>
    <row r="75" spans="1:8" ht="16" x14ac:dyDescent="0.2">
      <c r="A75" s="16" t="s">
        <v>1235</v>
      </c>
      <c r="B75" s="1"/>
      <c r="D75" t="str">
        <f>VLOOKUP(MID(A75,5,40),Elenco_giocatori_ruolo!A:B,2,FALSE)</f>
        <v>A</v>
      </c>
      <c r="E75" t="str">
        <f>VLOOKUP(MID(F75,5,40),Elenco_giocatori_ruolo!A:B,2,FALSE)</f>
        <v>D</v>
      </c>
      <c r="F75" s="16" t="s">
        <v>1530</v>
      </c>
    </row>
    <row r="76" spans="1:8" ht="16" x14ac:dyDescent="0.2">
      <c r="A76" s="16" t="s">
        <v>1237</v>
      </c>
      <c r="B76" s="1"/>
      <c r="D76" t="str">
        <f>VLOOKUP(MID(A76,5,40),Elenco_giocatori_ruolo!A:B,2,FALSE)</f>
        <v>A</v>
      </c>
      <c r="E76" t="str">
        <f>VLOOKUP(MID(F76,5,40),Elenco_giocatori_ruolo!A:B,2,FALSE)</f>
        <v>D</v>
      </c>
      <c r="F76" s="16" t="s">
        <v>1414</v>
      </c>
    </row>
    <row r="77" spans="1:8" ht="16" x14ac:dyDescent="0.2">
      <c r="A77" s="16" t="s">
        <v>1238</v>
      </c>
      <c r="B77" s="1"/>
      <c r="D77" t="str">
        <f>VLOOKUP(MID(A77,5,40),Elenco_giocatori_ruolo!A:B,2,FALSE)</f>
        <v>A</v>
      </c>
      <c r="E77" t="str">
        <f>VLOOKUP(MID(F77,5,40),Elenco_giocatori_ruolo!A:B,2,FALSE)</f>
        <v>D</v>
      </c>
      <c r="F77" s="16" t="s">
        <v>1531</v>
      </c>
    </row>
    <row r="78" spans="1:8" x14ac:dyDescent="0.2">
      <c r="A78" s="4"/>
      <c r="B78" s="4" t="s">
        <v>47</v>
      </c>
      <c r="C78" s="4">
        <f>SUM(C56:C66,C68:C77)+1</f>
        <v>73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67</v>
      </c>
    </row>
    <row r="80" spans="1:8" x14ac:dyDescent="0.2">
      <c r="A80" s="34" t="s">
        <v>180</v>
      </c>
      <c r="B80" s="38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1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0</v>
      </c>
      <c r="F80" s="37" t="s">
        <v>48</v>
      </c>
      <c r="G80" s="35"/>
      <c r="H80" s="36"/>
    </row>
    <row r="81" spans="1:8" ht="16" x14ac:dyDescent="0.2">
      <c r="A81" s="16" t="s">
        <v>1205</v>
      </c>
      <c r="B81" s="1"/>
      <c r="C81" s="2">
        <f>VLOOKUP(MID(A81,4,40),Voti_8!$B:$N,13,FALSE)</f>
        <v>6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50</v>
      </c>
      <c r="H81" s="2">
        <f>VLOOKUP(MID(F81,4,40),Voti_8!$B:$N,13,FALSE)</f>
        <v>5</v>
      </c>
    </row>
    <row r="82" spans="1:8" ht="16" x14ac:dyDescent="0.2">
      <c r="A82" s="16" t="s">
        <v>1038</v>
      </c>
      <c r="B82" s="1"/>
      <c r="C82" s="2">
        <f>VLOOKUP(MID(A82,4,40),Voti_8!$B:$N,13,FALSE)</f>
        <v>6.5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1104</v>
      </c>
      <c r="H82" s="2">
        <f>VLOOKUP(MID(F82,4,40),Voti_8!$B:$N,13,FALSE)</f>
        <v>6.5</v>
      </c>
    </row>
    <row r="83" spans="1:8" ht="16" x14ac:dyDescent="0.2">
      <c r="A83" s="16" t="s">
        <v>186</v>
      </c>
      <c r="B83" s="1"/>
      <c r="C83" s="2">
        <f>VLOOKUP(MID(A83,4,40),Voti_8!$B:$N,13,FALSE)</f>
        <v>8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1532</v>
      </c>
      <c r="H83" s="2">
        <f>VLOOKUP(MID(F83,4,40),Voti_8!$B:$N,13,FALSE)</f>
        <v>4.5</v>
      </c>
    </row>
    <row r="84" spans="1:8" ht="16" x14ac:dyDescent="0.2">
      <c r="A84" s="16" t="s">
        <v>1533</v>
      </c>
      <c r="B84" s="19"/>
      <c r="C84" s="2">
        <f>VLOOKUP(MID(A84,4,40),Voti_8!$B:$N,13,FALSE)</f>
        <v>5.5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1106</v>
      </c>
      <c r="H84" s="2">
        <f>VLOOKUP(MID(F84,4,40),Voti_8!$B:$N,13,FALSE)</f>
        <v>7</v>
      </c>
    </row>
    <row r="85" spans="1:8" ht="16" x14ac:dyDescent="0.2">
      <c r="A85" s="16" t="s">
        <v>1534</v>
      </c>
      <c r="B85" s="19" t="s">
        <v>14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58</v>
      </c>
      <c r="H85" s="2">
        <f>VLOOKUP(MID(F85,4,40),Voti_8!$B:$N,13,FALSE)</f>
        <v>6</v>
      </c>
    </row>
    <row r="86" spans="1:8" ht="16" x14ac:dyDescent="0.2">
      <c r="A86" s="16" t="s">
        <v>1124</v>
      </c>
      <c r="B86" s="1"/>
      <c r="C86" s="2">
        <f>VLOOKUP(MID(A86,4,40),Voti_8!$B:$N,13,FALSE)</f>
        <v>5.5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60</v>
      </c>
      <c r="H86" s="2">
        <f>VLOOKUP(MID(F86,4,40),Voti_8!$B:$N,13,FALSE)</f>
        <v>5.5</v>
      </c>
    </row>
    <row r="87" spans="1:8" ht="16" x14ac:dyDescent="0.2">
      <c r="A87" s="16" t="s">
        <v>1042</v>
      </c>
      <c r="B87" s="1"/>
      <c r="C87" s="2">
        <f>VLOOKUP(MID(A87,4,40),Voti_8!$B:$N,13,FALSE)</f>
        <v>6.5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62</v>
      </c>
      <c r="H87" s="2">
        <f>VLOOKUP(MID(F87,4,40),Voti_8!$B:$N,13,FALSE)</f>
        <v>4.5</v>
      </c>
    </row>
    <row r="88" spans="1:8" ht="16" x14ac:dyDescent="0.2">
      <c r="A88" s="16" t="s">
        <v>1535</v>
      </c>
      <c r="B88" s="19" t="s">
        <v>14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1398</v>
      </c>
      <c r="G88" s="19" t="s">
        <v>14</v>
      </c>
    </row>
    <row r="89" spans="1:8" ht="16" x14ac:dyDescent="0.2">
      <c r="A89" s="16" t="s">
        <v>198</v>
      </c>
      <c r="B89" s="1"/>
      <c r="C89" s="2">
        <f>VLOOKUP(MID(A89,4,40),Voti_8!$B:$N,13,FALSE)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66</v>
      </c>
      <c r="H89" s="2">
        <f>VLOOKUP(MID(F89,4,40),Voti_8!$B:$N,13,FALSE)</f>
        <v>10</v>
      </c>
    </row>
    <row r="90" spans="1:8" ht="16" x14ac:dyDescent="0.2">
      <c r="A90" s="16" t="s">
        <v>1044</v>
      </c>
      <c r="B90" s="1"/>
      <c r="C90" s="2">
        <f>VLOOKUP(MID(A90,5,40),Voti_8!$B:$N,13,FALSE)</f>
        <v>6.5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1536</v>
      </c>
      <c r="H90" s="2">
        <f>VLOOKUP(MID(F90,5,40),Voti_8!$B:$N,13,FALSE)</f>
        <v>6.5</v>
      </c>
    </row>
    <row r="91" spans="1:8" ht="16" x14ac:dyDescent="0.2">
      <c r="A91" s="16" t="s">
        <v>202</v>
      </c>
      <c r="B91" s="1"/>
      <c r="C91" s="2">
        <f>VLOOKUP(MID(A91,5,40),Voti_8!$B:$N,13,FALSE)</f>
        <v>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982</v>
      </c>
      <c r="H91" s="2">
        <f>VLOOKUP(MID(F91,5,40),Voti_8!$B:$N,13,FALSE)</f>
        <v>4.5</v>
      </c>
    </row>
    <row r="92" spans="1:8" x14ac:dyDescent="0.2">
      <c r="B92" s="1"/>
    </row>
    <row r="93" spans="1:8" ht="16" x14ac:dyDescent="0.2">
      <c r="A93" s="16" t="s">
        <v>1212</v>
      </c>
      <c r="B93" s="1"/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72</v>
      </c>
    </row>
    <row r="94" spans="1:8" ht="16" x14ac:dyDescent="0.2">
      <c r="A94" s="16" t="s">
        <v>1128</v>
      </c>
      <c r="B94" s="1"/>
      <c r="D94" t="str">
        <f>VLOOKUP(MID(A94,5,40),Elenco_giocatori_ruolo!A:B,2,FALSE)</f>
        <v>P</v>
      </c>
      <c r="E94" t="str">
        <f>VLOOKUP(MID(F94,5,40),Elenco_giocatori_ruolo!A:B,2,FALSE)</f>
        <v>A</v>
      </c>
      <c r="F94" s="16" t="s">
        <v>1487</v>
      </c>
    </row>
    <row r="95" spans="1:8" ht="16" x14ac:dyDescent="0.2">
      <c r="A95" s="16" t="s">
        <v>1048</v>
      </c>
      <c r="B95" s="1"/>
      <c r="D95" t="str">
        <f>VLOOKUP(MID(A95,5,40),Elenco_giocatori_ruolo!A:B,2,FALSE)</f>
        <v>A</v>
      </c>
      <c r="E95" t="str">
        <f>VLOOKUP(MID(F95,5,40),Elenco_giocatori_ruolo!A:B,2,FALSE)</f>
        <v>A</v>
      </c>
      <c r="F95" s="16" t="s">
        <v>1310</v>
      </c>
    </row>
    <row r="96" spans="1:8" ht="16" x14ac:dyDescent="0.2">
      <c r="A96" s="16" t="s">
        <v>1050</v>
      </c>
      <c r="B96" s="1"/>
      <c r="D96" t="str">
        <f>VLOOKUP(MID(A96,5,40),Elenco_giocatori_ruolo!A:B,2,FALSE)</f>
        <v>A</v>
      </c>
      <c r="E96" t="str">
        <f>VLOOKUP(MID(F96,5,40),Elenco_giocatori_ruolo!A:B,2,FALSE)</f>
        <v>A</v>
      </c>
      <c r="F96" s="16" t="s">
        <v>1312</v>
      </c>
    </row>
    <row r="97" spans="1:8" ht="16" x14ac:dyDescent="0.2">
      <c r="A97" s="16" t="s">
        <v>1537</v>
      </c>
      <c r="B97" s="19"/>
      <c r="D97" t="str">
        <f>VLOOKUP(MID(A97,5,40),Elenco_giocatori_ruolo!A:B,2,FALSE)</f>
        <v>A</v>
      </c>
      <c r="E97" t="str">
        <f>VLOOKUP(MID(F97,5,40),Elenco_giocatori_ruolo!A:B,2,FALSE)</f>
        <v>C</v>
      </c>
      <c r="F97" s="16" t="s">
        <v>1538</v>
      </c>
    </row>
    <row r="98" spans="1:8" ht="16" x14ac:dyDescent="0.2">
      <c r="A98" s="16" t="s">
        <v>1054</v>
      </c>
      <c r="B98" s="19" t="s">
        <v>14</v>
      </c>
      <c r="C98" s="2">
        <f>VLOOKUP(MID(A98,5,40),Voti_8!$B:$N,13,FALSE)</f>
        <v>5.5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1314</v>
      </c>
      <c r="G98" s="19" t="s">
        <v>14</v>
      </c>
      <c r="H98" s="2">
        <f>VLOOKUP(MID(F98,5,40),Voti_8!$B:$N,13,FALSE)</f>
        <v>5</v>
      </c>
    </row>
    <row r="99" spans="1:8" ht="16" x14ac:dyDescent="0.2">
      <c r="A99" s="16" t="s">
        <v>1539</v>
      </c>
      <c r="B99" s="19" t="s">
        <v>14</v>
      </c>
      <c r="C99" s="2">
        <f>VLOOKUP(MID(A99,5,40),Voti_8!$B:$N,13,FALSE)</f>
        <v>5</v>
      </c>
      <c r="D99" t="str">
        <f>VLOOKUP(MID(A99,5,40),Elenco_giocatori_ruolo!A:B,2,FALSE)</f>
        <v>C</v>
      </c>
      <c r="E99" t="str">
        <f>VLOOKUP(MID(F99,5,40),Elenco_giocatori_ruolo!A:B,2,FALSE)</f>
        <v>C</v>
      </c>
      <c r="F99" s="16" t="s">
        <v>84</v>
      </c>
    </row>
    <row r="100" spans="1:8" ht="16" x14ac:dyDescent="0.2">
      <c r="A100" s="16" t="s">
        <v>218</v>
      </c>
      <c r="B100" s="1"/>
      <c r="D100" t="str">
        <f>VLOOKUP(MID(A100,5,40),Elenco_giocatori_ruolo!A:B,2,FALSE)</f>
        <v>D</v>
      </c>
      <c r="E100" t="str">
        <f>VLOOKUP(MID(F100,5,40),Elenco_giocatori_ruolo!A:B,2,FALSE)</f>
        <v>D</v>
      </c>
      <c r="F100" s="16" t="s">
        <v>1411</v>
      </c>
    </row>
    <row r="101" spans="1:8" ht="16" x14ac:dyDescent="0.2">
      <c r="A101" s="16" t="s">
        <v>1059</v>
      </c>
      <c r="B101" s="1"/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16" t="s">
        <v>1540</v>
      </c>
    </row>
    <row r="102" spans="1:8" ht="16" x14ac:dyDescent="0.2">
      <c r="A102" s="16" t="s">
        <v>1061</v>
      </c>
      <c r="B102" s="1"/>
      <c r="D102" t="str">
        <f>VLOOKUP(MID(A102,5,40),Elenco_giocatori_ruolo!A:B,2,FALSE)</f>
        <v>D</v>
      </c>
      <c r="E102" t="str">
        <f>VLOOKUP(MID(F102,5,40),Elenco_giocatori_ruolo!A:B,2,FALSE)</f>
        <v>D</v>
      </c>
      <c r="F102" s="16" t="s">
        <v>1415</v>
      </c>
    </row>
    <row r="103" spans="1:8" x14ac:dyDescent="0.2">
      <c r="A103" s="4"/>
      <c r="B103" s="4" t="s">
        <v>47</v>
      </c>
      <c r="C103" s="4">
        <f>SUM(C81:C91,C93:C102)+1</f>
        <v>67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65</v>
      </c>
    </row>
    <row r="105" spans="1:8" x14ac:dyDescent="0.2">
      <c r="A105" s="34" t="s">
        <v>136</v>
      </c>
      <c r="B105" s="38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6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92</v>
      </c>
      <c r="G105" s="35"/>
      <c r="H105" s="36"/>
    </row>
    <row r="106" spans="1:8" ht="16" x14ac:dyDescent="0.2">
      <c r="A106" s="16" t="s">
        <v>138</v>
      </c>
      <c r="B106" s="1"/>
      <c r="C106" s="2">
        <f>VLOOKUP(MID(A106,4,40),Voti_8!$B:$N,13,FALSE)</f>
        <v>6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1076</v>
      </c>
      <c r="H106" s="2">
        <f>VLOOKUP(MID(F106,4,40),Voti_8!$B:$N,13,FALSE)</f>
        <v>6</v>
      </c>
    </row>
    <row r="107" spans="1:8" ht="16" x14ac:dyDescent="0.2">
      <c r="A107" s="16" t="s">
        <v>1541</v>
      </c>
      <c r="B107" s="1"/>
      <c r="C107" s="2">
        <f>VLOOKUP(MID(A107,4,40),Voti_8!$B:$N,13,FALSE)</f>
        <v>6.5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1206</v>
      </c>
      <c r="G107" s="19" t="s">
        <v>14</v>
      </c>
    </row>
    <row r="108" spans="1:8" ht="16" x14ac:dyDescent="0.2">
      <c r="A108" s="16" t="s">
        <v>142</v>
      </c>
      <c r="B108" s="1"/>
      <c r="C108" s="2">
        <f>VLOOKUP(MID(A108,4,40),Voti_8!$B:$N,13,FALSE)</f>
        <v>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1288</v>
      </c>
      <c r="H108" s="2">
        <f>VLOOKUP(MID(F108,4,40),Voti_8!$B:$N,13,FALSE)</f>
        <v>4</v>
      </c>
    </row>
    <row r="109" spans="1:8" ht="16" x14ac:dyDescent="0.2">
      <c r="A109" s="16" t="s">
        <v>144</v>
      </c>
      <c r="B109" s="19"/>
      <c r="C109" s="2">
        <f>VLOOKUP(MID(A109,4,40),Voti_8!$B:$N,13,FALSE)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100</v>
      </c>
      <c r="H109" s="2">
        <f>VLOOKUP(MID(F109,4,40),Voti_8!$B:$N,13,FALSE)</f>
        <v>4.5</v>
      </c>
    </row>
    <row r="110" spans="1:8" ht="16" x14ac:dyDescent="0.2">
      <c r="A110" s="16" t="s">
        <v>146</v>
      </c>
      <c r="B110" s="1"/>
      <c r="C110" s="2">
        <f>VLOOKUP(MID(A110,4,40),Voti_8!$B:$N,13,FALSE)</f>
        <v>7.5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1484</v>
      </c>
      <c r="H110" s="2">
        <f>VLOOKUP(MID(F110,4,40),Voti_8!$B:$N,13,FALSE)</f>
        <v>6</v>
      </c>
    </row>
    <row r="111" spans="1:8" ht="16" x14ac:dyDescent="0.2">
      <c r="A111" s="16" t="s">
        <v>148</v>
      </c>
      <c r="B111" s="1"/>
      <c r="C111" s="2">
        <f>VLOOKUP(MID(A111,4,40),Voti_8!$B:$N,13,FALSE)</f>
        <v>7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1485</v>
      </c>
      <c r="G111" s="19" t="s">
        <v>14</v>
      </c>
    </row>
    <row r="112" spans="1:8" ht="16" x14ac:dyDescent="0.2">
      <c r="A112" s="16" t="s">
        <v>1109</v>
      </c>
      <c r="B112" s="1"/>
      <c r="C112" s="2">
        <f>VLOOKUP(MID(A112,4,40),Voti_8!$B:$N,13,FALSE)</f>
        <v>5.5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106</v>
      </c>
      <c r="G112" s="19" t="s">
        <v>14</v>
      </c>
    </row>
    <row r="113" spans="1:8" ht="16" x14ac:dyDescent="0.2">
      <c r="A113" s="16" t="s">
        <v>152</v>
      </c>
      <c r="B113" s="1"/>
      <c r="C113" s="2">
        <f>VLOOKUP(MID(A113,4,40),Voti_8!$B:$N,13,FALSE)</f>
        <v>10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1384</v>
      </c>
      <c r="H113" s="2">
        <f>VLOOKUP(MID(F113,4,40),Voti_8!$B:$N,13,FALSE)</f>
        <v>6.5</v>
      </c>
    </row>
    <row r="114" spans="1:8" ht="16" x14ac:dyDescent="0.2">
      <c r="A114" s="16" t="s">
        <v>1468</v>
      </c>
      <c r="B114" s="1"/>
      <c r="C114" s="2">
        <f>VLOOKUP(MID(A114,4,40),Voti_8!$B:$N,13,FALSE)</f>
        <v>10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1001</v>
      </c>
      <c r="H114" s="2">
        <f>VLOOKUP(MID(F114,4,40),Voti_8!$B:$N,13,FALSE)</f>
        <v>10</v>
      </c>
    </row>
    <row r="115" spans="1:8" ht="16" x14ac:dyDescent="0.2">
      <c r="A115" s="16" t="s">
        <v>1469</v>
      </c>
      <c r="B115" s="1"/>
      <c r="C115" s="2">
        <f>VLOOKUP(MID(A115,5,40),Voti_8!$B:$N,13,FALSE)</f>
        <v>14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1542</v>
      </c>
      <c r="H115" s="2">
        <f>VLOOKUP(MID(F115,5,40),Voti_8!$B:$N,13,FALSE)</f>
        <v>7</v>
      </c>
    </row>
    <row r="116" spans="1:8" ht="16" x14ac:dyDescent="0.2">
      <c r="A116" s="16" t="s">
        <v>1110</v>
      </c>
      <c r="B116" s="1"/>
      <c r="C116" s="2">
        <f>VLOOKUP(MID(A116,5,40),Voti_8!$B:$N,13,FALSE)</f>
        <v>10.5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1086</v>
      </c>
      <c r="H116" s="2">
        <f>VLOOKUP(MID(F116,5,40),Voti_8!$B:$N,13,FALSE)</f>
        <v>5</v>
      </c>
    </row>
    <row r="117" spans="1:8" x14ac:dyDescent="0.2">
      <c r="B117" s="1"/>
    </row>
    <row r="118" spans="1:8" ht="16" x14ac:dyDescent="0.2">
      <c r="A118" s="16" t="s">
        <v>160</v>
      </c>
      <c r="B118" s="1"/>
      <c r="D118" t="str">
        <f>VLOOKUP(MID(A118,5,40),Elenco_giocatori_ruolo!A:B,2,FALSE)</f>
        <v>P</v>
      </c>
      <c r="E118" t="str">
        <f>VLOOKUP(MID(F118,5,40),Elenco_giocatori_ruolo!A:B,2,FALSE)</f>
        <v>A</v>
      </c>
      <c r="F118" s="16" t="s">
        <v>1003</v>
      </c>
    </row>
    <row r="119" spans="1:8" ht="16" x14ac:dyDescent="0.2">
      <c r="A119" s="16" t="s">
        <v>162</v>
      </c>
      <c r="B119" s="1"/>
      <c r="D119" t="str">
        <f>VLOOKUP(MID(A119,5,40),Elenco_giocatori_ruolo!A:B,2,FALSE)</f>
        <v>D</v>
      </c>
      <c r="E119" t="str">
        <f>VLOOKUP(MID(F119,5,40),Elenco_giocatori_ruolo!A:B,2,FALSE)</f>
        <v>A</v>
      </c>
      <c r="F119" s="16" t="s">
        <v>1543</v>
      </c>
    </row>
    <row r="120" spans="1:8" ht="16" x14ac:dyDescent="0.2">
      <c r="A120" s="16" t="s">
        <v>1544</v>
      </c>
      <c r="B120" s="1"/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1545</v>
      </c>
    </row>
    <row r="121" spans="1:8" ht="16" x14ac:dyDescent="0.2">
      <c r="A121" s="16" t="s">
        <v>166</v>
      </c>
      <c r="B121" s="1"/>
      <c r="D121" t="str">
        <f>VLOOKUP(MID(A121,5,40),Elenco_giocatori_ruolo!A:B,2,FALSE)</f>
        <v>D</v>
      </c>
      <c r="E121" t="str">
        <f>VLOOKUP(MID(F121,5,40),Elenco_giocatori_ruolo!A:B,2,FALSE)</f>
        <v>P</v>
      </c>
      <c r="F121" s="16" t="s">
        <v>122</v>
      </c>
    </row>
    <row r="122" spans="1:8" ht="16" x14ac:dyDescent="0.2">
      <c r="A122" s="16" t="s">
        <v>168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P</v>
      </c>
      <c r="F122" s="16" t="s">
        <v>1546</v>
      </c>
    </row>
    <row r="123" spans="1:8" ht="16" x14ac:dyDescent="0.2">
      <c r="A123" s="16" t="s">
        <v>1116</v>
      </c>
      <c r="B123" s="1"/>
      <c r="D123" t="str">
        <f>VLOOKUP(MID(A123,5,40),Elenco_giocatori_ruolo!A:B,2,FALSE)</f>
        <v>C</v>
      </c>
      <c r="E123" t="str">
        <f>VLOOKUP(MID(F123,5,40),Elenco_giocatori_ruolo!A:B,2,FALSE)</f>
        <v>D</v>
      </c>
      <c r="F123" s="16" t="s">
        <v>1547</v>
      </c>
    </row>
    <row r="124" spans="1:8" ht="16" x14ac:dyDescent="0.2">
      <c r="A124" s="16" t="s">
        <v>1032</v>
      </c>
      <c r="B124" s="1"/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128</v>
      </c>
      <c r="G124" s="19" t="s">
        <v>14</v>
      </c>
      <c r="H124" s="2">
        <f>VLOOKUP(MID(F124,5,40),Voti_8!$B:$N,13,FALSE)</f>
        <v>10</v>
      </c>
    </row>
    <row r="125" spans="1:8" ht="16" x14ac:dyDescent="0.2">
      <c r="A125" s="16" t="s">
        <v>1548</v>
      </c>
      <c r="B125" s="1"/>
      <c r="D125" t="str">
        <f>VLOOKUP(MID(A125,5,40),Elenco_giocatori_ruolo!A:B,2,FALSE)</f>
        <v>A</v>
      </c>
      <c r="E125" t="str">
        <f>VLOOKUP(MID(F125,5,40),Elenco_giocatori_ruolo!A:B,2,FALSE)</f>
        <v>D</v>
      </c>
      <c r="F125" s="16" t="s">
        <v>1549</v>
      </c>
    </row>
    <row r="126" spans="1:8" ht="16" x14ac:dyDescent="0.2">
      <c r="A126" s="16" t="s">
        <v>1120</v>
      </c>
      <c r="B126" s="1"/>
      <c r="D126" t="str">
        <f>VLOOKUP(MID(A126,5,40),Elenco_giocatori_ruolo!A:B,2,FALSE)</f>
        <v>A</v>
      </c>
      <c r="E126" t="str">
        <f>VLOOKUP(MID(F126,5,40),Elenco_giocatori_ruolo!A:B,2,FALSE)</f>
        <v>C</v>
      </c>
      <c r="F126" s="16" t="s">
        <v>1390</v>
      </c>
      <c r="G126" s="19" t="s">
        <v>14</v>
      </c>
      <c r="H126" s="2">
        <f>VLOOKUP(MID(F126,5,40),Voti_8!$B:$N,13,FALSE)</f>
        <v>6.5</v>
      </c>
    </row>
    <row r="127" spans="1:8" ht="16" x14ac:dyDescent="0.2">
      <c r="A127" s="16" t="s">
        <v>178</v>
      </c>
      <c r="B127" s="1"/>
      <c r="D127" t="str">
        <f>VLOOKUP(MID(A127,5,40),Elenco_giocatori_ruolo!A:B,2,FALSE)</f>
        <v>A</v>
      </c>
      <c r="E127" t="str">
        <f>VLOOKUP(MID(F127,5,40),Elenco_giocatori_ruolo!A:B,2,FALSE)</f>
        <v>C</v>
      </c>
      <c r="F127" s="16" t="s">
        <v>1391</v>
      </c>
    </row>
    <row r="128" spans="1:8" x14ac:dyDescent="0.2">
      <c r="A128" s="4"/>
      <c r="B128" s="4" t="s">
        <v>47</v>
      </c>
      <c r="C128" s="4">
        <f>SUM(C106:C116,C118:C127)+1</f>
        <v>89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65.5</v>
      </c>
    </row>
    <row r="129" spans="3:8" x14ac:dyDescent="0.2">
      <c r="C129" s="15"/>
      <c r="G129"/>
      <c r="H129" s="15"/>
    </row>
    <row r="130" spans="3:8" x14ac:dyDescent="0.2">
      <c r="C130" s="15"/>
      <c r="G130"/>
      <c r="H130" s="15"/>
    </row>
    <row r="131" spans="3:8" x14ac:dyDescent="0.2">
      <c r="C131" s="15"/>
      <c r="G131"/>
      <c r="H131" s="15"/>
    </row>
  </sheetData>
  <mergeCells count="12">
    <mergeCell ref="A1:H1"/>
    <mergeCell ref="A2:H2"/>
    <mergeCell ref="A5:C5"/>
    <mergeCell ref="F5:H5"/>
    <mergeCell ref="A105:C105"/>
    <mergeCell ref="F105:H105"/>
    <mergeCell ref="A80:C80"/>
    <mergeCell ref="F80:H80"/>
    <mergeCell ref="A55:C55"/>
    <mergeCell ref="F55:H55"/>
    <mergeCell ref="A30:C30"/>
    <mergeCell ref="F30:H30"/>
  </mergeCells>
  <conditionalFormatting sqref="D28:E28">
    <cfRule type="cellIs" dxfId="64" priority="9" operator="greaterThan">
      <formula>3</formula>
    </cfRule>
  </conditionalFormatting>
  <conditionalFormatting sqref="D53:E53">
    <cfRule type="cellIs" dxfId="63" priority="7" operator="greaterThan">
      <formula>3</formula>
    </cfRule>
  </conditionalFormatting>
  <conditionalFormatting sqref="D78:E78">
    <cfRule type="cellIs" dxfId="62" priority="5" operator="greaterThan">
      <formula>3</formula>
    </cfRule>
  </conditionalFormatting>
  <conditionalFormatting sqref="D103:E103">
    <cfRule type="cellIs" dxfId="61" priority="3" operator="greaterThan">
      <formula>3</formula>
    </cfRule>
  </conditionalFormatting>
  <conditionalFormatting sqref="D128:E128">
    <cfRule type="cellIs" dxfId="60" priority="1" operator="greaterThan">
      <formula>3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729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7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7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7.5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7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1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6.5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8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8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1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6.5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6.5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6.5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7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7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6.5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6.5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6.5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6.5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6.5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7.5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7.5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6.5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6.5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0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7.5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2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9.5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8</v>
      </c>
      <c r="E36" s="20">
        <v>2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14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7</v>
      </c>
      <c r="E37" s="20">
        <v>1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10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6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6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6.5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6.5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7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1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8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6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5.5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5.5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6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6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6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6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1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5.5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5.5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5.5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6.5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1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6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5</v>
      </c>
      <c r="E80" s="20">
        <v>0</v>
      </c>
      <c r="F80" s="20">
        <v>2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3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5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1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4.5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6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1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5.5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1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4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6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6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1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5.5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5.5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1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4.5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5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5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1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7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6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6.5</v>
      </c>
      <c r="E105" s="20">
        <v>1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1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9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5.5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5.5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6.5</v>
      </c>
      <c r="E110" s="20">
        <v>0</v>
      </c>
      <c r="F110" s="20">
        <v>1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5.5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5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5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5.5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5.5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5.5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5.5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5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6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5.5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5.5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6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5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5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5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5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5.5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5.5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5.5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5.5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6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6.5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6.5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7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7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6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6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6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6.5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6.5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6.5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6.5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6.5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6.5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6.5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6.5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6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6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7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7</v>
      </c>
      <c r="E187" s="20">
        <v>1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10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6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6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5.5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5.5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6.5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1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7.5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6.5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1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6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5.5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5.5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6.5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6.5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5.5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5.5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6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6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5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5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7</v>
      </c>
      <c r="E224" s="20">
        <v>1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10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5.5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5.5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6.5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1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6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6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6.5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6.5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6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6.5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1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6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6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6.5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1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6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6.5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6.5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6.5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6.5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6.5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6.5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e">
        <f>VLOOKUP(B262,Elenco_giocatori_ruolo!A:B,2,FALSE)</f>
        <v>#N/A</v>
      </c>
      <c r="B262" s="20" t="s">
        <v>1494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 t="e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#N/A</v>
      </c>
    </row>
    <row r="263" spans="1:14" x14ac:dyDescent="0.2">
      <c r="A263" s="9" t="str">
        <f>VLOOKUP(B263,Elenco_giocatori_ruolo!A:B,2,FALSE)</f>
        <v>A</v>
      </c>
      <c r="B263" s="20" t="s">
        <v>498</v>
      </c>
      <c r="C263" s="20" t="s">
        <v>468</v>
      </c>
      <c r="D263" s="20">
        <v>7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1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6.5</v>
      </c>
    </row>
    <row r="264" spans="1:14" x14ac:dyDescent="0.2">
      <c r="A264" s="9" t="str">
        <f>VLOOKUP(B264,Elenco_giocatori_ruolo!A:B,2,FALSE)</f>
        <v>A</v>
      </c>
      <c r="B264" s="20" t="s">
        <v>499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500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501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502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503</v>
      </c>
      <c r="C268" s="20" t="s">
        <v>468</v>
      </c>
      <c r="D268" s="20">
        <v>7</v>
      </c>
      <c r="E268" s="20">
        <v>1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10</v>
      </c>
    </row>
    <row r="269" spans="1:14" x14ac:dyDescent="0.2">
      <c r="A269" s="9" t="str">
        <f>VLOOKUP(B269,Elenco_giocatori_ruolo!A:B,2,FALSE)</f>
        <v>A</v>
      </c>
      <c r="B269" s="20" t="s">
        <v>504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505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506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507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508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510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511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512</v>
      </c>
      <c r="C276" s="20" t="s">
        <v>509</v>
      </c>
      <c r="D276" s="20">
        <v>7.5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7.5</v>
      </c>
    </row>
    <row r="277" spans="1:14" x14ac:dyDescent="0.2">
      <c r="A277" s="9" t="str">
        <f>VLOOKUP(B277,Elenco_giocatori_ruolo!A:B,2,FALSE)</f>
        <v>D</v>
      </c>
      <c r="B277" s="20" t="s">
        <v>513</v>
      </c>
      <c r="C277" s="20" t="s">
        <v>509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D</v>
      </c>
      <c r="B278" s="20" t="s">
        <v>514</v>
      </c>
      <c r="C278" s="20" t="s">
        <v>509</v>
      </c>
      <c r="D278" s="20">
        <v>6.5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6.5</v>
      </c>
    </row>
    <row r="279" spans="1:14" x14ac:dyDescent="0.2">
      <c r="A279" s="9" t="str">
        <f>VLOOKUP(B279,Elenco_giocatori_ruolo!A:B,2,FALSE)</f>
        <v>D</v>
      </c>
      <c r="B279" s="20" t="s">
        <v>515</v>
      </c>
      <c r="C279" s="20" t="s">
        <v>509</v>
      </c>
      <c r="D279" s="20">
        <v>5.5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5.5</v>
      </c>
    </row>
    <row r="280" spans="1:14" x14ac:dyDescent="0.2">
      <c r="A280" s="9" t="str">
        <f>VLOOKUP(B280,Elenco_giocatori_ruolo!A:B,2,FALSE)</f>
        <v>D</v>
      </c>
      <c r="B280" s="20" t="s">
        <v>516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517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518</v>
      </c>
      <c r="C282" s="20" t="s">
        <v>509</v>
      </c>
      <c r="D282" s="20">
        <v>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</v>
      </c>
    </row>
    <row r="283" spans="1:14" x14ac:dyDescent="0.2">
      <c r="A283" s="9" t="str">
        <f>VLOOKUP(B283,Elenco_giocatori_ruolo!A:B,2,FALSE)</f>
        <v>D</v>
      </c>
      <c r="B283" s="20" t="s">
        <v>519</v>
      </c>
      <c r="C283" s="20" t="s">
        <v>509</v>
      </c>
      <c r="D283" s="20">
        <v>6.5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6.5</v>
      </c>
    </row>
    <row r="284" spans="1:14" x14ac:dyDescent="0.2">
      <c r="A284" s="9" t="str">
        <f>VLOOKUP(B284,Elenco_giocatori_ruolo!A:B,2,FALSE)</f>
        <v>D</v>
      </c>
      <c r="B284" s="20" t="s">
        <v>520</v>
      </c>
      <c r="C284" s="20" t="s">
        <v>509</v>
      </c>
      <c r="D284" s="20">
        <v>7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1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8</v>
      </c>
    </row>
    <row r="285" spans="1:14" x14ac:dyDescent="0.2">
      <c r="A285" s="9" t="str">
        <f>VLOOKUP(B285,Elenco_giocatori_ruolo!A:B,2,FALSE)</f>
        <v>D</v>
      </c>
      <c r="B285" s="20" t="s">
        <v>521</v>
      </c>
      <c r="C285" s="20" t="s">
        <v>509</v>
      </c>
      <c r="D285" s="20">
        <v>7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7</v>
      </c>
    </row>
    <row r="286" spans="1:14" x14ac:dyDescent="0.2">
      <c r="A286" s="9" t="str">
        <f>VLOOKUP(B286,Elenco_giocatori_ruolo!A:B,2,FALSE)</f>
        <v>D</v>
      </c>
      <c r="B286" s="20" t="s">
        <v>522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523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524</v>
      </c>
      <c r="C288" s="20" t="s">
        <v>509</v>
      </c>
      <c r="D288" s="20">
        <v>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1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5.5</v>
      </c>
    </row>
    <row r="289" spans="1:14" x14ac:dyDescent="0.2">
      <c r="A289" s="9" t="str">
        <f>VLOOKUP(B289,Elenco_giocatori_ruolo!A:B,2,FALSE)</f>
        <v>D</v>
      </c>
      <c r="B289" s="20" t="s">
        <v>525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526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527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528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529</v>
      </c>
      <c r="C293" s="20" t="s">
        <v>509</v>
      </c>
      <c r="D293" s="20">
        <v>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5</v>
      </c>
    </row>
    <row r="294" spans="1:14" x14ac:dyDescent="0.2">
      <c r="A294" s="9" t="str">
        <f>VLOOKUP(B294,Elenco_giocatori_ruolo!A:B,2,FALSE)</f>
        <v>C</v>
      </c>
      <c r="B294" s="20" t="s">
        <v>530</v>
      </c>
      <c r="C294" s="20" t="s">
        <v>509</v>
      </c>
      <c r="D294" s="20">
        <v>6.5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6.5</v>
      </c>
    </row>
    <row r="295" spans="1:14" x14ac:dyDescent="0.2">
      <c r="A295" s="9" t="str">
        <f>VLOOKUP(B295,Elenco_giocatori_ruolo!A:B,2,FALSE)</f>
        <v>C</v>
      </c>
      <c r="B295" s="20" t="s">
        <v>531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0" t="s">
        <v>532</v>
      </c>
      <c r="C296" s="20" t="s">
        <v>509</v>
      </c>
      <c r="D296" s="20">
        <v>5.5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5.5</v>
      </c>
    </row>
    <row r="297" spans="1:14" x14ac:dyDescent="0.2">
      <c r="A297" s="9" t="str">
        <f>VLOOKUP(B297,Elenco_giocatori_ruolo!A:B,2,FALSE)</f>
        <v>C</v>
      </c>
      <c r="B297" s="20" t="s">
        <v>533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0" t="s">
        <v>534</v>
      </c>
      <c r="C298" s="20" t="s">
        <v>509</v>
      </c>
      <c r="D298" s="20">
        <v>5.5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5.5</v>
      </c>
    </row>
    <row r="299" spans="1:14" x14ac:dyDescent="0.2">
      <c r="A299" s="9" t="str">
        <f>VLOOKUP(B299,Elenco_giocatori_ruolo!A:B,2,FALSE)</f>
        <v>A</v>
      </c>
      <c r="B299" s="20" t="s">
        <v>535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536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537</v>
      </c>
      <c r="C301" s="20" t="s">
        <v>509</v>
      </c>
      <c r="D301" s="20">
        <v>6.5</v>
      </c>
      <c r="E301" s="20">
        <v>1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9.5</v>
      </c>
    </row>
    <row r="302" spans="1:14" x14ac:dyDescent="0.2">
      <c r="A302" s="9" t="str">
        <f>VLOOKUP(B302,Elenco_giocatori_ruolo!A:B,2,FALSE)</f>
        <v>A</v>
      </c>
      <c r="B302" s="20" t="s">
        <v>538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539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540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541</v>
      </c>
      <c r="C305" s="20" t="s">
        <v>509</v>
      </c>
      <c r="D305" s="20">
        <v>6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6</v>
      </c>
    </row>
    <row r="306" spans="1:14" x14ac:dyDescent="0.2">
      <c r="A306" s="9" t="str">
        <f>VLOOKUP(B306,Elenco_giocatori_ruolo!A:B,2,FALSE)</f>
        <v>A</v>
      </c>
      <c r="B306" s="20" t="s">
        <v>542</v>
      </c>
      <c r="C306" s="20" t="s">
        <v>509</v>
      </c>
      <c r="D306" s="20">
        <v>5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5</v>
      </c>
    </row>
    <row r="307" spans="1:14" x14ac:dyDescent="0.2">
      <c r="A307" s="9" t="str">
        <f>VLOOKUP(B307,Elenco_giocatori_ruolo!A:B,2,FALSE)</f>
        <v>P</v>
      </c>
      <c r="B307" s="20" t="s">
        <v>543</v>
      </c>
      <c r="C307" s="20" t="s">
        <v>544</v>
      </c>
      <c r="D307" s="20">
        <v>6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6</v>
      </c>
    </row>
    <row r="308" spans="1:14" x14ac:dyDescent="0.2">
      <c r="A308" s="9" t="str">
        <f>VLOOKUP(B308,Elenco_giocatori_ruolo!A:B,2,FALSE)</f>
        <v>P</v>
      </c>
      <c r="B308" s="20" t="s">
        <v>545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546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547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548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549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550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551</v>
      </c>
      <c r="C314" s="20" t="s">
        <v>544</v>
      </c>
      <c r="D314" s="20">
        <v>7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7</v>
      </c>
    </row>
    <row r="315" spans="1:14" x14ac:dyDescent="0.2">
      <c r="A315" s="9" t="str">
        <f>VLOOKUP(B315,Elenco_giocatori_ruolo!A:B,2,FALSE)</f>
        <v>D</v>
      </c>
      <c r="B315" s="20" t="s">
        <v>552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553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554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555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556</v>
      </c>
      <c r="C319" s="20" t="s">
        <v>544</v>
      </c>
      <c r="D319" s="20">
        <v>6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1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5.5</v>
      </c>
    </row>
    <row r="320" spans="1:14" x14ac:dyDescent="0.2">
      <c r="A320" s="9" t="str">
        <f>VLOOKUP(B320,Elenco_giocatori_ruolo!A:B,2,FALSE)</f>
        <v>D</v>
      </c>
      <c r="B320" s="20" t="s">
        <v>557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558</v>
      </c>
      <c r="C321" s="20" t="s">
        <v>544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0" t="s">
        <v>559</v>
      </c>
      <c r="C322" s="20" t="s">
        <v>544</v>
      </c>
      <c r="D322" s="20">
        <v>6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6</v>
      </c>
    </row>
    <row r="323" spans="1:14" x14ac:dyDescent="0.2">
      <c r="A323" s="9" t="str">
        <f>VLOOKUP(B323,Elenco_giocatori_ruolo!A:B,2,FALSE)</f>
        <v>D</v>
      </c>
      <c r="B323" s="20" t="s">
        <v>560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561</v>
      </c>
      <c r="C324" s="20" t="s">
        <v>544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0" t="s">
        <v>562</v>
      </c>
      <c r="C325" s="20" t="s">
        <v>544</v>
      </c>
      <c r="D325" s="20">
        <v>7</v>
      </c>
      <c r="E325" s="20">
        <v>1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10</v>
      </c>
    </row>
    <row r="326" spans="1:14" x14ac:dyDescent="0.2">
      <c r="A326" s="9" t="str">
        <f>VLOOKUP(B326,Elenco_giocatori_ruolo!A:B,2,FALSE)</f>
        <v>C</v>
      </c>
      <c r="B326" s="20" t="s">
        <v>563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564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565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566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567</v>
      </c>
      <c r="C330" s="20" t="s">
        <v>544</v>
      </c>
      <c r="D330" s="20">
        <v>5.5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5.5</v>
      </c>
    </row>
    <row r="331" spans="1:14" x14ac:dyDescent="0.2">
      <c r="A331" s="9" t="str">
        <f>VLOOKUP(B331,Elenco_giocatori_ruolo!A:B,2,FALSE)</f>
        <v>C</v>
      </c>
      <c r="B331" s="20" t="s">
        <v>568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C</v>
      </c>
      <c r="B332" s="20" t="s">
        <v>569</v>
      </c>
      <c r="C332" s="20" t="s">
        <v>544</v>
      </c>
      <c r="D332" s="20">
        <v>6.5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1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6</v>
      </c>
    </row>
    <row r="333" spans="1:14" x14ac:dyDescent="0.2">
      <c r="A333" s="9" t="str">
        <f>VLOOKUP(B333,Elenco_giocatori_ruolo!A:B,2,FALSE)</f>
        <v>C</v>
      </c>
      <c r="B333" s="20" t="s">
        <v>570</v>
      </c>
      <c r="C333" s="20" t="s">
        <v>544</v>
      </c>
      <c r="D333" s="20">
        <v>6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6</v>
      </c>
    </row>
    <row r="334" spans="1:14" x14ac:dyDescent="0.2">
      <c r="A334" s="9" t="str">
        <f>VLOOKUP(B334,Elenco_giocatori_ruolo!A:B,2,FALSE)</f>
        <v>C</v>
      </c>
      <c r="B334" s="20" t="s">
        <v>571</v>
      </c>
      <c r="C334" s="20" t="s">
        <v>544</v>
      </c>
      <c r="D334" s="20">
        <v>7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7</v>
      </c>
    </row>
    <row r="335" spans="1:14" x14ac:dyDescent="0.2">
      <c r="A335" s="9" t="str">
        <f>VLOOKUP(B335,Elenco_giocatori_ruolo!A:B,2,FALSE)</f>
        <v>C</v>
      </c>
      <c r="B335" s="20" t="s">
        <v>572</v>
      </c>
      <c r="C335" s="20" t="s">
        <v>544</v>
      </c>
      <c r="D335" s="20">
        <v>6.5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6.5</v>
      </c>
    </row>
    <row r="336" spans="1:14" x14ac:dyDescent="0.2">
      <c r="A336" s="9" t="str">
        <f>VLOOKUP(B336,Elenco_giocatori_ruolo!A:B,2,FALSE)</f>
        <v>A</v>
      </c>
      <c r="B336" s="20" t="s">
        <v>573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574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575</v>
      </c>
      <c r="C338" s="20" t="s">
        <v>544</v>
      </c>
      <c r="D338" s="20">
        <v>6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6</v>
      </c>
    </row>
    <row r="339" spans="1:14" x14ac:dyDescent="0.2">
      <c r="A339" s="9" t="str">
        <f>VLOOKUP(B339,Elenco_giocatori_ruolo!A:B,2,FALSE)</f>
        <v>A</v>
      </c>
      <c r="B339" s="20" t="s">
        <v>576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577</v>
      </c>
      <c r="C340" s="20" t="s">
        <v>544</v>
      </c>
      <c r="D340" s="20">
        <v>6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6</v>
      </c>
    </row>
    <row r="341" spans="1:14" x14ac:dyDescent="0.2">
      <c r="A341" s="9" t="str">
        <f>VLOOKUP(B341,Elenco_giocatori_ruolo!A:B,2,FALSE)</f>
        <v>A</v>
      </c>
      <c r="B341" s="20" t="s">
        <v>578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579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A</v>
      </c>
      <c r="B343" s="20" t="s">
        <v>580</v>
      </c>
      <c r="C343" s="20" t="s">
        <v>544</v>
      </c>
      <c r="D343" s="20">
        <v>7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7</v>
      </c>
    </row>
    <row r="344" spans="1:14" x14ac:dyDescent="0.2">
      <c r="A344" s="9" t="str">
        <f>VLOOKUP(B344,Elenco_giocatori_ruolo!A:B,2,FALSE)</f>
        <v>P</v>
      </c>
      <c r="B344" s="20" t="s">
        <v>581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583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P</v>
      </c>
      <c r="B346" s="20" t="s">
        <v>584</v>
      </c>
      <c r="C346" s="20" t="s">
        <v>582</v>
      </c>
      <c r="D346" s="20">
        <v>6</v>
      </c>
      <c r="E346" s="20">
        <v>0</v>
      </c>
      <c r="F346" s="20">
        <v>1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5</v>
      </c>
    </row>
    <row r="347" spans="1:14" x14ac:dyDescent="0.2">
      <c r="A347" s="9" t="str">
        <f>VLOOKUP(B347,Elenco_giocatori_ruolo!A:B,2,FALSE)</f>
        <v>D</v>
      </c>
      <c r="B347" s="20" t="s">
        <v>585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586</v>
      </c>
      <c r="C348" s="20" t="s">
        <v>582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0" t="s">
        <v>587</v>
      </c>
      <c r="C349" s="20" t="s">
        <v>582</v>
      </c>
      <c r="D349" s="20">
        <v>6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</v>
      </c>
    </row>
    <row r="350" spans="1:14" x14ac:dyDescent="0.2">
      <c r="A350" s="9" t="str">
        <f>VLOOKUP(B350,Elenco_giocatori_ruolo!A:B,2,FALSE)</f>
        <v>D</v>
      </c>
      <c r="B350" s="20" t="s">
        <v>588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589</v>
      </c>
      <c r="C351" s="20" t="s">
        <v>582</v>
      </c>
      <c r="D351" s="20">
        <v>6.5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1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6</v>
      </c>
    </row>
    <row r="352" spans="1:14" x14ac:dyDescent="0.2">
      <c r="A352" s="9" t="str">
        <f>VLOOKUP(B352,Elenco_giocatori_ruolo!A:B,2,FALSE)</f>
        <v>D</v>
      </c>
      <c r="B352" s="20" t="s">
        <v>590</v>
      </c>
      <c r="C352" s="20" t="s">
        <v>582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D</v>
      </c>
      <c r="B353" s="20" t="s">
        <v>591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592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D</v>
      </c>
      <c r="B355" s="20" t="s">
        <v>593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D</v>
      </c>
      <c r="B356" s="20" t="s">
        <v>594</v>
      </c>
      <c r="C356" s="20" t="s">
        <v>582</v>
      </c>
      <c r="D356" s="20">
        <v>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7</v>
      </c>
    </row>
    <row r="357" spans="1:14" x14ac:dyDescent="0.2">
      <c r="A357" s="9" t="str">
        <f>VLOOKUP(B357,Elenco_giocatori_ruolo!A:B,2,FALSE)</f>
        <v>D</v>
      </c>
      <c r="B357" s="20" t="s">
        <v>595</v>
      </c>
      <c r="C357" s="20" t="s">
        <v>582</v>
      </c>
      <c r="D357" s="20">
        <v>6.5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6.5</v>
      </c>
    </row>
    <row r="358" spans="1:14" x14ac:dyDescent="0.2">
      <c r="A358" s="9" t="str">
        <f>VLOOKUP(B358,Elenco_giocatori_ruolo!A:B,2,FALSE)</f>
        <v>C</v>
      </c>
      <c r="B358" s="20" t="s">
        <v>596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597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598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C</v>
      </c>
      <c r="B361" s="20" t="s">
        <v>599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600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601</v>
      </c>
      <c r="C363" s="20" t="s">
        <v>582</v>
      </c>
      <c r="D363" s="20">
        <v>6.5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6.5</v>
      </c>
    </row>
    <row r="364" spans="1:14" x14ac:dyDescent="0.2">
      <c r="A364" s="9" t="str">
        <f>VLOOKUP(B364,Elenco_giocatori_ruolo!A:B,2,FALSE)</f>
        <v>C</v>
      </c>
      <c r="B364" s="20" t="s">
        <v>602</v>
      </c>
      <c r="C364" s="20" t="s">
        <v>582</v>
      </c>
      <c r="D364" s="20">
        <v>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1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6.5</v>
      </c>
    </row>
    <row r="365" spans="1:14" x14ac:dyDescent="0.2">
      <c r="A365" s="9" t="str">
        <f>VLOOKUP(B365,Elenco_giocatori_ruolo!A:B,2,FALSE)</f>
        <v>C</v>
      </c>
      <c r="B365" s="20" t="s">
        <v>603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C</v>
      </c>
      <c r="B366" s="20" t="s">
        <v>604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6.5</v>
      </c>
    </row>
    <row r="367" spans="1:14" x14ac:dyDescent="0.2">
      <c r="A367" s="9" t="str">
        <f>VLOOKUP(B367,Elenco_giocatori_ruolo!A:B,2,FALSE)</f>
        <v>A</v>
      </c>
      <c r="B367" s="20" t="s">
        <v>605</v>
      </c>
      <c r="C367" s="20" t="s">
        <v>582</v>
      </c>
      <c r="D367" s="20">
        <v>6.5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6.5</v>
      </c>
    </row>
    <row r="368" spans="1:14" x14ac:dyDescent="0.2">
      <c r="A368" s="9" t="str">
        <f>VLOOKUP(B368,Elenco_giocatori_ruolo!A:B,2,FALSE)</f>
        <v>A</v>
      </c>
      <c r="B368" s="20" t="s">
        <v>606</v>
      </c>
      <c r="C368" s="20" t="s">
        <v>582</v>
      </c>
      <c r="D368" s="20">
        <v>6.5</v>
      </c>
      <c r="E368" s="20">
        <v>1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9.5</v>
      </c>
    </row>
    <row r="369" spans="1:14" x14ac:dyDescent="0.2">
      <c r="A369" s="9" t="str">
        <f>VLOOKUP(B369,Elenco_giocatori_ruolo!A:B,2,FALSE)</f>
        <v>A</v>
      </c>
      <c r="B369" s="20" t="s">
        <v>607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608</v>
      </c>
      <c r="C370" s="20" t="s">
        <v>582</v>
      </c>
      <c r="D370" s="20">
        <v>6.5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6.5</v>
      </c>
    </row>
    <row r="371" spans="1:14" x14ac:dyDescent="0.2">
      <c r="A371" s="9" t="str">
        <f>VLOOKUP(B371,Elenco_giocatori_ruolo!A:B,2,FALSE)</f>
        <v>A</v>
      </c>
      <c r="B371" s="20" t="s">
        <v>609</v>
      </c>
      <c r="C371" s="20" t="s">
        <v>582</v>
      </c>
      <c r="D371" s="20">
        <v>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1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4.5</v>
      </c>
    </row>
    <row r="372" spans="1:14" x14ac:dyDescent="0.2">
      <c r="A372" s="9" t="str">
        <f>VLOOKUP(B372,Elenco_giocatori_ruolo!A:B,2,FALSE)</f>
        <v>A</v>
      </c>
      <c r="B372" s="20" t="s">
        <v>610</v>
      </c>
      <c r="C372" s="20" t="s">
        <v>582</v>
      </c>
      <c r="D372" s="20">
        <v>6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6</v>
      </c>
    </row>
    <row r="373" spans="1:14" x14ac:dyDescent="0.2">
      <c r="A373" s="9" t="str">
        <f>VLOOKUP(B373,Elenco_giocatori_ruolo!A:B,2,FALSE)</f>
        <v>A</v>
      </c>
      <c r="B373" s="20" t="s">
        <v>611</v>
      </c>
      <c r="C373" s="20" t="s">
        <v>582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A</v>
      </c>
      <c r="B374" s="20" t="s">
        <v>612</v>
      </c>
      <c r="C374" s="20" t="s">
        <v>582</v>
      </c>
      <c r="D374" s="20">
        <v>7</v>
      </c>
      <c r="E374" s="20">
        <v>1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10</v>
      </c>
    </row>
    <row r="375" spans="1:14" x14ac:dyDescent="0.2">
      <c r="A375" s="9" t="str">
        <f>VLOOKUP(B375,Elenco_giocatori_ruolo!A:B,2,FALSE)</f>
        <v>P</v>
      </c>
      <c r="B375" s="20" t="s">
        <v>613</v>
      </c>
      <c r="C375" s="20" t="s">
        <v>614</v>
      </c>
      <c r="D375" s="20">
        <v>7</v>
      </c>
      <c r="E375" s="20">
        <v>0</v>
      </c>
      <c r="F375" s="20">
        <v>1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</v>
      </c>
    </row>
    <row r="376" spans="1:14" x14ac:dyDescent="0.2">
      <c r="A376" s="9" t="str">
        <f>VLOOKUP(B376,Elenco_giocatori_ruolo!A:B,2,FALSE)</f>
        <v>P</v>
      </c>
      <c r="B376" s="20" t="s">
        <v>615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616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P</v>
      </c>
      <c r="B378" s="20" t="s">
        <v>617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618</v>
      </c>
      <c r="C379" s="20" t="s">
        <v>614</v>
      </c>
      <c r="D379" s="20">
        <v>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6</v>
      </c>
    </row>
    <row r="380" spans="1:14" x14ac:dyDescent="0.2">
      <c r="A380" s="9" t="str">
        <f>VLOOKUP(B380,Elenco_giocatori_ruolo!A:B,2,FALSE)</f>
        <v>D</v>
      </c>
      <c r="B380" s="20" t="s">
        <v>619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620</v>
      </c>
      <c r="C381" s="20" t="s">
        <v>614</v>
      </c>
      <c r="D381" s="20">
        <v>6.5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6.5</v>
      </c>
    </row>
    <row r="382" spans="1:14" x14ac:dyDescent="0.2">
      <c r="A382" s="9" t="str">
        <f>VLOOKUP(B382,Elenco_giocatori_ruolo!A:B,2,FALSE)</f>
        <v>D</v>
      </c>
      <c r="B382" s="20" t="s">
        <v>621</v>
      </c>
      <c r="C382" s="20" t="s">
        <v>614</v>
      </c>
      <c r="D382" s="20">
        <v>5.5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5.5</v>
      </c>
    </row>
    <row r="383" spans="1:14" x14ac:dyDescent="0.2">
      <c r="A383" s="9" t="str">
        <f>VLOOKUP(B383,Elenco_giocatori_ruolo!A:B,2,FALSE)</f>
        <v>D</v>
      </c>
      <c r="B383" s="20" t="s">
        <v>622</v>
      </c>
      <c r="C383" s="20" t="s">
        <v>614</v>
      </c>
      <c r="D383" s="20">
        <v>6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1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5.5</v>
      </c>
    </row>
    <row r="384" spans="1:14" x14ac:dyDescent="0.2">
      <c r="A384" s="9" t="str">
        <f>VLOOKUP(B384,Elenco_giocatori_ruolo!A:B,2,FALSE)</f>
        <v>D</v>
      </c>
      <c r="B384" s="20" t="s">
        <v>623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624</v>
      </c>
      <c r="C385" s="20" t="s">
        <v>614</v>
      </c>
      <c r="D385" s="20">
        <v>6.5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6.5</v>
      </c>
    </row>
    <row r="386" spans="1:14" x14ac:dyDescent="0.2">
      <c r="A386" s="9" t="str">
        <f>VLOOKUP(B386,Elenco_giocatori_ruolo!A:B,2,FALSE)</f>
        <v>D</v>
      </c>
      <c r="B386" s="20" t="s">
        <v>625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D</v>
      </c>
      <c r="B387" s="20" t="s">
        <v>626</v>
      </c>
      <c r="C387" s="20" t="s">
        <v>614</v>
      </c>
      <c r="D387" s="20">
        <v>5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1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4.5</v>
      </c>
    </row>
    <row r="388" spans="1:14" x14ac:dyDescent="0.2">
      <c r="A388" s="9" t="str">
        <f>VLOOKUP(B388,Elenco_giocatori_ruolo!A:B,2,FALSE)</f>
        <v>D</v>
      </c>
      <c r="B388" s="20" t="s">
        <v>627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0" t="s">
        <v>628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629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630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631</v>
      </c>
      <c r="C392" s="20" t="s">
        <v>614</v>
      </c>
      <c r="D392" s="20">
        <v>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6</v>
      </c>
    </row>
    <row r="393" spans="1:14" x14ac:dyDescent="0.2">
      <c r="A393" s="9" t="str">
        <f>VLOOKUP(B393,Elenco_giocatori_ruolo!A:B,2,FALSE)</f>
        <v>C</v>
      </c>
      <c r="B393" s="20" t="s">
        <v>632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633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e">
        <f>VLOOKUP(B395,Elenco_giocatori_ruolo!A:B,2,FALSE)</f>
        <v>#N/A</v>
      </c>
      <c r="B395" s="20" t="s">
        <v>634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 t="e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#N/A</v>
      </c>
    </row>
    <row r="396" spans="1:14" x14ac:dyDescent="0.2">
      <c r="A396" s="9" t="str">
        <f>VLOOKUP(B396,Elenco_giocatori_ruolo!A:B,2,FALSE)</f>
        <v>C</v>
      </c>
      <c r="B396" s="20" t="s">
        <v>635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636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637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C</v>
      </c>
      <c r="B399" s="20" t="s">
        <v>638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e">
        <f>VLOOKUP(B400,Elenco_giocatori_ruolo!A:B,2,FALSE)</f>
        <v>#N/A</v>
      </c>
      <c r="B400" s="20" t="s">
        <v>1335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 t="e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#N/A</v>
      </c>
    </row>
    <row r="401" spans="1:14" x14ac:dyDescent="0.2">
      <c r="A401" s="9" t="str">
        <f>VLOOKUP(B401,Elenco_giocatori_ruolo!A:B,2,FALSE)</f>
        <v>C</v>
      </c>
      <c r="B401" s="20" t="s">
        <v>639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640</v>
      </c>
      <c r="C402" s="20" t="s">
        <v>614</v>
      </c>
      <c r="D402" s="20">
        <v>5.5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5.5</v>
      </c>
    </row>
    <row r="403" spans="1:14" x14ac:dyDescent="0.2">
      <c r="A403" s="9" t="str">
        <f>VLOOKUP(B403,Elenco_giocatori_ruolo!A:B,2,FALSE)</f>
        <v>C</v>
      </c>
      <c r="B403" s="20" t="s">
        <v>641</v>
      </c>
      <c r="C403" s="20" t="s">
        <v>614</v>
      </c>
      <c r="D403" s="20">
        <v>6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6</v>
      </c>
    </row>
    <row r="404" spans="1:14" x14ac:dyDescent="0.2">
      <c r="A404" s="9" t="str">
        <f>VLOOKUP(B404,Elenco_giocatori_ruolo!A:B,2,FALSE)</f>
        <v>C</v>
      </c>
      <c r="B404" s="20" t="s">
        <v>642</v>
      </c>
      <c r="C404" s="20" t="s">
        <v>614</v>
      </c>
      <c r="D404" s="20">
        <v>5.5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5.5</v>
      </c>
    </row>
    <row r="405" spans="1:14" x14ac:dyDescent="0.2">
      <c r="A405" s="9" t="str">
        <f>VLOOKUP(B405,Elenco_giocatori_ruolo!A:B,2,FALSE)</f>
        <v>C</v>
      </c>
      <c r="B405" s="20" t="s">
        <v>643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A</v>
      </c>
      <c r="B406" s="20" t="s">
        <v>644</v>
      </c>
      <c r="C406" s="20" t="s">
        <v>614</v>
      </c>
      <c r="D406" s="20">
        <v>5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5</v>
      </c>
    </row>
    <row r="407" spans="1:14" x14ac:dyDescent="0.2">
      <c r="A407" s="9" t="str">
        <f>VLOOKUP(B407,Elenco_giocatori_ruolo!A:B,2,FALSE)</f>
        <v>A</v>
      </c>
      <c r="B407" s="20" t="s">
        <v>645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A</v>
      </c>
      <c r="B408" s="20" t="s">
        <v>646</v>
      </c>
      <c r="C408" s="20" t="s">
        <v>614</v>
      </c>
      <c r="D408" s="20">
        <v>5.5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5.5</v>
      </c>
    </row>
    <row r="409" spans="1:14" x14ac:dyDescent="0.2">
      <c r="A409" s="9" t="str">
        <f>VLOOKUP(B409,Elenco_giocatori_ruolo!A:B,2,FALSE)</f>
        <v>A</v>
      </c>
      <c r="B409" s="20" t="s">
        <v>647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648</v>
      </c>
      <c r="C410" s="20" t="s">
        <v>614</v>
      </c>
      <c r="D410" s="20">
        <v>5.5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5.5</v>
      </c>
    </row>
    <row r="411" spans="1:14" x14ac:dyDescent="0.2">
      <c r="A411" s="9" t="str">
        <f>VLOOKUP(B411,Elenco_giocatori_ruolo!A:B,2,FALSE)</f>
        <v>A</v>
      </c>
      <c r="B411" s="20" t="s">
        <v>649</v>
      </c>
      <c r="C411" s="20" t="s">
        <v>614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A</v>
      </c>
      <c r="B412" s="20" t="s">
        <v>650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651</v>
      </c>
      <c r="C413" s="20" t="s">
        <v>614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A</v>
      </c>
      <c r="B414" s="20" t="s">
        <v>652</v>
      </c>
      <c r="C414" s="20" t="s">
        <v>614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P</v>
      </c>
      <c r="B415" s="20" t="s">
        <v>653</v>
      </c>
      <c r="C415" s="20" t="s">
        <v>654</v>
      </c>
      <c r="D415" s="20">
        <v>7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7</v>
      </c>
    </row>
    <row r="416" spans="1:14" x14ac:dyDescent="0.2">
      <c r="A416" s="9" t="str">
        <f>VLOOKUP(B416,Elenco_giocatori_ruolo!A:B,2,FALSE)</f>
        <v>P</v>
      </c>
      <c r="B416" s="20" t="s">
        <v>655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P</v>
      </c>
      <c r="B417" s="20" t="s">
        <v>656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657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658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659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660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661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662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663</v>
      </c>
      <c r="C424" s="20" t="s">
        <v>654</v>
      </c>
      <c r="D424" s="20">
        <v>6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6</v>
      </c>
    </row>
    <row r="425" spans="1:14" x14ac:dyDescent="0.2">
      <c r="A425" s="9" t="str">
        <f>VLOOKUP(B425,Elenco_giocatori_ruolo!A:B,2,FALSE)</f>
        <v>D</v>
      </c>
      <c r="B425" s="20" t="s">
        <v>664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665</v>
      </c>
      <c r="C426" s="20" t="s">
        <v>654</v>
      </c>
      <c r="D426" s="20">
        <v>6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</v>
      </c>
    </row>
    <row r="427" spans="1:14" x14ac:dyDescent="0.2">
      <c r="A427" s="9" t="str">
        <f>VLOOKUP(B427,Elenco_giocatori_ruolo!A:B,2,FALSE)</f>
        <v>D</v>
      </c>
      <c r="B427" s="20" t="s">
        <v>666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D</v>
      </c>
      <c r="B428" s="20" t="s">
        <v>667</v>
      </c>
      <c r="C428" s="20" t="s">
        <v>654</v>
      </c>
      <c r="D428" s="20">
        <v>6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</v>
      </c>
    </row>
    <row r="429" spans="1:14" x14ac:dyDescent="0.2">
      <c r="A429" s="9" t="str">
        <f>VLOOKUP(B429,Elenco_giocatori_ruolo!A:B,2,FALSE)</f>
        <v>D</v>
      </c>
      <c r="B429" s="20" t="s">
        <v>668</v>
      </c>
      <c r="C429" s="20" t="s">
        <v>654</v>
      </c>
      <c r="D429" s="20">
        <v>6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6</v>
      </c>
    </row>
    <row r="430" spans="1:14" x14ac:dyDescent="0.2">
      <c r="A430" s="9" t="str">
        <f>VLOOKUP(B430,Elenco_giocatori_ruolo!A:B,2,FALSE)</f>
        <v>D</v>
      </c>
      <c r="B430" s="20" t="s">
        <v>669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670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0" t="s">
        <v>671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C</v>
      </c>
      <c r="B433" s="20" t="s">
        <v>672</v>
      </c>
      <c r="C433" s="20" t="s">
        <v>654</v>
      </c>
      <c r="D433" s="20">
        <v>6.5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6.5</v>
      </c>
    </row>
    <row r="434" spans="1:14" x14ac:dyDescent="0.2">
      <c r="A434" s="9" t="str">
        <f>VLOOKUP(B434,Elenco_giocatori_ruolo!A:B,2,FALSE)</f>
        <v>C</v>
      </c>
      <c r="B434" s="20" t="s">
        <v>673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674</v>
      </c>
      <c r="C435" s="20" t="s">
        <v>654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C</v>
      </c>
      <c r="B436" s="20" t="s">
        <v>675</v>
      </c>
      <c r="C436" s="20" t="s">
        <v>654</v>
      </c>
      <c r="D436" s="20">
        <v>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0</v>
      </c>
    </row>
    <row r="437" spans="1:14" x14ac:dyDescent="0.2">
      <c r="A437" s="9" t="str">
        <f>VLOOKUP(B437,Elenco_giocatori_ruolo!A:B,2,FALSE)</f>
        <v>C</v>
      </c>
      <c r="B437" s="20" t="s">
        <v>676</v>
      </c>
      <c r="C437" s="20" t="s">
        <v>654</v>
      </c>
      <c r="D437" s="20">
        <v>7</v>
      </c>
      <c r="E437" s="20">
        <v>1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10</v>
      </c>
    </row>
    <row r="438" spans="1:14" x14ac:dyDescent="0.2">
      <c r="A438" s="9" t="str">
        <f>VLOOKUP(B438,Elenco_giocatori_ruolo!A:B,2,FALSE)</f>
        <v>C</v>
      </c>
      <c r="B438" s="20" t="s">
        <v>677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C</v>
      </c>
      <c r="B439" s="20" t="s">
        <v>678</v>
      </c>
      <c r="C439" s="20" t="s">
        <v>654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C</v>
      </c>
      <c r="B440" s="20" t="s">
        <v>679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A</v>
      </c>
      <c r="B441" s="20" t="s">
        <v>680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A</v>
      </c>
      <c r="B442" s="20" t="s">
        <v>681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A</v>
      </c>
      <c r="B443" s="20" t="s">
        <v>682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683</v>
      </c>
      <c r="C444" s="20" t="s">
        <v>654</v>
      </c>
      <c r="D444" s="20">
        <v>5.5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5.5</v>
      </c>
    </row>
    <row r="445" spans="1:14" x14ac:dyDescent="0.2">
      <c r="A445" s="9" t="str">
        <f>VLOOKUP(B445,Elenco_giocatori_ruolo!A:B,2,FALSE)</f>
        <v>A</v>
      </c>
      <c r="B445" s="20" t="s">
        <v>684</v>
      </c>
      <c r="C445" s="20" t="s">
        <v>654</v>
      </c>
      <c r="D445" s="20">
        <v>6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1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5.5</v>
      </c>
    </row>
    <row r="446" spans="1:14" x14ac:dyDescent="0.2">
      <c r="A446" s="9" t="str">
        <f>VLOOKUP(B446,Elenco_giocatori_ruolo!A:B,2,FALSE)</f>
        <v>A</v>
      </c>
      <c r="B446" s="20" t="s">
        <v>685</v>
      </c>
      <c r="C446" s="20" t="s">
        <v>654</v>
      </c>
      <c r="D446" s="20">
        <v>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5</v>
      </c>
    </row>
    <row r="447" spans="1:14" x14ac:dyDescent="0.2">
      <c r="A447" s="9" t="str">
        <f>VLOOKUP(B447,Elenco_giocatori_ruolo!A:B,2,FALSE)</f>
        <v>A</v>
      </c>
      <c r="B447" s="20" t="s">
        <v>686</v>
      </c>
      <c r="C447" s="20" t="s">
        <v>654</v>
      </c>
      <c r="D447" s="20">
        <v>6.5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6.5</v>
      </c>
    </row>
    <row r="448" spans="1:14" x14ac:dyDescent="0.2">
      <c r="A448" s="9" t="str">
        <f>VLOOKUP(B448,Elenco_giocatori_ruolo!A:B,2,FALSE)</f>
        <v>P</v>
      </c>
      <c r="B448" s="20" t="s">
        <v>687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689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690</v>
      </c>
      <c r="C450" s="20" t="s">
        <v>688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P</v>
      </c>
      <c r="B451" s="20" t="s">
        <v>691</v>
      </c>
      <c r="C451" s="20" t="s">
        <v>688</v>
      </c>
      <c r="D451" s="20">
        <v>6</v>
      </c>
      <c r="E451" s="20">
        <v>0</v>
      </c>
      <c r="F451" s="20">
        <v>1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</v>
      </c>
    </row>
    <row r="452" spans="1:14" x14ac:dyDescent="0.2">
      <c r="A452" s="9" t="str">
        <f>VLOOKUP(B452,Elenco_giocatori_ruolo!A:B,2,FALSE)</f>
        <v>D</v>
      </c>
      <c r="B452" s="20" t="s">
        <v>692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693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694</v>
      </c>
      <c r="C454" s="20" t="s">
        <v>688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D</v>
      </c>
      <c r="B455" s="20" t="s">
        <v>695</v>
      </c>
      <c r="C455" s="20" t="s">
        <v>688</v>
      </c>
      <c r="D455" s="20">
        <v>6.5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6.5</v>
      </c>
    </row>
    <row r="456" spans="1:14" x14ac:dyDescent="0.2">
      <c r="A456" s="9" t="str">
        <f>VLOOKUP(B456,Elenco_giocatori_ruolo!A:B,2,FALSE)</f>
        <v>D</v>
      </c>
      <c r="B456" s="20" t="s">
        <v>696</v>
      </c>
      <c r="C456" s="20" t="s">
        <v>688</v>
      </c>
      <c r="D456" s="20">
        <v>5.5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5.5</v>
      </c>
    </row>
    <row r="457" spans="1:14" x14ac:dyDescent="0.2">
      <c r="A457" s="9" t="str">
        <f>VLOOKUP(B457,Elenco_giocatori_ruolo!A:B,2,FALSE)</f>
        <v>D</v>
      </c>
      <c r="B457" s="20" t="s">
        <v>697</v>
      </c>
      <c r="C457" s="20" t="s">
        <v>688</v>
      </c>
      <c r="D457" s="20">
        <v>6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6</v>
      </c>
    </row>
    <row r="458" spans="1:14" x14ac:dyDescent="0.2">
      <c r="A458" s="9" t="str">
        <f>VLOOKUP(B458,Elenco_giocatori_ruolo!A:B,2,FALSE)</f>
        <v>D</v>
      </c>
      <c r="B458" s="20" t="s">
        <v>698</v>
      </c>
      <c r="C458" s="20" t="s">
        <v>688</v>
      </c>
      <c r="D458" s="20">
        <v>5.5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5.5</v>
      </c>
    </row>
    <row r="459" spans="1:14" x14ac:dyDescent="0.2">
      <c r="A459" s="9" t="str">
        <f>VLOOKUP(B459,Elenco_giocatori_ruolo!A:B,2,FALSE)</f>
        <v>D</v>
      </c>
      <c r="B459" s="20" t="s">
        <v>699</v>
      </c>
      <c r="C459" s="20" t="s">
        <v>688</v>
      </c>
      <c r="D459" s="20">
        <v>6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6</v>
      </c>
    </row>
    <row r="460" spans="1:14" x14ac:dyDescent="0.2">
      <c r="A460" s="9" t="str">
        <f>VLOOKUP(B460,Elenco_giocatori_ruolo!A:B,2,FALSE)</f>
        <v>D</v>
      </c>
      <c r="B460" s="20" t="s">
        <v>700</v>
      </c>
      <c r="C460" s="20" t="s">
        <v>688</v>
      </c>
      <c r="D460" s="20">
        <v>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7</v>
      </c>
    </row>
    <row r="461" spans="1:14" x14ac:dyDescent="0.2">
      <c r="A461" s="9" t="str">
        <f>VLOOKUP(B461,Elenco_giocatori_ruolo!A:B,2,FALSE)</f>
        <v>C</v>
      </c>
      <c r="B461" s="20" t="s">
        <v>701</v>
      </c>
      <c r="C461" s="20" t="s">
        <v>688</v>
      </c>
      <c r="D461" s="20">
        <v>6.5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6.5</v>
      </c>
    </row>
    <row r="462" spans="1:14" x14ac:dyDescent="0.2">
      <c r="A462" s="9" t="str">
        <f>VLOOKUP(B462,Elenco_giocatori_ruolo!A:B,2,FALSE)</f>
        <v>C</v>
      </c>
      <c r="B462" s="20" t="s">
        <v>702</v>
      </c>
      <c r="C462" s="20" t="s">
        <v>688</v>
      </c>
      <c r="D462" s="20">
        <v>6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1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5.5</v>
      </c>
    </row>
    <row r="463" spans="1:14" x14ac:dyDescent="0.2">
      <c r="A463" s="9" t="str">
        <f>VLOOKUP(B463,Elenco_giocatori_ruolo!A:B,2,FALSE)</f>
        <v>C</v>
      </c>
      <c r="B463" s="20" t="s">
        <v>703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704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705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C</v>
      </c>
      <c r="B466" s="20" t="s">
        <v>706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e">
        <f>VLOOKUP(B467,Elenco_giocatori_ruolo!A:B,2,FALSE)</f>
        <v>#N/A</v>
      </c>
      <c r="B467" s="20" t="s">
        <v>1263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 t="e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#N/A</v>
      </c>
    </row>
    <row r="468" spans="1:14" x14ac:dyDescent="0.2">
      <c r="A468" s="9" t="str">
        <f>VLOOKUP(B468,Elenco_giocatori_ruolo!A:B,2,FALSE)</f>
        <v>C</v>
      </c>
      <c r="B468" s="20" t="s">
        <v>707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709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C</v>
      </c>
      <c r="B471" s="20" t="s">
        <v>710</v>
      </c>
      <c r="C471" s="20" t="s">
        <v>688</v>
      </c>
      <c r="D471" s="20">
        <v>5.5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5.5</v>
      </c>
    </row>
    <row r="472" spans="1:14" x14ac:dyDescent="0.2">
      <c r="A472" s="9" t="str">
        <f>VLOOKUP(B472,Elenco_giocatori_ruolo!A:B,2,FALSE)</f>
        <v>A</v>
      </c>
      <c r="B472" s="20" t="s">
        <v>711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e">
        <f>VLOOKUP(B473,Elenco_giocatori_ruolo!A:B,2,FALSE)</f>
        <v>#N/A</v>
      </c>
      <c r="B473" s="20" t="s">
        <v>712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 t="e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#N/A</v>
      </c>
    </row>
    <row r="474" spans="1:14" x14ac:dyDescent="0.2">
      <c r="A474" s="9" t="str">
        <f>VLOOKUP(B474,Elenco_giocatori_ruolo!A:B,2,FALSE)</f>
        <v>A</v>
      </c>
      <c r="B474" s="20" t="s">
        <v>713</v>
      </c>
      <c r="C474" s="20" t="s">
        <v>688</v>
      </c>
      <c r="D474" s="20">
        <v>6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6</v>
      </c>
    </row>
    <row r="475" spans="1:14" x14ac:dyDescent="0.2">
      <c r="A475" s="9" t="str">
        <f>VLOOKUP(B475,Elenco_giocatori_ruolo!A:B,2,FALSE)</f>
        <v>A</v>
      </c>
      <c r="B475" s="20" t="s">
        <v>714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A</v>
      </c>
      <c r="B476" s="20" t="s">
        <v>715</v>
      </c>
      <c r="C476" s="20" t="s">
        <v>688</v>
      </c>
      <c r="D476" s="20">
        <v>5.5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1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</v>
      </c>
    </row>
    <row r="477" spans="1:14" x14ac:dyDescent="0.2">
      <c r="A477" s="9" t="str">
        <f>VLOOKUP(B477,Elenco_giocatori_ruolo!A:B,2,FALSE)</f>
        <v>A</v>
      </c>
      <c r="B477" s="20" t="s">
        <v>716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717</v>
      </c>
      <c r="C478" s="20" t="s">
        <v>688</v>
      </c>
      <c r="D478" s="20">
        <v>6.5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6.5</v>
      </c>
    </row>
    <row r="479" spans="1:14" x14ac:dyDescent="0.2">
      <c r="A479" s="9" t="str">
        <f>VLOOKUP(B479,Elenco_giocatori_ruolo!A:B,2,FALSE)</f>
        <v>A</v>
      </c>
      <c r="B479" s="20" t="s">
        <v>718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A</v>
      </c>
      <c r="B480" s="20" t="s">
        <v>719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P</v>
      </c>
      <c r="B481" s="20" t="s">
        <v>720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P</v>
      </c>
      <c r="B483" s="20" t="s">
        <v>723</v>
      </c>
      <c r="C483" s="20" t="s">
        <v>721</v>
      </c>
      <c r="D483" s="20">
        <v>5</v>
      </c>
      <c r="E483" s="20">
        <v>0</v>
      </c>
      <c r="F483" s="20">
        <v>3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2</v>
      </c>
    </row>
    <row r="484" spans="1:14" x14ac:dyDescent="0.2">
      <c r="A484" s="9" t="str">
        <f>VLOOKUP(B484,Elenco_giocatori_ruolo!A:B,2,FALSE)</f>
        <v>D</v>
      </c>
      <c r="B484" s="20" t="s">
        <v>724</v>
      </c>
      <c r="C484" s="20" t="s">
        <v>721</v>
      </c>
      <c r="D484" s="20">
        <v>5.5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5.5</v>
      </c>
    </row>
    <row r="485" spans="1:14" x14ac:dyDescent="0.2">
      <c r="A485" s="9" t="str">
        <f>VLOOKUP(B485,Elenco_giocatori_ruolo!A:B,2,FALSE)</f>
        <v>D</v>
      </c>
      <c r="B485" s="20" t="s">
        <v>725</v>
      </c>
      <c r="C485" s="20" t="s">
        <v>721</v>
      </c>
      <c r="D485" s="20">
        <v>4.5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4.5</v>
      </c>
    </row>
    <row r="486" spans="1:14" x14ac:dyDescent="0.2">
      <c r="A486" s="9" t="str">
        <f>VLOOKUP(B486,Elenco_giocatori_ruolo!A:B,2,FALSE)</f>
        <v>D</v>
      </c>
      <c r="B486" s="20" t="s">
        <v>726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e">
        <f>VLOOKUP(B487,Elenco_giocatori_ruolo!A:B,2,FALSE)</f>
        <v>#N/A</v>
      </c>
      <c r="B487" s="20" t="s">
        <v>727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 t="e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#N/A</v>
      </c>
    </row>
    <row r="488" spans="1:14" x14ac:dyDescent="0.2">
      <c r="A488" s="9" t="str">
        <f>VLOOKUP(B488,Elenco_giocatori_ruolo!A:B,2,FALSE)</f>
        <v>D</v>
      </c>
      <c r="B488" s="20" t="s">
        <v>728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729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D</v>
      </c>
      <c r="B490" s="20" t="s">
        <v>730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D</v>
      </c>
      <c r="B491" s="20" t="s">
        <v>731</v>
      </c>
      <c r="C491" s="20" t="s">
        <v>721</v>
      </c>
      <c r="D491" s="20">
        <v>4.5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4.5</v>
      </c>
    </row>
    <row r="492" spans="1:14" x14ac:dyDescent="0.2">
      <c r="A492" s="9" t="str">
        <f>VLOOKUP(B492,Elenco_giocatori_ruolo!A:B,2,FALSE)</f>
        <v>D</v>
      </c>
      <c r="B492" s="20" t="s">
        <v>732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733</v>
      </c>
      <c r="C493" s="20" t="s">
        <v>721</v>
      </c>
      <c r="D493" s="20">
        <v>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5</v>
      </c>
    </row>
    <row r="494" spans="1:14" x14ac:dyDescent="0.2">
      <c r="A494" s="9" t="str">
        <f>VLOOKUP(B494,Elenco_giocatori_ruolo!A:B,2,FALSE)</f>
        <v>D</v>
      </c>
      <c r="B494" s="20" t="s">
        <v>734</v>
      </c>
      <c r="C494" s="20" t="s">
        <v>721</v>
      </c>
      <c r="D494" s="20">
        <v>5.5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5.5</v>
      </c>
    </row>
    <row r="495" spans="1:14" x14ac:dyDescent="0.2">
      <c r="A495" s="9" t="str">
        <f>VLOOKUP(B495,Elenco_giocatori_ruolo!A:B,2,FALSE)</f>
        <v>C</v>
      </c>
      <c r="B495" s="20" t="s">
        <v>735</v>
      </c>
      <c r="C495" s="20" t="s">
        <v>721</v>
      </c>
      <c r="D495" s="20">
        <v>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5</v>
      </c>
    </row>
    <row r="496" spans="1:14" x14ac:dyDescent="0.2">
      <c r="A496" s="9" t="str">
        <f>VLOOKUP(B496,Elenco_giocatori_ruolo!A:B,2,FALSE)</f>
        <v>C</v>
      </c>
      <c r="B496" s="20" t="s">
        <v>736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738</v>
      </c>
      <c r="C498" s="20" t="s">
        <v>721</v>
      </c>
      <c r="D498" s="20">
        <v>4.5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4.5</v>
      </c>
    </row>
    <row r="499" spans="1:14" x14ac:dyDescent="0.2">
      <c r="A499" s="9" t="str">
        <f>VLOOKUP(B499,Elenco_giocatori_ruolo!A:B,2,FALSE)</f>
        <v>C</v>
      </c>
      <c r="B499" s="20" t="s">
        <v>739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C</v>
      </c>
      <c r="B500" s="20" t="s">
        <v>740</v>
      </c>
      <c r="C500" s="20" t="s">
        <v>721</v>
      </c>
      <c r="D500" s="20">
        <v>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5</v>
      </c>
    </row>
    <row r="501" spans="1:14" x14ac:dyDescent="0.2">
      <c r="A501" s="9" t="str">
        <f>VLOOKUP(B501,Elenco_giocatori_ruolo!A:B,2,FALSE)</f>
        <v>C</v>
      </c>
      <c r="B501" s="20" t="s">
        <v>741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742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A</v>
      </c>
      <c r="B503" s="20" t="s">
        <v>743</v>
      </c>
      <c r="C503" s="20" t="s">
        <v>721</v>
      </c>
      <c r="D503" s="20">
        <v>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5</v>
      </c>
    </row>
    <row r="504" spans="1:14" x14ac:dyDescent="0.2">
      <c r="A504" s="9" t="str">
        <f>VLOOKUP(B504,Elenco_giocatori_ruolo!A:B,2,FALSE)</f>
        <v>A</v>
      </c>
      <c r="B504" s="20" t="s">
        <v>744</v>
      </c>
      <c r="C504" s="20" t="s">
        <v>721</v>
      </c>
      <c r="D504" s="20">
        <v>4.5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4.5</v>
      </c>
    </row>
    <row r="505" spans="1:14" x14ac:dyDescent="0.2">
      <c r="A505" s="9" t="str">
        <f>VLOOKUP(B505,Elenco_giocatori_ruolo!A:B,2,FALSE)</f>
        <v>A</v>
      </c>
      <c r="B505" s="20" t="s">
        <v>745</v>
      </c>
      <c r="C505" s="20" t="s">
        <v>721</v>
      </c>
      <c r="D505" s="20">
        <v>6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6</v>
      </c>
    </row>
    <row r="506" spans="1:14" x14ac:dyDescent="0.2">
      <c r="A506" s="9" t="str">
        <f>VLOOKUP(B506,Elenco_giocatori_ruolo!A:B,2,FALSE)</f>
        <v>A</v>
      </c>
      <c r="B506" s="20" t="s">
        <v>746</v>
      </c>
      <c r="C506" s="20" t="s">
        <v>721</v>
      </c>
      <c r="D506" s="20">
        <v>5.5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5.5</v>
      </c>
    </row>
    <row r="507" spans="1:14" x14ac:dyDescent="0.2">
      <c r="A507" s="9" t="str">
        <f>VLOOKUP(B507,Elenco_giocatori_ruolo!A:B,2,FALSE)</f>
        <v>A</v>
      </c>
      <c r="B507" s="20" t="s">
        <v>747</v>
      </c>
      <c r="C507" s="20" t="s">
        <v>721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A</v>
      </c>
      <c r="B508" s="20" t="s">
        <v>748</v>
      </c>
      <c r="C508" s="20" t="s">
        <v>721</v>
      </c>
      <c r="D508" s="20">
        <v>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5</v>
      </c>
    </row>
    <row r="509" spans="1:14" x14ac:dyDescent="0.2">
      <c r="A509" s="9" t="str">
        <f>VLOOKUP(B509,Elenco_giocatori_ruolo!A:B,2,FALSE)</f>
        <v>A</v>
      </c>
      <c r="B509" s="20" t="s">
        <v>749</v>
      </c>
      <c r="C509" s="20" t="s">
        <v>721</v>
      </c>
      <c r="D509" s="20">
        <v>5.5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5.5</v>
      </c>
    </row>
    <row r="510" spans="1:14" x14ac:dyDescent="0.2">
      <c r="A510" s="9" t="str">
        <f>VLOOKUP(B510,Elenco_giocatori_ruolo!A:B,2,FALSE)</f>
        <v>A</v>
      </c>
      <c r="B510" s="20" t="s">
        <v>750</v>
      </c>
      <c r="C510" s="20" t="s">
        <v>721</v>
      </c>
      <c r="D510" s="20">
        <v>5.5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5.5</v>
      </c>
    </row>
    <row r="511" spans="1:14" x14ac:dyDescent="0.2">
      <c r="A511" s="9" t="str">
        <f>VLOOKUP(B511,Elenco_giocatori_ruolo!A:B,2,FALSE)</f>
        <v>P</v>
      </c>
      <c r="B511" s="20" t="s">
        <v>751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754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755</v>
      </c>
      <c r="C514" s="20" t="s">
        <v>752</v>
      </c>
      <c r="D514" s="20">
        <v>6.5</v>
      </c>
      <c r="E514" s="20">
        <v>0</v>
      </c>
      <c r="F514" s="20">
        <v>1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5.5</v>
      </c>
    </row>
    <row r="515" spans="1:14" x14ac:dyDescent="0.2">
      <c r="A515" s="9" t="str">
        <f>VLOOKUP(B515,Elenco_giocatori_ruolo!A:B,2,FALSE)</f>
        <v>D</v>
      </c>
      <c r="B515" s="20" t="s">
        <v>756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D</v>
      </c>
      <c r="B516" s="20" t="s">
        <v>757</v>
      </c>
      <c r="C516" s="20" t="s">
        <v>752</v>
      </c>
      <c r="D516" s="20">
        <v>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6</v>
      </c>
    </row>
    <row r="517" spans="1:14" x14ac:dyDescent="0.2">
      <c r="A517" s="9" t="str">
        <f>VLOOKUP(B517,Elenco_giocatori_ruolo!A:B,2,FALSE)</f>
        <v>D</v>
      </c>
      <c r="B517" s="20" t="s">
        <v>758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759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760</v>
      </c>
      <c r="C519" s="20" t="s">
        <v>752</v>
      </c>
      <c r="D519" s="20">
        <v>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</v>
      </c>
    </row>
    <row r="520" spans="1:14" x14ac:dyDescent="0.2">
      <c r="A520" s="9" t="str">
        <f>VLOOKUP(B520,Elenco_giocatori_ruolo!A:B,2,FALSE)</f>
        <v>D</v>
      </c>
      <c r="B520" s="20" t="s">
        <v>761</v>
      </c>
      <c r="C520" s="20" t="s">
        <v>752</v>
      </c>
      <c r="D520" s="20">
        <v>6.5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6.5</v>
      </c>
    </row>
    <row r="521" spans="1:14" x14ac:dyDescent="0.2">
      <c r="A521" s="9" t="str">
        <f>VLOOKUP(B521,Elenco_giocatori_ruolo!A:B,2,FALSE)</f>
        <v>D</v>
      </c>
      <c r="B521" s="20" t="s">
        <v>762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763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764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765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766</v>
      </c>
      <c r="C525" s="20" t="s">
        <v>752</v>
      </c>
      <c r="D525" s="20">
        <v>5.5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5.5</v>
      </c>
    </row>
    <row r="526" spans="1:14" x14ac:dyDescent="0.2">
      <c r="A526" s="9" t="str">
        <f>VLOOKUP(B526,Elenco_giocatori_ruolo!A:B,2,FALSE)</f>
        <v>C</v>
      </c>
      <c r="B526" s="20" t="s">
        <v>767</v>
      </c>
      <c r="C526" s="20" t="s">
        <v>752</v>
      </c>
      <c r="D526" s="20">
        <v>5.5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1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5</v>
      </c>
    </row>
    <row r="527" spans="1:14" x14ac:dyDescent="0.2">
      <c r="A527" s="9" t="str">
        <f>VLOOKUP(B527,Elenco_giocatori_ruolo!A:B,2,FALSE)</f>
        <v>C</v>
      </c>
      <c r="B527" s="20" t="s">
        <v>768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C</v>
      </c>
      <c r="B528" s="20" t="s">
        <v>769</v>
      </c>
      <c r="C528" s="20" t="s">
        <v>752</v>
      </c>
      <c r="D528" s="20">
        <v>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6</v>
      </c>
    </row>
    <row r="529" spans="1:14" x14ac:dyDescent="0.2">
      <c r="A529" s="9" t="str">
        <f>VLOOKUP(B529,Elenco_giocatori_ruolo!A:B,2,FALSE)</f>
        <v>C</v>
      </c>
      <c r="B529" s="20" t="s">
        <v>770</v>
      </c>
      <c r="C529" s="20" t="s">
        <v>752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C</v>
      </c>
      <c r="B530" s="20" t="s">
        <v>771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772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773</v>
      </c>
      <c r="C532" s="20" t="s">
        <v>752</v>
      </c>
      <c r="D532" s="20">
        <v>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</v>
      </c>
    </row>
    <row r="533" spans="1:14" x14ac:dyDescent="0.2">
      <c r="A533" s="9" t="str">
        <f>VLOOKUP(B533,Elenco_giocatori_ruolo!A:B,2,FALSE)</f>
        <v>C</v>
      </c>
      <c r="B533" s="20" t="s">
        <v>774</v>
      </c>
      <c r="C533" s="20" t="s">
        <v>752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C</v>
      </c>
      <c r="B534" s="20" t="s">
        <v>775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776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1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C</v>
      </c>
      <c r="B536" s="20" t="s">
        <v>777</v>
      </c>
      <c r="C536" s="20" t="s">
        <v>752</v>
      </c>
      <c r="D536" s="20">
        <v>5.5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5.5</v>
      </c>
    </row>
    <row r="537" spans="1:14" x14ac:dyDescent="0.2">
      <c r="A537" s="9" t="str">
        <f>VLOOKUP(B537,Elenco_giocatori_ruolo!A:B,2,FALSE)</f>
        <v>A</v>
      </c>
      <c r="B537" s="20" t="s">
        <v>778</v>
      </c>
      <c r="C537" s="20" t="s">
        <v>752</v>
      </c>
      <c r="D537" s="20">
        <v>5.5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5.5</v>
      </c>
    </row>
    <row r="538" spans="1:14" x14ac:dyDescent="0.2">
      <c r="A538" s="9" t="str">
        <f>VLOOKUP(B538,Elenco_giocatori_ruolo!A:B,2,FALSE)</f>
        <v>A</v>
      </c>
      <c r="B538" s="20" t="s">
        <v>779</v>
      </c>
      <c r="C538" s="20" t="s">
        <v>752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A</v>
      </c>
      <c r="B539" s="20" t="s">
        <v>780</v>
      </c>
      <c r="C539" s="20" t="s">
        <v>752</v>
      </c>
      <c r="D539" s="20">
        <v>5.5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5.5</v>
      </c>
    </row>
    <row r="540" spans="1:14" x14ac:dyDescent="0.2">
      <c r="A540" s="9" t="str">
        <f>VLOOKUP(B540,Elenco_giocatori_ruolo!A:B,2,FALSE)</f>
        <v>A</v>
      </c>
      <c r="B540" s="20" t="s">
        <v>781</v>
      </c>
      <c r="C540" s="20" t="s">
        <v>752</v>
      </c>
      <c r="D540" s="20">
        <v>5.5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5.5</v>
      </c>
    </row>
    <row r="541" spans="1:14" x14ac:dyDescent="0.2">
      <c r="A541" s="9" t="str">
        <f>VLOOKUP(B541,Elenco_giocatori_ruolo!A:B,2,FALSE)</f>
        <v>A</v>
      </c>
      <c r="B541" s="20" t="s">
        <v>782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783</v>
      </c>
      <c r="C542" s="20" t="s">
        <v>752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A</v>
      </c>
      <c r="B543" s="20" t="s">
        <v>784</v>
      </c>
      <c r="C543" s="20" t="s">
        <v>752</v>
      </c>
      <c r="D543" s="20">
        <v>5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5</v>
      </c>
    </row>
    <row r="544" spans="1:14" x14ac:dyDescent="0.2">
      <c r="A544" s="9" t="str">
        <f>VLOOKUP(B544,Elenco_giocatori_ruolo!A:B,2,FALSE)</f>
        <v>A</v>
      </c>
      <c r="B544" s="20" t="s">
        <v>785</v>
      </c>
      <c r="C544" s="20" t="s">
        <v>752</v>
      </c>
      <c r="D544" s="20">
        <v>5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5</v>
      </c>
    </row>
    <row r="545" spans="1:14" x14ac:dyDescent="0.2">
      <c r="A545" s="9" t="str">
        <f>VLOOKUP(B545,Elenco_giocatori_ruolo!A:B,2,FALSE)</f>
        <v>A</v>
      </c>
      <c r="B545" s="20" t="s">
        <v>786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787</v>
      </c>
      <c r="C546" s="20" t="s">
        <v>752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788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792</v>
      </c>
      <c r="C550" s="20" t="s">
        <v>789</v>
      </c>
      <c r="D550" s="20">
        <v>6</v>
      </c>
      <c r="E550" s="20">
        <v>0</v>
      </c>
      <c r="F550" s="20">
        <v>3</v>
      </c>
      <c r="G550" s="20">
        <v>0</v>
      </c>
      <c r="H550" s="20">
        <v>0</v>
      </c>
      <c r="I550" s="20">
        <v>0</v>
      </c>
      <c r="J550" s="20">
        <v>0</v>
      </c>
      <c r="K550" s="20">
        <v>1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2.5</v>
      </c>
    </row>
    <row r="551" spans="1:14" x14ac:dyDescent="0.2">
      <c r="A551" s="9" t="str">
        <f>VLOOKUP(B551,Elenco_giocatori_ruolo!A:B,2,FALSE)</f>
        <v>D</v>
      </c>
      <c r="B551" s="20" t="s">
        <v>793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0" t="s">
        <v>794</v>
      </c>
      <c r="C552" s="20" t="s">
        <v>789</v>
      </c>
      <c r="D552" s="20">
        <v>6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D</v>
      </c>
      <c r="B553" s="20" t="s">
        <v>795</v>
      </c>
      <c r="C553" s="20" t="s">
        <v>789</v>
      </c>
      <c r="D553" s="20">
        <v>5.5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1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6.5</v>
      </c>
    </row>
    <row r="554" spans="1:14" x14ac:dyDescent="0.2">
      <c r="A554" s="9" t="str">
        <f>VLOOKUP(B554,Elenco_giocatori_ruolo!A:B,2,FALSE)</f>
        <v>D</v>
      </c>
      <c r="B554" s="20" t="s">
        <v>796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797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798</v>
      </c>
      <c r="C556" s="20" t="s">
        <v>789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D</v>
      </c>
      <c r="B557" s="20" t="s">
        <v>799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800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803</v>
      </c>
      <c r="C561" s="20" t="s">
        <v>789</v>
      </c>
      <c r="D561" s="20">
        <v>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5</v>
      </c>
    </row>
    <row r="562" spans="1:14" x14ac:dyDescent="0.2">
      <c r="A562" s="9" t="str">
        <f>VLOOKUP(B562,Elenco_giocatori_ruolo!A:B,2,FALSE)</f>
        <v>D</v>
      </c>
      <c r="B562" s="20" t="s">
        <v>804</v>
      </c>
      <c r="C562" s="20" t="s">
        <v>789</v>
      </c>
      <c r="D562" s="20">
        <v>4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4</v>
      </c>
    </row>
    <row r="563" spans="1:14" x14ac:dyDescent="0.2">
      <c r="A563" s="9" t="str">
        <f>VLOOKUP(B563,Elenco_giocatori_ruolo!A:B,2,FALSE)</f>
        <v>D</v>
      </c>
      <c r="B563" s="20" t="s">
        <v>805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806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807</v>
      </c>
      <c r="C565" s="20" t="s">
        <v>789</v>
      </c>
      <c r="D565" s="20">
        <v>6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</v>
      </c>
    </row>
    <row r="566" spans="1:14" x14ac:dyDescent="0.2">
      <c r="A566" s="9" t="str">
        <f>VLOOKUP(B566,Elenco_giocatori_ruolo!A:B,2,FALSE)</f>
        <v>C</v>
      </c>
      <c r="B566" s="20" t="s">
        <v>808</v>
      </c>
      <c r="C566" s="20" t="s">
        <v>789</v>
      </c>
      <c r="D566" s="20">
        <v>5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5</v>
      </c>
    </row>
    <row r="567" spans="1:14" x14ac:dyDescent="0.2">
      <c r="A567" s="9" t="str">
        <f>VLOOKUP(B567,Elenco_giocatori_ruolo!A:B,2,FALSE)</f>
        <v>C</v>
      </c>
      <c r="B567" s="20" t="s">
        <v>809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810</v>
      </c>
      <c r="C568" s="20" t="s">
        <v>789</v>
      </c>
      <c r="D568" s="20">
        <v>5.5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5.5</v>
      </c>
    </row>
    <row r="569" spans="1:14" x14ac:dyDescent="0.2">
      <c r="A569" s="9" t="str">
        <f>VLOOKUP(B569,Elenco_giocatori_ruolo!A:B,2,FALSE)</f>
        <v>C</v>
      </c>
      <c r="B569" s="20" t="s">
        <v>811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812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813</v>
      </c>
      <c r="C571" s="20" t="s">
        <v>789</v>
      </c>
      <c r="D571" s="20">
        <v>5.5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1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5</v>
      </c>
    </row>
    <row r="572" spans="1:14" x14ac:dyDescent="0.2">
      <c r="A572" s="9" t="str">
        <f>VLOOKUP(B572,Elenco_giocatori_ruolo!A:B,2,FALSE)</f>
        <v>C</v>
      </c>
      <c r="B572" s="20" t="s">
        <v>814</v>
      </c>
      <c r="C572" s="20" t="s">
        <v>789</v>
      </c>
      <c r="D572" s="20">
        <v>5.5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5.5</v>
      </c>
    </row>
    <row r="573" spans="1:14" x14ac:dyDescent="0.2">
      <c r="A573" s="9" t="str">
        <f>VLOOKUP(B573,Elenco_giocatori_ruolo!A:B,2,FALSE)</f>
        <v>C</v>
      </c>
      <c r="B573" s="20" t="s">
        <v>815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816</v>
      </c>
      <c r="C574" s="20" t="s">
        <v>789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C</v>
      </c>
      <c r="B575" s="20" t="s">
        <v>817</v>
      </c>
      <c r="C575" s="20" t="s">
        <v>789</v>
      </c>
      <c r="D575" s="20">
        <v>4.5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4.5</v>
      </c>
    </row>
    <row r="576" spans="1:14" x14ac:dyDescent="0.2">
      <c r="A576" s="9" t="str">
        <f>VLOOKUP(B576,Elenco_giocatori_ruolo!A:B,2,FALSE)</f>
        <v>C</v>
      </c>
      <c r="B576" s="20" t="s">
        <v>818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819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820</v>
      </c>
      <c r="C578" s="20" t="s">
        <v>789</v>
      </c>
      <c r="D578" s="20">
        <v>6</v>
      </c>
      <c r="E578" s="20">
        <v>1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9</v>
      </c>
    </row>
    <row r="579" spans="1:14" x14ac:dyDescent="0.2">
      <c r="A579" s="9" t="str">
        <f>VLOOKUP(B579,Elenco_giocatori_ruolo!A:B,2,FALSE)</f>
        <v>C</v>
      </c>
      <c r="B579" s="20" t="s">
        <v>821</v>
      </c>
      <c r="C579" s="20" t="s">
        <v>789</v>
      </c>
      <c r="D579" s="20">
        <v>4.5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4.5</v>
      </c>
    </row>
    <row r="580" spans="1:14" x14ac:dyDescent="0.2">
      <c r="A580" s="9" t="str">
        <f>VLOOKUP(B580,Elenco_giocatori_ruolo!A:B,2,FALSE)</f>
        <v>A</v>
      </c>
      <c r="B580" s="20" t="s">
        <v>822</v>
      </c>
      <c r="C580" s="20" t="s">
        <v>789</v>
      </c>
      <c r="D580" s="20">
        <v>6</v>
      </c>
      <c r="E580" s="20">
        <v>1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9</v>
      </c>
    </row>
    <row r="581" spans="1:14" x14ac:dyDescent="0.2">
      <c r="A581" s="9" t="str">
        <f>VLOOKUP(B581,Elenco_giocatori_ruolo!A:B,2,FALSE)</f>
        <v>A</v>
      </c>
      <c r="B581" s="20" t="s">
        <v>823</v>
      </c>
      <c r="C581" s="20" t="s">
        <v>789</v>
      </c>
      <c r="D581" s="20">
        <v>6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6</v>
      </c>
    </row>
    <row r="582" spans="1:14" x14ac:dyDescent="0.2">
      <c r="A582" s="9" t="str">
        <f>VLOOKUP(B582,Elenco_giocatori_ruolo!A:B,2,FALSE)</f>
        <v>A</v>
      </c>
      <c r="B582" s="20" t="s">
        <v>824</v>
      </c>
      <c r="C582" s="20" t="s">
        <v>789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P</v>
      </c>
      <c r="B583" s="20" t="s">
        <v>825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827</v>
      </c>
      <c r="C584" s="20" t="s">
        <v>826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P</v>
      </c>
      <c r="B585" s="20" t="s">
        <v>828</v>
      </c>
      <c r="C585" s="20" t="s">
        <v>826</v>
      </c>
      <c r="D585" s="20">
        <v>5.5</v>
      </c>
      <c r="E585" s="20">
        <v>0</v>
      </c>
      <c r="F585" s="20">
        <v>1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4.5</v>
      </c>
    </row>
    <row r="586" spans="1:14" x14ac:dyDescent="0.2">
      <c r="A586" s="9" t="str">
        <f>VLOOKUP(B586,Elenco_giocatori_ruolo!A:B,2,FALSE)</f>
        <v>P</v>
      </c>
      <c r="B586" s="20" t="s">
        <v>829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830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e">
        <f>VLOOKUP(B588,Elenco_giocatori_ruolo!A:B,2,FALSE)</f>
        <v>#N/A</v>
      </c>
      <c r="B588" s="20" t="s">
        <v>831</v>
      </c>
      <c r="C588" s="20" t="s">
        <v>826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 t="e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#N/A</v>
      </c>
    </row>
    <row r="589" spans="1:14" x14ac:dyDescent="0.2">
      <c r="A589" s="9" t="str">
        <f>VLOOKUP(B589,Elenco_giocatori_ruolo!A:B,2,FALSE)</f>
        <v>D</v>
      </c>
      <c r="B589" s="20" t="s">
        <v>832</v>
      </c>
      <c r="C589" s="20" t="s">
        <v>826</v>
      </c>
      <c r="D589" s="20">
        <v>6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6</v>
      </c>
    </row>
    <row r="590" spans="1:14" x14ac:dyDescent="0.2">
      <c r="A590" s="9" t="e">
        <f>VLOOKUP(B590,Elenco_giocatori_ruolo!A:B,2,FALSE)</f>
        <v>#N/A</v>
      </c>
      <c r="B590" s="20" t="s">
        <v>833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 t="e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#N/A</v>
      </c>
    </row>
    <row r="591" spans="1:14" x14ac:dyDescent="0.2">
      <c r="A591" s="9" t="str">
        <f>VLOOKUP(B591,Elenco_giocatori_ruolo!A:B,2,FALSE)</f>
        <v>D</v>
      </c>
      <c r="B591" s="20" t="s">
        <v>834</v>
      </c>
      <c r="C591" s="20" t="s">
        <v>826</v>
      </c>
      <c r="D591" s="20">
        <v>6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6</v>
      </c>
    </row>
    <row r="592" spans="1:14" x14ac:dyDescent="0.2">
      <c r="A592" s="9" t="str">
        <f>VLOOKUP(B592,Elenco_giocatori_ruolo!A:B,2,FALSE)</f>
        <v>D</v>
      </c>
      <c r="B592" s="20" t="s">
        <v>835</v>
      </c>
      <c r="C592" s="20" t="s">
        <v>826</v>
      </c>
      <c r="D592" s="20">
        <v>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5</v>
      </c>
    </row>
    <row r="593" spans="1:14" x14ac:dyDescent="0.2">
      <c r="A593" s="9" t="str">
        <f>VLOOKUP(B593,Elenco_giocatori_ruolo!A:B,2,FALSE)</f>
        <v>D</v>
      </c>
      <c r="B593" s="20" t="s">
        <v>836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0</v>
      </c>
    </row>
    <row r="594" spans="1:14" x14ac:dyDescent="0.2">
      <c r="A594" s="9" t="str">
        <f>VLOOKUP(B594,Elenco_giocatori_ruolo!A:B,2,FALSE)</f>
        <v>D</v>
      </c>
      <c r="B594" s="20" t="s">
        <v>837</v>
      </c>
      <c r="C594" s="20" t="s">
        <v>826</v>
      </c>
      <c r="D594" s="20">
        <v>6.5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6.5</v>
      </c>
    </row>
    <row r="595" spans="1:14" x14ac:dyDescent="0.2">
      <c r="A595" s="9" t="str">
        <f>VLOOKUP(B595,Elenco_giocatori_ruolo!A:B,2,FALSE)</f>
        <v>D</v>
      </c>
      <c r="B595" s="20" t="s">
        <v>838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839</v>
      </c>
      <c r="C596" s="20" t="s">
        <v>826</v>
      </c>
      <c r="D596" s="20">
        <v>5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5</v>
      </c>
    </row>
    <row r="597" spans="1:14" x14ac:dyDescent="0.2">
      <c r="A597" s="9" t="str">
        <f>VLOOKUP(B597,Elenco_giocatori_ruolo!A:B,2,FALSE)</f>
        <v>D</v>
      </c>
      <c r="B597" s="20" t="s">
        <v>840</v>
      </c>
      <c r="C597" s="20" t="s">
        <v>826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0</v>
      </c>
    </row>
    <row r="598" spans="1:14" x14ac:dyDescent="0.2">
      <c r="A598" s="9" t="str">
        <f>VLOOKUP(B598,Elenco_giocatori_ruolo!A:B,2,FALSE)</f>
        <v>D</v>
      </c>
      <c r="B598" s="20" t="s">
        <v>841</v>
      </c>
      <c r="C598" s="20" t="s">
        <v>826</v>
      </c>
      <c r="D598" s="20">
        <v>6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6</v>
      </c>
    </row>
    <row r="599" spans="1:14" x14ac:dyDescent="0.2">
      <c r="A599" s="9" t="str">
        <f>VLOOKUP(B599,Elenco_giocatori_ruolo!A:B,2,FALSE)</f>
        <v>C</v>
      </c>
      <c r="B599" s="20" t="s">
        <v>842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C</v>
      </c>
      <c r="B600" s="20" t="s">
        <v>843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C</v>
      </c>
      <c r="B601" s="20" t="s">
        <v>844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845</v>
      </c>
      <c r="C602" s="20" t="s">
        <v>826</v>
      </c>
      <c r="D602" s="20">
        <v>5.5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1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5</v>
      </c>
    </row>
    <row r="603" spans="1:14" x14ac:dyDescent="0.2">
      <c r="A603" s="9" t="str">
        <f>VLOOKUP(B603,Elenco_giocatori_ruolo!A:B,2,FALSE)</f>
        <v>C</v>
      </c>
      <c r="B603" s="20" t="s">
        <v>846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C</v>
      </c>
      <c r="B604" s="20" t="s">
        <v>847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848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849</v>
      </c>
      <c r="C606" s="20" t="s">
        <v>826</v>
      </c>
      <c r="D606" s="20">
        <v>6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1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5.5</v>
      </c>
    </row>
    <row r="607" spans="1:14" x14ac:dyDescent="0.2">
      <c r="A607" s="9" t="str">
        <f>VLOOKUP(B607,Elenco_giocatori_ruolo!A:B,2,FALSE)</f>
        <v>C</v>
      </c>
      <c r="B607" s="20" t="s">
        <v>850</v>
      </c>
      <c r="C607" s="20" t="s">
        <v>826</v>
      </c>
      <c r="D607" s="20">
        <v>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5</v>
      </c>
    </row>
    <row r="608" spans="1:14" x14ac:dyDescent="0.2">
      <c r="A608" s="9" t="str">
        <f>VLOOKUP(B608,Elenco_giocatori_ruolo!A:B,2,FALSE)</f>
        <v>C</v>
      </c>
      <c r="B608" s="20" t="s">
        <v>851</v>
      </c>
      <c r="C608" s="20" t="s">
        <v>826</v>
      </c>
      <c r="D608" s="20">
        <v>5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5</v>
      </c>
    </row>
    <row r="609" spans="1:14" x14ac:dyDescent="0.2">
      <c r="A609" s="9" t="str">
        <f>VLOOKUP(B609,Elenco_giocatori_ruolo!A:B,2,FALSE)</f>
        <v>A</v>
      </c>
      <c r="B609" s="20" t="s">
        <v>852</v>
      </c>
      <c r="C609" s="20" t="s">
        <v>826</v>
      </c>
      <c r="D609" s="20">
        <v>6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</v>
      </c>
    </row>
    <row r="610" spans="1:14" x14ac:dyDescent="0.2">
      <c r="A610" s="9" t="str">
        <f>VLOOKUP(B610,Elenco_giocatori_ruolo!A:B,2,FALSE)</f>
        <v>A</v>
      </c>
      <c r="B610" s="20" t="s">
        <v>853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A</v>
      </c>
      <c r="B611" s="20" t="s">
        <v>854</v>
      </c>
      <c r="C611" s="20" t="s">
        <v>826</v>
      </c>
      <c r="D611" s="20">
        <v>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</v>
      </c>
    </row>
    <row r="612" spans="1:14" x14ac:dyDescent="0.2">
      <c r="A612" s="9" t="str">
        <f>VLOOKUP(B612,Elenco_giocatori_ruolo!A:B,2,FALSE)</f>
        <v>A</v>
      </c>
      <c r="B612" s="20" t="s">
        <v>855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e">
        <f>VLOOKUP(B613,Elenco_giocatori_ruolo!A:B,2,FALSE)</f>
        <v>#N/A</v>
      </c>
      <c r="B613" s="20" t="s">
        <v>856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 t="e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#N/A</v>
      </c>
    </row>
    <row r="614" spans="1:14" x14ac:dyDescent="0.2">
      <c r="A614" s="9" t="str">
        <f>VLOOKUP(B614,Elenco_giocatori_ruolo!A:B,2,FALSE)</f>
        <v>A</v>
      </c>
      <c r="B614" s="20" t="s">
        <v>857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A</v>
      </c>
      <c r="B615" s="20" t="s">
        <v>858</v>
      </c>
      <c r="C615" s="20" t="s">
        <v>826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P</v>
      </c>
      <c r="B616" s="20" t="s">
        <v>859</v>
      </c>
      <c r="C616" s="20" t="s">
        <v>860</v>
      </c>
      <c r="D616" s="20">
        <v>5.5</v>
      </c>
      <c r="E616" s="20">
        <v>0</v>
      </c>
      <c r="F616" s="20">
        <v>2</v>
      </c>
      <c r="G616" s="20">
        <v>0</v>
      </c>
      <c r="H616" s="20">
        <v>0</v>
      </c>
      <c r="I616" s="20">
        <v>1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1.5</v>
      </c>
    </row>
    <row r="617" spans="1:14" x14ac:dyDescent="0.2">
      <c r="A617" s="9" t="str">
        <f>VLOOKUP(B617,Elenco_giocatori_ruolo!A:B,2,FALSE)</f>
        <v>P</v>
      </c>
      <c r="B617" s="20" t="s">
        <v>861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862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863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864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865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D</v>
      </c>
      <c r="B622" s="20" t="s">
        <v>866</v>
      </c>
      <c r="C622" s="20" t="s">
        <v>860</v>
      </c>
      <c r="D622" s="20">
        <v>6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1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5.5</v>
      </c>
    </row>
    <row r="623" spans="1:14" x14ac:dyDescent="0.2">
      <c r="A623" s="9" t="str">
        <f>VLOOKUP(B623,Elenco_giocatori_ruolo!A:B,2,FALSE)</f>
        <v>D</v>
      </c>
      <c r="B623" s="20" t="s">
        <v>867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869</v>
      </c>
      <c r="C625" s="20" t="s">
        <v>860</v>
      </c>
      <c r="D625" s="20">
        <v>6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D</v>
      </c>
      <c r="B626" s="20" t="s">
        <v>870</v>
      </c>
      <c r="C626" s="20" t="s">
        <v>860</v>
      </c>
      <c r="D626" s="20">
        <v>5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5</v>
      </c>
    </row>
    <row r="627" spans="1:14" x14ac:dyDescent="0.2">
      <c r="A627" s="9" t="str">
        <f>VLOOKUP(B627,Elenco_giocatori_ruolo!A:B,2,FALSE)</f>
        <v>D</v>
      </c>
      <c r="B627" s="20" t="s">
        <v>871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872</v>
      </c>
      <c r="C628" s="20" t="s">
        <v>860</v>
      </c>
      <c r="D628" s="20">
        <v>5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5</v>
      </c>
    </row>
    <row r="629" spans="1:14" x14ac:dyDescent="0.2">
      <c r="A629" s="9" t="str">
        <f>VLOOKUP(B629,Elenco_giocatori_ruolo!A:B,2,FALSE)</f>
        <v>D</v>
      </c>
      <c r="B629" s="20" t="s">
        <v>873</v>
      </c>
      <c r="C629" s="20" t="s">
        <v>860</v>
      </c>
      <c r="D629" s="20">
        <v>4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4</v>
      </c>
    </row>
    <row r="630" spans="1:14" x14ac:dyDescent="0.2">
      <c r="A630" s="9" t="str">
        <f>VLOOKUP(B630,Elenco_giocatori_ruolo!A:B,2,FALSE)</f>
        <v>D</v>
      </c>
      <c r="B630" s="20" t="s">
        <v>874</v>
      </c>
      <c r="C630" s="20" t="s">
        <v>860</v>
      </c>
      <c r="D630" s="20">
        <v>6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6</v>
      </c>
    </row>
    <row r="631" spans="1:14" x14ac:dyDescent="0.2">
      <c r="A631" s="9" t="str">
        <f>VLOOKUP(B631,Elenco_giocatori_ruolo!A:B,2,FALSE)</f>
        <v>D</v>
      </c>
      <c r="B631" s="20" t="s">
        <v>875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0" t="s">
        <v>876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e">
        <f>VLOOKUP(B633,Elenco_giocatori_ruolo!A:B,2,FALSE)</f>
        <v>#N/A</v>
      </c>
      <c r="B633" s="20" t="s">
        <v>1336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 t="e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#N/A</v>
      </c>
    </row>
    <row r="634" spans="1:14" x14ac:dyDescent="0.2">
      <c r="A634" s="9" t="str">
        <f>VLOOKUP(B634,Elenco_giocatori_ruolo!A:B,2,FALSE)</f>
        <v>D</v>
      </c>
      <c r="B634" s="20" t="s">
        <v>877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0" t="s">
        <v>878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D</v>
      </c>
      <c r="B636" s="20" t="s">
        <v>879</v>
      </c>
      <c r="C636" s="20" t="s">
        <v>860</v>
      </c>
      <c r="D636" s="20">
        <v>5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5</v>
      </c>
    </row>
    <row r="637" spans="1:14" x14ac:dyDescent="0.2">
      <c r="A637" s="9" t="str">
        <f>VLOOKUP(B637,Elenco_giocatori_ruolo!A:B,2,FALSE)</f>
        <v>C</v>
      </c>
      <c r="B637" s="20" t="s">
        <v>880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881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C</v>
      </c>
      <c r="B639" s="20" t="s">
        <v>882</v>
      </c>
      <c r="C639" s="20" t="s">
        <v>860</v>
      </c>
      <c r="D639" s="20">
        <v>5.5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5.5</v>
      </c>
    </row>
    <row r="640" spans="1:14" x14ac:dyDescent="0.2">
      <c r="A640" s="9" t="str">
        <f>VLOOKUP(B640,Elenco_giocatori_ruolo!A:B,2,FALSE)</f>
        <v>C</v>
      </c>
      <c r="B640" s="20" t="s">
        <v>883</v>
      </c>
      <c r="C640" s="20" t="s">
        <v>860</v>
      </c>
      <c r="D640" s="20">
        <v>5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5</v>
      </c>
    </row>
    <row r="641" spans="1:14" x14ac:dyDescent="0.2">
      <c r="A641" s="9" t="str">
        <f>VLOOKUP(B641,Elenco_giocatori_ruolo!A:B,2,FALSE)</f>
        <v>C</v>
      </c>
      <c r="B641" s="20" t="s">
        <v>884</v>
      </c>
      <c r="C641" s="20" t="s">
        <v>860</v>
      </c>
      <c r="D641" s="20">
        <v>5.5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5.5</v>
      </c>
    </row>
    <row r="642" spans="1:14" x14ac:dyDescent="0.2">
      <c r="A642" s="9" t="str">
        <f>VLOOKUP(B642,Elenco_giocatori_ruolo!A:B,2,FALSE)</f>
        <v>C</v>
      </c>
      <c r="B642" s="20" t="s">
        <v>885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886</v>
      </c>
      <c r="C643" s="20" t="s">
        <v>860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C</v>
      </c>
      <c r="B644" s="20" t="s">
        <v>887</v>
      </c>
      <c r="C644" s="20" t="s">
        <v>860</v>
      </c>
      <c r="D644" s="20">
        <v>6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A</v>
      </c>
      <c r="B645" s="20" t="s">
        <v>888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889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890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891</v>
      </c>
      <c r="C648" s="20" t="s">
        <v>860</v>
      </c>
      <c r="D648" s="20">
        <v>6.5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1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6</v>
      </c>
    </row>
    <row r="649" spans="1:14" x14ac:dyDescent="0.2">
      <c r="A649" s="9" t="str">
        <f>VLOOKUP(B649,Elenco_giocatori_ruolo!A:B,2,FALSE)</f>
        <v>A</v>
      </c>
      <c r="B649" s="20" t="s">
        <v>892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893</v>
      </c>
      <c r="C650" s="20" t="s">
        <v>860</v>
      </c>
      <c r="D650" s="20">
        <v>6.5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6.5</v>
      </c>
    </row>
    <row r="651" spans="1:14" x14ac:dyDescent="0.2">
      <c r="A651" s="9" t="str">
        <f>VLOOKUP(B651,Elenco_giocatori_ruolo!A:B,2,FALSE)</f>
        <v>A</v>
      </c>
      <c r="B651" s="20" t="s">
        <v>894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895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896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897</v>
      </c>
      <c r="C654" s="20" t="s">
        <v>860</v>
      </c>
      <c r="D654" s="20">
        <v>5.5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5.5</v>
      </c>
    </row>
    <row r="655" spans="1:14" x14ac:dyDescent="0.2">
      <c r="A655" s="9" t="str">
        <f>VLOOKUP(B655,Elenco_giocatori_ruolo!A:B,2,FALSE)</f>
        <v>A</v>
      </c>
      <c r="B655" s="20" t="s">
        <v>898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899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901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902</v>
      </c>
      <c r="C658" s="20" t="s">
        <v>900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903</v>
      </c>
      <c r="C659" s="20" t="s">
        <v>900</v>
      </c>
      <c r="D659" s="20">
        <v>8</v>
      </c>
      <c r="E659" s="20">
        <v>0</v>
      </c>
      <c r="F659" s="20">
        <v>1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7</v>
      </c>
    </row>
    <row r="660" spans="1:14" x14ac:dyDescent="0.2">
      <c r="A660" s="9" t="str">
        <f>VLOOKUP(B660,Elenco_giocatori_ruolo!A:B,2,FALSE)</f>
        <v>D</v>
      </c>
      <c r="B660" s="20" t="s">
        <v>904</v>
      </c>
      <c r="C660" s="20" t="s">
        <v>900</v>
      </c>
      <c r="D660" s="20">
        <v>6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6</v>
      </c>
    </row>
    <row r="661" spans="1:14" x14ac:dyDescent="0.2">
      <c r="A661" s="9" t="str">
        <f>VLOOKUP(B661,Elenco_giocatori_ruolo!A:B,2,FALSE)</f>
        <v>D</v>
      </c>
      <c r="B661" s="20" t="s">
        <v>905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906</v>
      </c>
      <c r="C662" s="20" t="s">
        <v>900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D</v>
      </c>
      <c r="B663" s="20" t="s">
        <v>907</v>
      </c>
      <c r="C663" s="20" t="s">
        <v>900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D</v>
      </c>
      <c r="B664" s="20" t="s">
        <v>908</v>
      </c>
      <c r="C664" s="20" t="s">
        <v>900</v>
      </c>
      <c r="D664" s="20">
        <v>5.5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5.5</v>
      </c>
    </row>
    <row r="665" spans="1:14" x14ac:dyDescent="0.2">
      <c r="A665" s="9" t="str">
        <f>VLOOKUP(B665,Elenco_giocatori_ruolo!A:B,2,FALSE)</f>
        <v>D</v>
      </c>
      <c r="B665" s="20" t="s">
        <v>909</v>
      </c>
      <c r="C665" s="20" t="s">
        <v>900</v>
      </c>
      <c r="D665" s="20">
        <v>5.5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5.5</v>
      </c>
    </row>
    <row r="666" spans="1:14" x14ac:dyDescent="0.2">
      <c r="A666" s="9" t="str">
        <f>VLOOKUP(B666,Elenco_giocatori_ruolo!A:B,2,FALSE)</f>
        <v>D</v>
      </c>
      <c r="B666" s="20" t="s">
        <v>910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911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912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913</v>
      </c>
      <c r="C669" s="20" t="s">
        <v>900</v>
      </c>
      <c r="D669" s="20">
        <v>5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5</v>
      </c>
    </row>
    <row r="670" spans="1:14" x14ac:dyDescent="0.2">
      <c r="A670" s="9" t="str">
        <f>VLOOKUP(B670,Elenco_giocatori_ruolo!A:B,2,FALSE)</f>
        <v>D</v>
      </c>
      <c r="B670" s="20" t="s">
        <v>914</v>
      </c>
      <c r="C670" s="20" t="s">
        <v>900</v>
      </c>
      <c r="D670" s="20">
        <v>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1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4.5</v>
      </c>
    </row>
    <row r="671" spans="1:14" x14ac:dyDescent="0.2">
      <c r="A671" s="9" t="str">
        <f>VLOOKUP(B671,Elenco_giocatori_ruolo!A:B,2,FALSE)</f>
        <v>C</v>
      </c>
      <c r="B671" s="20" t="s">
        <v>915</v>
      </c>
      <c r="C671" s="20" t="s">
        <v>900</v>
      </c>
      <c r="D671" s="20">
        <v>6.5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6.5</v>
      </c>
    </row>
    <row r="672" spans="1:14" x14ac:dyDescent="0.2">
      <c r="A672" s="9" t="str">
        <f>VLOOKUP(B672,Elenco_giocatori_ruolo!A:B,2,FALSE)</f>
        <v>C</v>
      </c>
      <c r="B672" s="20" t="s">
        <v>916</v>
      </c>
      <c r="C672" s="20" t="s">
        <v>900</v>
      </c>
      <c r="D672" s="20">
        <v>6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6</v>
      </c>
    </row>
    <row r="673" spans="1:14" x14ac:dyDescent="0.2">
      <c r="A673" s="9" t="str">
        <f>VLOOKUP(B673,Elenco_giocatori_ruolo!A:B,2,FALSE)</f>
        <v>C</v>
      </c>
      <c r="B673" s="20" t="s">
        <v>917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918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C</v>
      </c>
      <c r="B675" s="20" t="s">
        <v>919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920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921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922</v>
      </c>
      <c r="C678" s="20" t="s">
        <v>900</v>
      </c>
      <c r="D678" s="20">
        <v>6.5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6.5</v>
      </c>
    </row>
    <row r="679" spans="1:14" x14ac:dyDescent="0.2">
      <c r="A679" s="9" t="str">
        <f>VLOOKUP(B679,Elenco_giocatori_ruolo!A:B,2,FALSE)</f>
        <v>C</v>
      </c>
      <c r="B679" s="20" t="s">
        <v>923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924</v>
      </c>
      <c r="C680" s="20" t="s">
        <v>900</v>
      </c>
      <c r="D680" s="20">
        <v>6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6</v>
      </c>
    </row>
    <row r="681" spans="1:14" x14ac:dyDescent="0.2">
      <c r="A681" s="9" t="str">
        <f>VLOOKUP(B681,Elenco_giocatori_ruolo!A:B,2,FALSE)</f>
        <v>C</v>
      </c>
      <c r="B681" s="20" t="s">
        <v>925</v>
      </c>
      <c r="C681" s="20" t="s">
        <v>900</v>
      </c>
      <c r="D681" s="20">
        <v>6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6</v>
      </c>
    </row>
    <row r="682" spans="1:14" x14ac:dyDescent="0.2">
      <c r="A682" s="9" t="str">
        <f>VLOOKUP(B682,Elenco_giocatori_ruolo!A:B,2,FALSE)</f>
        <v>C</v>
      </c>
      <c r="B682" s="20" t="s">
        <v>926</v>
      </c>
      <c r="C682" s="20" t="s">
        <v>900</v>
      </c>
      <c r="D682" s="20">
        <v>5.5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5.5</v>
      </c>
    </row>
    <row r="683" spans="1:14" x14ac:dyDescent="0.2">
      <c r="A683" s="9" t="str">
        <f>VLOOKUP(B683,Elenco_giocatori_ruolo!A:B,2,FALSE)</f>
        <v>C</v>
      </c>
      <c r="B683" s="20" t="s">
        <v>927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928</v>
      </c>
      <c r="C684" s="20" t="s">
        <v>900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A</v>
      </c>
      <c r="B685" s="20" t="s">
        <v>929</v>
      </c>
      <c r="C685" s="20" t="s">
        <v>900</v>
      </c>
      <c r="D685" s="20">
        <v>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A</v>
      </c>
      <c r="B686" s="20" t="s">
        <v>930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931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932</v>
      </c>
      <c r="C688" s="20" t="s">
        <v>900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A</v>
      </c>
      <c r="B689" s="20" t="s">
        <v>933</v>
      </c>
      <c r="C689" s="20" t="s">
        <v>900</v>
      </c>
      <c r="D689" s="20">
        <v>5.5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5.5</v>
      </c>
    </row>
    <row r="690" spans="1:14" x14ac:dyDescent="0.2">
      <c r="A690" s="9" t="str">
        <f>VLOOKUP(B690,Elenco_giocatori_ruolo!A:B,2,FALSE)</f>
        <v>A</v>
      </c>
      <c r="B690" s="20" t="s">
        <v>934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935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936</v>
      </c>
      <c r="C692" s="20" t="s">
        <v>900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P</v>
      </c>
      <c r="B693" s="20" t="s">
        <v>937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P</v>
      </c>
      <c r="B694" s="20" t="s">
        <v>939</v>
      </c>
      <c r="C694" s="20" t="s">
        <v>938</v>
      </c>
      <c r="D694" s="20">
        <v>7</v>
      </c>
      <c r="E694" s="20">
        <v>0</v>
      </c>
      <c r="F694" s="20">
        <v>2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5</v>
      </c>
    </row>
    <row r="695" spans="1:14" x14ac:dyDescent="0.2">
      <c r="A695" s="9" t="str">
        <f>VLOOKUP(B695,Elenco_giocatori_ruolo!A:B,2,FALSE)</f>
        <v>P</v>
      </c>
      <c r="B695" s="20" t="s">
        <v>940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D</v>
      </c>
      <c r="B696" s="20" t="s">
        <v>941</v>
      </c>
      <c r="C696" s="20" t="s">
        <v>938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D</v>
      </c>
      <c r="B697" s="20" t="s">
        <v>942</v>
      </c>
      <c r="C697" s="20" t="s">
        <v>938</v>
      </c>
      <c r="D697" s="20">
        <v>6.5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6.5</v>
      </c>
    </row>
    <row r="698" spans="1:14" x14ac:dyDescent="0.2">
      <c r="A698" s="9" t="str">
        <f>VLOOKUP(B698,Elenco_giocatori_ruolo!A:B,2,FALSE)</f>
        <v>D</v>
      </c>
      <c r="B698" s="20" t="s">
        <v>943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944</v>
      </c>
      <c r="C699" s="20" t="s">
        <v>938</v>
      </c>
      <c r="D699" s="20">
        <v>7.5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7.5</v>
      </c>
    </row>
    <row r="700" spans="1:14" x14ac:dyDescent="0.2">
      <c r="A700" s="9" t="str">
        <f>VLOOKUP(B700,Elenco_giocatori_ruolo!A:B,2,FALSE)</f>
        <v>D</v>
      </c>
      <c r="B700" s="20" t="s">
        <v>945</v>
      </c>
      <c r="C700" s="20" t="s">
        <v>938</v>
      </c>
      <c r="D700" s="20">
        <v>6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6</v>
      </c>
    </row>
    <row r="701" spans="1:14" x14ac:dyDescent="0.2">
      <c r="A701" s="9" t="str">
        <f>VLOOKUP(B701,Elenco_giocatori_ruolo!A:B,2,FALSE)</f>
        <v>D</v>
      </c>
      <c r="B701" s="20" t="s">
        <v>946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947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948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e">
        <f>VLOOKUP(B704,Elenco_giocatori_ruolo!A:B,2,FALSE)</f>
        <v>#N/A</v>
      </c>
      <c r="B704" s="20" t="s">
        <v>1337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 t="e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#N/A</v>
      </c>
    </row>
    <row r="705" spans="1:14" x14ac:dyDescent="0.2">
      <c r="A705" s="9" t="str">
        <f>VLOOKUP(B705,Elenco_giocatori_ruolo!A:B,2,FALSE)</f>
        <v>D</v>
      </c>
      <c r="B705" s="20" t="s">
        <v>949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950</v>
      </c>
      <c r="C706" s="20" t="s">
        <v>938</v>
      </c>
      <c r="D706" s="20">
        <v>7</v>
      </c>
      <c r="E706" s="20">
        <v>1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1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9.5</v>
      </c>
    </row>
    <row r="707" spans="1:14" x14ac:dyDescent="0.2">
      <c r="A707" s="9" t="str">
        <f>VLOOKUP(B707,Elenco_giocatori_ruolo!A:B,2,FALSE)</f>
        <v>D</v>
      </c>
      <c r="B707" s="20" t="s">
        <v>951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952</v>
      </c>
      <c r="C708" s="20" t="s">
        <v>938</v>
      </c>
      <c r="D708" s="20">
        <v>7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7</v>
      </c>
    </row>
    <row r="709" spans="1:14" x14ac:dyDescent="0.2">
      <c r="A709" s="9" t="str">
        <f>VLOOKUP(B709,Elenco_giocatori_ruolo!A:B,2,FALSE)</f>
        <v>C</v>
      </c>
      <c r="B709" s="20" t="s">
        <v>953</v>
      </c>
      <c r="C709" s="20" t="s">
        <v>938</v>
      </c>
      <c r="D709" s="20">
        <v>7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1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8</v>
      </c>
    </row>
    <row r="710" spans="1:14" x14ac:dyDescent="0.2">
      <c r="A710" s="9" t="str">
        <f>VLOOKUP(B710,Elenco_giocatori_ruolo!A:B,2,FALSE)</f>
        <v>C</v>
      </c>
      <c r="B710" s="20" t="s">
        <v>954</v>
      </c>
      <c r="C710" s="20" t="s">
        <v>938</v>
      </c>
      <c r="D710" s="20">
        <v>7</v>
      </c>
      <c r="E710" s="20">
        <v>1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10</v>
      </c>
    </row>
    <row r="711" spans="1:14" x14ac:dyDescent="0.2">
      <c r="A711" s="9" t="str">
        <f>VLOOKUP(B711,Elenco_giocatori_ruolo!A:B,2,FALSE)</f>
        <v>C</v>
      </c>
      <c r="B711" s="20" t="s">
        <v>955</v>
      </c>
      <c r="C711" s="20" t="s">
        <v>938</v>
      </c>
      <c r="D711" s="20">
        <v>6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C</v>
      </c>
      <c r="B712" s="20" t="s">
        <v>956</v>
      </c>
      <c r="C712" s="20" t="s">
        <v>938</v>
      </c>
      <c r="D712" s="20">
        <v>6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6</v>
      </c>
    </row>
    <row r="713" spans="1:14" x14ac:dyDescent="0.2">
      <c r="A713" s="9" t="str">
        <f>VLOOKUP(B713,Elenco_giocatori_ruolo!A:B,2,FALSE)</f>
        <v>C</v>
      </c>
      <c r="B713" s="20" t="s">
        <v>957</v>
      </c>
      <c r="C713" s="20" t="s">
        <v>938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C</v>
      </c>
      <c r="B714" s="20" t="s">
        <v>958</v>
      </c>
      <c r="C714" s="20" t="s">
        <v>938</v>
      </c>
      <c r="D714" s="20">
        <v>7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7</v>
      </c>
    </row>
    <row r="715" spans="1:14" x14ac:dyDescent="0.2">
      <c r="A715" s="9" t="str">
        <f>VLOOKUP(B715,Elenco_giocatori_ruolo!A:B,2,FALSE)</f>
        <v>C</v>
      </c>
      <c r="B715" s="20" t="s">
        <v>959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C</v>
      </c>
      <c r="B716" s="20" t="s">
        <v>960</v>
      </c>
      <c r="C716" s="20" t="s">
        <v>938</v>
      </c>
      <c r="D716" s="20">
        <v>6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1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5.5</v>
      </c>
    </row>
    <row r="717" spans="1:14" x14ac:dyDescent="0.2">
      <c r="A717" s="9" t="str">
        <f>VLOOKUP(B717,Elenco_giocatori_ruolo!A:B,2,FALSE)</f>
        <v>C</v>
      </c>
      <c r="B717" s="20" t="s">
        <v>961</v>
      </c>
      <c r="C717" s="20" t="s">
        <v>938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A</v>
      </c>
      <c r="B718" s="20" t="s">
        <v>962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963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964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A</v>
      </c>
      <c r="B721" s="20" t="s">
        <v>965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e">
        <f>VLOOKUP(B722,Elenco_giocatori_ruolo!A:B,2,FALSE)</f>
        <v>#N/A</v>
      </c>
      <c r="B722" s="20" t="s">
        <v>1338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 t="e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#N/A</v>
      </c>
    </row>
    <row r="723" spans="1:14" x14ac:dyDescent="0.2">
      <c r="A723" s="9" t="str">
        <f>VLOOKUP(B723,Elenco_giocatori_ruolo!A:B,2,FALSE)</f>
        <v>A</v>
      </c>
      <c r="B723" s="20" t="s">
        <v>966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967</v>
      </c>
      <c r="C724" s="20" t="s">
        <v>938</v>
      </c>
      <c r="D724" s="20">
        <v>7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1</v>
      </c>
      <c r="K724" s="20">
        <v>0</v>
      </c>
      <c r="L724" s="20">
        <v>1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7</v>
      </c>
    </row>
    <row r="725" spans="1:14" x14ac:dyDescent="0.2">
      <c r="A725" s="9" t="str">
        <f>VLOOKUP(B725,Elenco_giocatori_ruolo!A:B,2,FALSE)</f>
        <v>A</v>
      </c>
      <c r="B725" s="20" t="s">
        <v>968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A</v>
      </c>
      <c r="B726" s="20" t="s">
        <v>969</v>
      </c>
      <c r="C726" s="20" t="s">
        <v>938</v>
      </c>
      <c r="D726" s="20">
        <v>6.5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6.5</v>
      </c>
    </row>
    <row r="727" spans="1:14" x14ac:dyDescent="0.2">
      <c r="A727" s="9" t="str">
        <f>VLOOKUP(B727,Elenco_giocatori_ruolo!A:B,2,FALSE)</f>
        <v>A</v>
      </c>
      <c r="B727" s="20" t="s">
        <v>970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A</v>
      </c>
      <c r="B728" s="20" t="s">
        <v>971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972</v>
      </c>
      <c r="C729" s="20" t="s">
        <v>938</v>
      </c>
      <c r="D729" s="20">
        <v>7.5</v>
      </c>
      <c r="E729" s="20">
        <v>1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10.5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34.33203125" bestFit="1" customWidth="1"/>
    <col min="2" max="2" width="11.5" customWidth="1"/>
    <col min="3" max="3" width="11.5" style="2" customWidth="1"/>
    <col min="4" max="5" width="5.6640625" customWidth="1"/>
    <col min="6" max="6" width="43.3320312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1550</v>
      </c>
      <c r="B1" s="38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2</v>
      </c>
      <c r="B5" s="38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49</v>
      </c>
      <c r="G5" s="35"/>
      <c r="H5" s="36"/>
    </row>
    <row r="6" spans="1:8" ht="16" x14ac:dyDescent="0.2">
      <c r="A6" s="16" t="s">
        <v>4</v>
      </c>
      <c r="B6" s="1"/>
      <c r="C6" s="2">
        <f>VLOOKUP(MID(A6,4,40),Voti_9!$B:$N,13,FALSE)</f>
        <v>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51</v>
      </c>
      <c r="H6" s="2">
        <f>VLOOKUP(MID(F6,4,40),Voti_9!$B:$N,13,FALSE)</f>
        <v>3.5</v>
      </c>
    </row>
    <row r="7" spans="1:8" ht="16" x14ac:dyDescent="0.2">
      <c r="A7" s="16" t="s">
        <v>1551</v>
      </c>
      <c r="B7" s="1"/>
      <c r="C7" s="2">
        <f>VLOOKUP(MID(A7,4,40),Voti_9!$B:$N,13,FALSE)</f>
        <v>7.5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1014</v>
      </c>
      <c r="H7" s="2">
        <f>VLOOKUP(MID(F7,4,40),Voti_9!$B:$N,13,FALSE)</f>
        <v>5.5</v>
      </c>
    </row>
    <row r="8" spans="1:8" ht="16" x14ac:dyDescent="0.2">
      <c r="A8" s="16" t="s">
        <v>1552</v>
      </c>
      <c r="B8" s="1"/>
      <c r="C8" s="2">
        <f>VLOOKUP(MID(A8,4,40),Voti_9!$B:$N,13,FALSE)</f>
        <v>5.5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1553</v>
      </c>
      <c r="H8" s="2">
        <f>VLOOKUP(MID(F8,4,40),Voti_9!$B:$N,13,FALSE)</f>
        <v>6</v>
      </c>
    </row>
    <row r="9" spans="1:8" ht="16" x14ac:dyDescent="0.2">
      <c r="A9" s="16" t="s">
        <v>1554</v>
      </c>
      <c r="B9" s="19"/>
      <c r="C9" s="2">
        <f>VLOOKUP(MID(A9,4,40),Voti_9!$B:$N,13,FALSE)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1245</v>
      </c>
      <c r="H9" s="2">
        <f>VLOOKUP(MID(F9,4,40),Voti_9!$B:$N,13,FALSE)</f>
        <v>7</v>
      </c>
    </row>
    <row r="10" spans="1:8" ht="16" x14ac:dyDescent="0.2">
      <c r="A10" s="16" t="s">
        <v>1079</v>
      </c>
      <c r="B10" s="1"/>
      <c r="C10" s="2">
        <f>VLOOKUP(MID(A10,4,40),Voti_9!$B:$N,13,FALSE)</f>
        <v>5.5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59</v>
      </c>
      <c r="H10" s="2">
        <f>VLOOKUP(MID(F10,4,40),Voti_9!$B:$N,13,FALSE)</f>
        <v>6</v>
      </c>
    </row>
    <row r="11" spans="1:8" ht="16" x14ac:dyDescent="0.2">
      <c r="A11" s="16" t="s">
        <v>15</v>
      </c>
      <c r="B11" s="1"/>
      <c r="C11" s="2">
        <f>VLOOKUP(MID(A11,4,40),Voti_9!$B:$N,13,FALSE)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1555</v>
      </c>
      <c r="H11" s="2">
        <f>VLOOKUP(MID(F11,4,40),Voti_9!$B:$N,13,FALSE)</f>
        <v>7.5</v>
      </c>
    </row>
    <row r="12" spans="1:8" ht="16" x14ac:dyDescent="0.2">
      <c r="A12" s="16" t="s">
        <v>1421</v>
      </c>
      <c r="B12" s="1"/>
      <c r="C12" s="2">
        <f>VLOOKUP(MID(A12,4,40),Voti_9!$B:$N,13,FALSE)</f>
        <v>5.5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1249</v>
      </c>
      <c r="H12" s="2">
        <f>VLOOKUP(MID(F12,4,40),Voti_9!$B:$N,13,FALSE)</f>
        <v>10</v>
      </c>
    </row>
    <row r="13" spans="1:8" ht="16" x14ac:dyDescent="0.2">
      <c r="A13" s="16" t="s">
        <v>1556</v>
      </c>
      <c r="B13" s="1"/>
      <c r="C13" s="2">
        <f>VLOOKUP(MID(A13,4,40),Voti_9!$B:$N,13,FALSE)</f>
        <v>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65</v>
      </c>
      <c r="H13" s="2">
        <f>VLOOKUP(MID(F13,4,40),Voti_9!$B:$N,13,FALSE)</f>
        <v>5.5</v>
      </c>
    </row>
    <row r="14" spans="1:8" ht="16" x14ac:dyDescent="0.2">
      <c r="A14" s="16" t="s">
        <v>21</v>
      </c>
      <c r="B14" s="1"/>
      <c r="C14" s="2">
        <f>VLOOKUP(MID(A14,4,40),Voti_9!$B:$N,13,FALSE)</f>
        <v>7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1450</v>
      </c>
      <c r="H14" s="2">
        <f>VLOOKUP(MID(F14,4,40),Voti_9!$B:$N,13,FALSE)</f>
        <v>7.5</v>
      </c>
    </row>
    <row r="15" spans="1:8" ht="16" x14ac:dyDescent="0.2">
      <c r="A15" s="16" t="s">
        <v>23</v>
      </c>
      <c r="B15" s="1"/>
      <c r="C15" s="2">
        <f>VLOOKUP(MID(A15,5,40),Voti_9!$B:$N,13,FALSE)</f>
        <v>7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1557</v>
      </c>
      <c r="H15" s="2">
        <f>VLOOKUP(MID(F15,5,40),Voti_9!$B:$N,13,FALSE)</f>
        <v>5.5</v>
      </c>
    </row>
    <row r="16" spans="1:8" ht="16" x14ac:dyDescent="0.2">
      <c r="A16" s="16" t="s">
        <v>1558</v>
      </c>
      <c r="B16" s="1"/>
      <c r="C16" s="2">
        <f>VLOOKUP(MID(A16,5,40),Voti_9!$B:$N,13,FALSE)</f>
        <v>6.5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1324</v>
      </c>
      <c r="H16" s="2">
        <f>VLOOKUP(MID(F16,5,40),Voti_9!$B:$N,13,FALSE)</f>
        <v>6</v>
      </c>
    </row>
    <row r="17" spans="1:8" x14ac:dyDescent="0.2">
      <c r="B17" s="1"/>
    </row>
    <row r="18" spans="1:8" ht="16" x14ac:dyDescent="0.2">
      <c r="A18" s="16" t="s">
        <v>27</v>
      </c>
      <c r="B18" s="1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73</v>
      </c>
    </row>
    <row r="19" spans="1:8" ht="16" x14ac:dyDescent="0.2">
      <c r="A19" s="16" t="s">
        <v>1559</v>
      </c>
      <c r="B19" s="1"/>
      <c r="D19" t="str">
        <f>VLOOKUP(MID(A19,5,40),Elenco_giocatori_ruolo!A:B,2,FALSE)</f>
        <v>D</v>
      </c>
      <c r="E19" t="str">
        <f>VLOOKUP(MID(F19,5,40),Elenco_giocatori_ruolo!A:B,2,FALSE)</f>
        <v>P</v>
      </c>
      <c r="F19" s="16" t="s">
        <v>1452</v>
      </c>
    </row>
    <row r="20" spans="1:8" ht="16" x14ac:dyDescent="0.2">
      <c r="A20" s="16" t="s">
        <v>1091</v>
      </c>
      <c r="B20" s="1"/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1560</v>
      </c>
    </row>
    <row r="21" spans="1:8" ht="16" x14ac:dyDescent="0.2">
      <c r="A21" s="16" t="s">
        <v>1561</v>
      </c>
      <c r="B21" s="1"/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1512</v>
      </c>
    </row>
    <row r="22" spans="1:8" ht="16" x14ac:dyDescent="0.2">
      <c r="A22" s="16" t="s">
        <v>1562</v>
      </c>
      <c r="B22" s="19"/>
      <c r="D22" t="str">
        <f>VLOOKUP(MID(A22,5,40),Elenco_giocatori_ruolo!A:B,2,FALSE)</f>
        <v>D</v>
      </c>
      <c r="E22" t="str">
        <f>VLOOKUP(MID(F22,5,40),Elenco_giocatori_ruolo!A:B,2,FALSE)</f>
        <v>D</v>
      </c>
      <c r="F22" s="16" t="s">
        <v>1457</v>
      </c>
    </row>
    <row r="23" spans="1:8" ht="16" x14ac:dyDescent="0.2">
      <c r="A23" s="16" t="s">
        <v>1563</v>
      </c>
      <c r="B23" s="1"/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1564</v>
      </c>
    </row>
    <row r="24" spans="1:8" ht="16" x14ac:dyDescent="0.2">
      <c r="A24" s="16" t="s">
        <v>1097</v>
      </c>
      <c r="B24" s="1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85</v>
      </c>
    </row>
    <row r="25" spans="1:8" ht="16" x14ac:dyDescent="0.2">
      <c r="A25" s="16" t="s">
        <v>41</v>
      </c>
      <c r="B25" s="1"/>
      <c r="D25" t="str">
        <f>VLOOKUP(MID(A25,5,40),Elenco_giocatori_ruolo!A:B,2,FALSE)</f>
        <v>C</v>
      </c>
      <c r="E25" t="str">
        <f>VLOOKUP(MID(F25,5,40),Elenco_giocatori_ruolo!A:B,2,FALSE)</f>
        <v>C</v>
      </c>
      <c r="F25" s="16" t="s">
        <v>1565</v>
      </c>
    </row>
    <row r="26" spans="1:8" ht="16" x14ac:dyDescent="0.2">
      <c r="A26" s="16" t="s">
        <v>43</v>
      </c>
      <c r="B26" s="1"/>
      <c r="D26" t="str">
        <f>VLOOKUP(MID(A26,5,40),Elenco_giocatori_ruolo!A:B,2,FALSE)</f>
        <v>A</v>
      </c>
      <c r="E26" t="str">
        <f>VLOOKUP(MID(F26,5,40),Elenco_giocatori_ruolo!A:B,2,FALSE)</f>
        <v>A</v>
      </c>
      <c r="F26" s="16" t="s">
        <v>1035</v>
      </c>
    </row>
    <row r="27" spans="1:8" ht="16" x14ac:dyDescent="0.2">
      <c r="A27" s="16" t="s">
        <v>1102</v>
      </c>
      <c r="B27" s="1"/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1566</v>
      </c>
    </row>
    <row r="28" spans="1:8" x14ac:dyDescent="0.2">
      <c r="A28" s="4"/>
      <c r="B28" s="4" t="s">
        <v>47</v>
      </c>
      <c r="C28" s="4">
        <f>SUM(C6:C16,C18:C27)+1</f>
        <v>67.5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70</v>
      </c>
    </row>
    <row r="30" spans="1:8" x14ac:dyDescent="0.2">
      <c r="A30" s="34" t="s">
        <v>3</v>
      </c>
      <c r="B30" s="38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2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0</v>
      </c>
      <c r="F30" s="37" t="s">
        <v>93</v>
      </c>
      <c r="G30" s="35"/>
      <c r="H30" s="36"/>
    </row>
    <row r="31" spans="1:8" ht="16" x14ac:dyDescent="0.2">
      <c r="A31" s="16" t="s">
        <v>5</v>
      </c>
      <c r="B31" s="1"/>
      <c r="C31" s="2">
        <f>VLOOKUP(MID(A31,4,40),Voti_9!$B:$N,13,FALSE)</f>
        <v>6.5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95</v>
      </c>
      <c r="H31" s="2">
        <f>VLOOKUP(MID(F31,4,40),Voti_9!$B:$N,13,FALSE)</f>
        <v>2</v>
      </c>
    </row>
    <row r="32" spans="1:8" ht="16" x14ac:dyDescent="0.2">
      <c r="A32" s="16" t="s">
        <v>1567</v>
      </c>
      <c r="B32" s="1"/>
      <c r="C32" s="2">
        <f>VLOOKUP(MID(A32,4,40),Voti_9!$B:$N,13,FALSE)</f>
        <v>4.5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1568</v>
      </c>
      <c r="H32" s="2">
        <f>VLOOKUP(MID(F32,4,40),Voti_9!$B:$N,13,FALSE)</f>
        <v>6</v>
      </c>
    </row>
    <row r="33" spans="1:8" ht="16" x14ac:dyDescent="0.2">
      <c r="A33" s="16" t="s">
        <v>1569</v>
      </c>
      <c r="B33" s="1"/>
      <c r="C33" s="2">
        <f>VLOOKUP(MID(A33,4,40),Voti_9!$B:$N,13,FALSE)</f>
        <v>5.5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99</v>
      </c>
      <c r="H33" s="2">
        <f>VLOOKUP(MID(F33,4,40),Voti_9!$B:$N,13,FALSE)</f>
        <v>4</v>
      </c>
    </row>
    <row r="34" spans="1:8" ht="16" x14ac:dyDescent="0.2">
      <c r="A34" s="16" t="s">
        <v>1394</v>
      </c>
      <c r="B34" s="19"/>
      <c r="C34" s="2">
        <f>VLOOKUP(MID(A34,4,40),Voti_9!$B:$N,13,FALSE)</f>
        <v>6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101</v>
      </c>
      <c r="H34" s="2">
        <f>VLOOKUP(MID(F34,4,40),Voti_9!$B:$N,13,FALSE)</f>
        <v>7</v>
      </c>
    </row>
    <row r="35" spans="1:8" ht="16" x14ac:dyDescent="0.2">
      <c r="A35" s="16" t="s">
        <v>13</v>
      </c>
      <c r="B35" s="1"/>
      <c r="C35" s="2">
        <f>VLOOKUP(MID(A35,4,40),Voti_9!$B:$N,13,FALSE)</f>
        <v>6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1570</v>
      </c>
      <c r="H35" s="2">
        <f>VLOOKUP(MID(F35,4,40),Voti_9!$B:$N,13,FALSE)</f>
        <v>5</v>
      </c>
    </row>
    <row r="36" spans="1:8" ht="16" x14ac:dyDescent="0.2">
      <c r="A36" s="16" t="s">
        <v>16</v>
      </c>
      <c r="B36" s="1"/>
      <c r="C36" s="2">
        <f>VLOOKUP(MID(A36,4,40),Voti_9!$B:$N,13,FALSE)</f>
        <v>6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1369</v>
      </c>
      <c r="H36" s="2">
        <f>VLOOKUP(MID(F36,4,40),Voti_9!$B:$N,13,FALSE)</f>
        <v>6.5</v>
      </c>
    </row>
    <row r="37" spans="1:8" ht="16" x14ac:dyDescent="0.2">
      <c r="A37" s="16" t="s">
        <v>1126</v>
      </c>
      <c r="B37" s="1"/>
      <c r="C37" s="2">
        <f>VLOOKUP(MID(A37,4,40),Voti_9!$B:$N,13,FALSE)</f>
        <v>9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1303</v>
      </c>
      <c r="H37" s="2">
        <f>VLOOKUP(MID(F37,4,40),Voti_9!$B:$N,13,FALSE)</f>
        <v>6</v>
      </c>
    </row>
    <row r="38" spans="1:8" ht="16" x14ac:dyDescent="0.2">
      <c r="A38" s="16" t="s">
        <v>1000</v>
      </c>
      <c r="B38" s="1"/>
      <c r="C38" s="2">
        <f>VLOOKUP(MID(A38,4,40),Voti_9!$B:$N,13,FALSE)</f>
        <v>5.5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1371</v>
      </c>
      <c r="H38" s="2">
        <f>VLOOKUP(MID(F38,4,40),Voti_9!$B:$N,13,FALSE)</f>
        <v>5</v>
      </c>
    </row>
    <row r="39" spans="1:8" ht="16" x14ac:dyDescent="0.2">
      <c r="A39" s="16" t="s">
        <v>22</v>
      </c>
      <c r="B39" s="1"/>
      <c r="C39" s="2">
        <f>VLOOKUP(MID(A39,4,40),Voti_9!$B:$N,13,FALSE)</f>
        <v>13.5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1166</v>
      </c>
      <c r="H39" s="2">
        <f>VLOOKUP(MID(F39,4,40),Voti_9!$B:$N,13,FALSE)</f>
        <v>4.5</v>
      </c>
    </row>
    <row r="40" spans="1:8" ht="16" x14ac:dyDescent="0.2">
      <c r="A40" s="16" t="s">
        <v>24</v>
      </c>
      <c r="B40" s="19" t="s">
        <v>14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1168</v>
      </c>
      <c r="H40" s="2">
        <f>VLOOKUP(MID(F40,5,40),Voti_9!$B:$N,13,FALSE)</f>
        <v>10</v>
      </c>
    </row>
    <row r="41" spans="1:8" ht="16" x14ac:dyDescent="0.2">
      <c r="A41" s="16" t="s">
        <v>26</v>
      </c>
      <c r="B41" s="1"/>
      <c r="C41" s="2">
        <f>VLOOKUP(MID(A41,5,40),Voti_9!$B:$N,13,FALSE)</f>
        <v>6.5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115</v>
      </c>
      <c r="H41" s="2">
        <f>VLOOKUP(MID(F41,5,40),Voti_9!$B:$N,13,FALSE)</f>
        <v>4</v>
      </c>
    </row>
    <row r="42" spans="1:8" x14ac:dyDescent="0.2">
      <c r="B42" s="1"/>
    </row>
    <row r="43" spans="1:8" ht="16" x14ac:dyDescent="0.2">
      <c r="A43" s="16" t="s">
        <v>28</v>
      </c>
      <c r="B43" s="1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117</v>
      </c>
    </row>
    <row r="44" spans="1:8" ht="16" x14ac:dyDescent="0.2">
      <c r="A44" s="16" t="s">
        <v>1402</v>
      </c>
      <c r="B44" s="1"/>
      <c r="D44" t="str">
        <f>VLOOKUP(MID(A44,5,40),Elenco_giocatori_ruolo!A:B,2,FALSE)</f>
        <v>A</v>
      </c>
      <c r="E44" t="str">
        <f>VLOOKUP(MID(F44,5,40),Elenco_giocatori_ruolo!A:B,2,FALSE)</f>
        <v>A</v>
      </c>
      <c r="F44" s="16" t="s">
        <v>1170</v>
      </c>
    </row>
    <row r="45" spans="1:8" ht="16" x14ac:dyDescent="0.2">
      <c r="A45" s="16" t="s">
        <v>1524</v>
      </c>
      <c r="B45" s="19" t="s">
        <v>14</v>
      </c>
      <c r="C45" s="2">
        <f>VLOOKUP(MID(A45,5,40),Voti_9!$B:$N,13,FALSE)</f>
        <v>5.5</v>
      </c>
      <c r="D45" t="str">
        <f>VLOOKUP(MID(A45,5,40),Elenco_giocatori_ruolo!A:B,2,FALSE)</f>
        <v>C</v>
      </c>
      <c r="E45" t="str">
        <f>VLOOKUP(MID(F45,5,40),Elenco_giocatori_ruolo!A:B,2,FALSE)</f>
        <v>C</v>
      </c>
      <c r="F45" s="16" t="s">
        <v>121</v>
      </c>
    </row>
    <row r="46" spans="1:8" ht="16" x14ac:dyDescent="0.2">
      <c r="A46" s="16" t="s">
        <v>1406</v>
      </c>
      <c r="B46" s="1"/>
      <c r="D46" t="str">
        <f>VLOOKUP(MID(A46,5,40),Elenco_giocatori_ruolo!A:B,2,FALSE)</f>
        <v>C</v>
      </c>
      <c r="E46" t="str">
        <f>VLOOKUP(MID(F46,5,40),Elenco_giocatori_ruolo!A:B,2,FALSE)</f>
        <v>C</v>
      </c>
      <c r="F46" s="16" t="s">
        <v>123</v>
      </c>
    </row>
    <row r="47" spans="1:8" ht="16" x14ac:dyDescent="0.2">
      <c r="A47" s="16" t="s">
        <v>1473</v>
      </c>
      <c r="B47" s="19"/>
      <c r="D47" t="str">
        <f>VLOOKUP(MID(A47,5,40),Elenco_giocatori_ruolo!A:B,2,FALSE)</f>
        <v>C</v>
      </c>
      <c r="E47" t="str">
        <f>VLOOKUP(MID(F47,5,40),Elenco_giocatori_ruolo!A:B,2,FALSE)</f>
        <v>C</v>
      </c>
      <c r="F47" s="16" t="s">
        <v>1571</v>
      </c>
    </row>
    <row r="48" spans="1:8" ht="16" x14ac:dyDescent="0.2">
      <c r="A48" s="16" t="s">
        <v>1572</v>
      </c>
      <c r="B48" s="1"/>
      <c r="D48" t="str">
        <f>VLOOKUP(MID(A48,5,40),Elenco_giocatori_ruolo!A:B,2,FALSE)</f>
        <v>D</v>
      </c>
      <c r="E48" t="str">
        <f>VLOOKUP(MID(F48,5,40),Elenco_giocatori_ruolo!A:B,2,FALSE)</f>
        <v>C</v>
      </c>
      <c r="F48" s="16" t="s">
        <v>1254</v>
      </c>
    </row>
    <row r="49" spans="1:8" ht="16" x14ac:dyDescent="0.2">
      <c r="A49" s="16" t="s">
        <v>1573</v>
      </c>
      <c r="B49" s="1"/>
      <c r="D49" t="str">
        <f>VLOOKUP(MID(A49,5,40),Elenco_giocatori_ruolo!A:B,2,FALSE)</f>
        <v>D</v>
      </c>
      <c r="E49" t="str">
        <f>VLOOKUP(MID(F49,5,40),Elenco_giocatori_ruolo!A:B,2,FALSE)</f>
        <v>D</v>
      </c>
      <c r="F49" s="16" t="s">
        <v>1574</v>
      </c>
    </row>
    <row r="50" spans="1:8" ht="16" x14ac:dyDescent="0.2">
      <c r="A50" s="16" t="s">
        <v>1575</v>
      </c>
      <c r="B50" s="1"/>
      <c r="D50" t="str">
        <f>VLOOKUP(MID(A50,5,40),Elenco_giocatori_ruolo!A:B,2,FALSE)</f>
        <v>D</v>
      </c>
      <c r="E50" t="str">
        <f>VLOOKUP(MID(F50,5,40),Elenco_giocatori_ruolo!A:B,2,FALSE)</f>
        <v>D</v>
      </c>
      <c r="F50" s="16" t="s">
        <v>1256</v>
      </c>
    </row>
    <row r="51" spans="1:8" ht="16" x14ac:dyDescent="0.2">
      <c r="A51" s="16" t="s">
        <v>1479</v>
      </c>
      <c r="B51" s="1"/>
      <c r="D51" t="str">
        <f>VLOOKUP(MID(A51,5,40),Elenco_giocatori_ruolo!A:B,2,FALSE)</f>
        <v>D</v>
      </c>
      <c r="E51" t="str">
        <f>VLOOKUP(MID(F51,5,40),Elenco_giocatori_ruolo!A:B,2,FALSE)</f>
        <v>D</v>
      </c>
      <c r="F51" s="16" t="s">
        <v>133</v>
      </c>
    </row>
    <row r="52" spans="1:8" ht="16" x14ac:dyDescent="0.2">
      <c r="A52" s="16" t="s">
        <v>1576</v>
      </c>
      <c r="B52" s="1"/>
      <c r="D52" t="e">
        <f>VLOOKUP(MID(A52,5,40),Elenco_giocatori_ruolo!A:B,2,FALSE)</f>
        <v>#N/A</v>
      </c>
      <c r="E52" t="str">
        <f>VLOOKUP(MID(F52,5,40),Elenco_giocatori_ruolo!A:B,2,FALSE)</f>
        <v>D</v>
      </c>
      <c r="F52" s="16" t="s">
        <v>135</v>
      </c>
    </row>
    <row r="53" spans="1:8" x14ac:dyDescent="0.2">
      <c r="A53" s="4"/>
      <c r="B53" s="4" t="s">
        <v>47</v>
      </c>
      <c r="C53" s="4">
        <f>SUM(C31:C41,C43:C52)+1</f>
        <v>75.5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60</v>
      </c>
    </row>
    <row r="55" spans="1:8" x14ac:dyDescent="0.2">
      <c r="A55" s="34" t="s">
        <v>48</v>
      </c>
      <c r="B55" s="38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2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137</v>
      </c>
      <c r="G55" s="35"/>
      <c r="H55" s="36"/>
    </row>
    <row r="56" spans="1:8" ht="16" x14ac:dyDescent="0.2">
      <c r="A56" s="16" t="s">
        <v>50</v>
      </c>
      <c r="B56" s="1"/>
      <c r="C56" s="2">
        <f>VLOOKUP(MID(A56,4,40),Voti_9!$B:$N,13,FALSE)</f>
        <v>6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139</v>
      </c>
      <c r="H56" s="2">
        <f>VLOOKUP(MID(F56,4,40),Voti_9!$B:$N,13,FALSE)</f>
        <v>5</v>
      </c>
    </row>
    <row r="57" spans="1:8" ht="16" x14ac:dyDescent="0.2">
      <c r="A57" s="16" t="s">
        <v>1104</v>
      </c>
      <c r="B57" s="1"/>
      <c r="C57" s="2">
        <f>VLOOKUP(MID(A57,4,40),Voti_9!$B:$N,13,FALSE)</f>
        <v>7.5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1577</v>
      </c>
      <c r="H57" s="2">
        <f>VLOOKUP(MID(F57,4,40),Voti_9!$B:$N,13,FALSE)</f>
        <v>8</v>
      </c>
    </row>
    <row r="58" spans="1:8" ht="16" x14ac:dyDescent="0.2">
      <c r="A58" s="16" t="s">
        <v>1532</v>
      </c>
      <c r="B58" s="1"/>
      <c r="C58" s="2">
        <f>VLOOKUP(MID(A58,4,40),Voti_9!$B:$N,13,FALSE)</f>
        <v>6.5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1578</v>
      </c>
      <c r="H58" s="2">
        <f>VLOOKUP(MID(F58,4,40),Voti_9!$B:$N,13,FALSE)</f>
        <v>6.5</v>
      </c>
    </row>
    <row r="59" spans="1:8" ht="16" x14ac:dyDescent="0.2">
      <c r="A59" s="16" t="s">
        <v>1106</v>
      </c>
      <c r="B59" s="19"/>
      <c r="C59" s="2">
        <f>VLOOKUP(MID(A59,4,40),Voti_9!$B:$N,13,FALSE)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1579</v>
      </c>
      <c r="H59" s="2">
        <f>VLOOKUP(MID(F59,4,40),Voti_9!$B:$N,13,FALSE)</f>
        <v>9</v>
      </c>
    </row>
    <row r="60" spans="1:8" ht="16" x14ac:dyDescent="0.2">
      <c r="A60" s="16" t="s">
        <v>1301</v>
      </c>
      <c r="B60" s="19" t="s">
        <v>14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147</v>
      </c>
      <c r="G60" s="19" t="s">
        <v>14</v>
      </c>
    </row>
    <row r="61" spans="1:8" ht="16" x14ac:dyDescent="0.2">
      <c r="A61" s="16" t="s">
        <v>1302</v>
      </c>
      <c r="B61" s="1"/>
      <c r="C61" s="2">
        <f>VLOOKUP(MID(A61,4,40),Voti_9!$B:$N,13,FALSE)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149</v>
      </c>
      <c r="H61" s="2">
        <f>VLOOKUP(MID(F61,4,40),Voti_9!$B:$N,13,FALSE)</f>
        <v>6.5</v>
      </c>
    </row>
    <row r="62" spans="1:8" ht="16" x14ac:dyDescent="0.2">
      <c r="A62" s="16" t="s">
        <v>1304</v>
      </c>
      <c r="B62" s="1"/>
      <c r="C62" s="2">
        <f>VLOOKUP(MID(A62,4,40),Voti_9!$B:$N,13,FALSE)</f>
        <v>7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1508</v>
      </c>
      <c r="H62" s="2">
        <f>VLOOKUP(MID(F62,4,40),Voti_9!$B:$N,13,FALSE)</f>
        <v>7</v>
      </c>
    </row>
    <row r="63" spans="1:8" ht="16" x14ac:dyDescent="0.2">
      <c r="A63" s="16" t="s">
        <v>980</v>
      </c>
      <c r="B63" s="1"/>
      <c r="C63" s="2">
        <f>VLOOKUP(MID(A63,4,40),Voti_9!$B:$N,13,FALSE)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1580</v>
      </c>
      <c r="H63" s="2">
        <f>VLOOKUP(MID(F63,4,40),Voti_9!$B:$N,13,FALSE)</f>
        <v>5.5</v>
      </c>
    </row>
    <row r="64" spans="1:8" ht="16" x14ac:dyDescent="0.2">
      <c r="A64" s="16" t="s">
        <v>1581</v>
      </c>
      <c r="B64" s="1"/>
      <c r="C64" s="2">
        <f>VLOOKUP(MID(A64,4,40),Voti_9!$B:$N,13,FALSE)</f>
        <v>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1582</v>
      </c>
      <c r="H64" s="2">
        <f>VLOOKUP(MID(F64,4,40),Voti_9!$B:$N,13,FALSE)</f>
        <v>6</v>
      </c>
    </row>
    <row r="65" spans="1:8" ht="16" x14ac:dyDescent="0.2">
      <c r="A65" s="16" t="s">
        <v>1583</v>
      </c>
      <c r="B65" s="1"/>
      <c r="C65" s="2">
        <f>VLOOKUP(MID(A65,5,40),Voti_9!$B:$N,13,FALSE)</f>
        <v>10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1584</v>
      </c>
      <c r="G65" s="19" t="s">
        <v>14</v>
      </c>
    </row>
    <row r="66" spans="1:8" ht="16" x14ac:dyDescent="0.2">
      <c r="A66" s="16" t="s">
        <v>70</v>
      </c>
      <c r="B66" s="1"/>
      <c r="C66" s="2">
        <f>VLOOKUP(MID(A66,5,40),Voti_9!$B:$N,13,FALSE)</f>
        <v>6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1585</v>
      </c>
      <c r="H66" s="2">
        <f>VLOOKUP(MID(F66,5,40),Voti_9!$B:$N,13,FALSE)</f>
        <v>6</v>
      </c>
    </row>
    <row r="67" spans="1:8" x14ac:dyDescent="0.2">
      <c r="B67" s="1"/>
    </row>
    <row r="68" spans="1:8" ht="16" x14ac:dyDescent="0.2">
      <c r="A68" s="16" t="s">
        <v>72</v>
      </c>
      <c r="B68" s="1"/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161</v>
      </c>
    </row>
    <row r="69" spans="1:8" ht="16" x14ac:dyDescent="0.2">
      <c r="A69" s="16" t="s">
        <v>1487</v>
      </c>
      <c r="B69" s="1"/>
      <c r="D69" t="str">
        <f>VLOOKUP(MID(A69,5,40),Elenco_giocatori_ruolo!A:B,2,FALSE)</f>
        <v>A</v>
      </c>
      <c r="E69" t="str">
        <f>VLOOKUP(MID(F69,5,40),Elenco_giocatori_ruolo!A:B,2,FALSE)</f>
        <v>A</v>
      </c>
      <c r="F69" s="16" t="s">
        <v>1586</v>
      </c>
    </row>
    <row r="70" spans="1:8" ht="16" x14ac:dyDescent="0.2">
      <c r="A70" s="16" t="s">
        <v>1310</v>
      </c>
      <c r="B70" s="1"/>
      <c r="D70" t="str">
        <f>VLOOKUP(MID(A70,5,40),Elenco_giocatori_ruolo!A:B,2,FALSE)</f>
        <v>A</v>
      </c>
      <c r="E70" t="str">
        <f>VLOOKUP(MID(F70,5,40),Elenco_giocatori_ruolo!A:B,2,FALSE)</f>
        <v>A</v>
      </c>
      <c r="F70" s="16" t="s">
        <v>165</v>
      </c>
      <c r="G70" s="19" t="s">
        <v>14</v>
      </c>
      <c r="H70" s="2">
        <f>VLOOKUP(MID(F70,5,40),Voti_9!$B:$N,13,FALSE)</f>
        <v>5</v>
      </c>
    </row>
    <row r="71" spans="1:8" ht="16" x14ac:dyDescent="0.2">
      <c r="A71" s="16" t="s">
        <v>1312</v>
      </c>
      <c r="B71" s="1"/>
      <c r="D71" t="str">
        <f>VLOOKUP(MID(A71,5,40),Elenco_giocatori_ruolo!A:B,2,FALSE)</f>
        <v>A</v>
      </c>
      <c r="E71" t="str">
        <f>VLOOKUP(MID(F71,5,40),Elenco_giocatori_ruolo!A:B,2,FALSE)</f>
        <v>D</v>
      </c>
      <c r="F71" s="16" t="s">
        <v>1587</v>
      </c>
    </row>
    <row r="72" spans="1:8" ht="16" x14ac:dyDescent="0.2">
      <c r="A72" s="16" t="s">
        <v>1588</v>
      </c>
      <c r="B72" s="19"/>
      <c r="D72" t="str">
        <f>VLOOKUP(MID(A72,5,40),Elenco_giocatori_ruolo!A:B,2,FALSE)</f>
        <v>C</v>
      </c>
      <c r="E72" t="str">
        <f>VLOOKUP(MID(F72,5,40),Elenco_giocatori_ruolo!A:B,2,FALSE)</f>
        <v>D</v>
      </c>
      <c r="F72" s="16" t="s">
        <v>1589</v>
      </c>
    </row>
    <row r="73" spans="1:8" ht="16" x14ac:dyDescent="0.2">
      <c r="A73" s="16" t="s">
        <v>987</v>
      </c>
      <c r="B73" s="19" t="s">
        <v>14</v>
      </c>
      <c r="C73" s="2">
        <f>VLOOKUP(MID(A73,5,40),Voti_9!$B:$N,13,FALSE)</f>
        <v>5</v>
      </c>
      <c r="D73" t="str">
        <f>VLOOKUP(MID(A73,5,40),Elenco_giocatori_ruolo!A:B,2,FALSE)</f>
        <v>C</v>
      </c>
      <c r="E73" t="str">
        <f>VLOOKUP(MID(F73,5,40),Elenco_giocatori_ruolo!A:B,2,FALSE)</f>
        <v>D</v>
      </c>
      <c r="F73" s="16" t="s">
        <v>1430</v>
      </c>
    </row>
    <row r="74" spans="1:8" ht="16" x14ac:dyDescent="0.2">
      <c r="A74" s="16" t="s">
        <v>1118</v>
      </c>
      <c r="B74" s="1"/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1514</v>
      </c>
      <c r="G74" s="19" t="s">
        <v>14</v>
      </c>
      <c r="H74" s="2">
        <f>VLOOKUP(MID(F74,5,40),Voti_9!$B:$N,13,FALSE)</f>
        <v>6</v>
      </c>
    </row>
    <row r="75" spans="1:8" ht="16" x14ac:dyDescent="0.2">
      <c r="A75" s="16" t="s">
        <v>1590</v>
      </c>
      <c r="B75" s="1"/>
      <c r="D75" t="str">
        <f>VLOOKUP(MID(A75,5,40),Elenco_giocatori_ruolo!A:B,2,FALSE)</f>
        <v>D</v>
      </c>
      <c r="E75" t="str">
        <f>VLOOKUP(MID(F75,5,40),Elenco_giocatori_ruolo!A:B,2,FALSE)</f>
        <v>C</v>
      </c>
      <c r="F75" s="16" t="s">
        <v>1180</v>
      </c>
    </row>
    <row r="76" spans="1:8" ht="16" x14ac:dyDescent="0.2">
      <c r="A76" s="16" t="s">
        <v>1492</v>
      </c>
      <c r="B76" s="1"/>
      <c r="D76" t="str">
        <f>VLOOKUP(MID(A76,5,40),Elenco_giocatori_ruolo!A:B,2,FALSE)</f>
        <v>D</v>
      </c>
      <c r="E76" t="str">
        <f>VLOOKUP(MID(F76,5,40),Elenco_giocatori_ruolo!A:B,2,FALSE)</f>
        <v>C</v>
      </c>
      <c r="F76" s="16" t="s">
        <v>1518</v>
      </c>
    </row>
    <row r="77" spans="1:8" ht="16" x14ac:dyDescent="0.2">
      <c r="A77" s="16" t="s">
        <v>1493</v>
      </c>
      <c r="B77" s="1"/>
      <c r="D77" t="str">
        <f>VLOOKUP(MID(A77,5,40),Elenco_giocatori_ruolo!A:B,2,FALSE)</f>
        <v>D</v>
      </c>
      <c r="E77" t="str">
        <f>VLOOKUP(MID(F77,5,40),Elenco_giocatori_ruolo!A:B,2,FALSE)</f>
        <v>C</v>
      </c>
      <c r="F77" s="16" t="s">
        <v>1519</v>
      </c>
    </row>
    <row r="78" spans="1:8" x14ac:dyDescent="0.2">
      <c r="A78" s="4"/>
      <c r="B78" s="4" t="s">
        <v>47</v>
      </c>
      <c r="C78" s="4">
        <f>SUM(C56:C66,C68:C77)+1</f>
        <v>72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70.5</v>
      </c>
    </row>
    <row r="80" spans="1:8" x14ac:dyDescent="0.2">
      <c r="A80" s="34" t="s">
        <v>92</v>
      </c>
      <c r="B80" s="38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1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181</v>
      </c>
      <c r="G80" s="35"/>
      <c r="H80" s="36"/>
    </row>
    <row r="81" spans="1:8" ht="16" x14ac:dyDescent="0.2">
      <c r="A81" s="16" t="s">
        <v>1076</v>
      </c>
      <c r="B81" s="1"/>
      <c r="C81" s="2">
        <f>VLOOKUP(MID(A81,4,40),Voti_9!$B:$N,13,FALSE)</f>
        <v>6.5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1436</v>
      </c>
      <c r="H81" s="2">
        <f>VLOOKUP(MID(F81,4,40),Voti_9!$B:$N,13,FALSE)</f>
        <v>5</v>
      </c>
    </row>
    <row r="82" spans="1:8" ht="16" x14ac:dyDescent="0.2">
      <c r="A82" s="16" t="s">
        <v>1206</v>
      </c>
      <c r="B82" s="19" t="s">
        <v>14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1140</v>
      </c>
      <c r="H82" s="2">
        <f>VLOOKUP(MID(F82,4,40),Voti_9!$B:$N,13,FALSE)</f>
        <v>6</v>
      </c>
    </row>
    <row r="83" spans="1:8" ht="16" x14ac:dyDescent="0.2">
      <c r="A83" s="16" t="s">
        <v>1288</v>
      </c>
      <c r="B83" s="1"/>
      <c r="C83" s="2">
        <f>VLOOKUP(MID(A83,4,40),Voti_9!$B:$N,13,FALSE)</f>
        <v>5.5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1438</v>
      </c>
      <c r="H83" s="2">
        <f>VLOOKUP(MID(F83,4,40),Voti_9!$B:$N,13,FALSE)</f>
        <v>6</v>
      </c>
    </row>
    <row r="84" spans="1:8" ht="16" x14ac:dyDescent="0.2">
      <c r="A84" s="16" t="s">
        <v>100</v>
      </c>
      <c r="B84" s="19"/>
      <c r="C84" s="2">
        <f>VLOOKUP(MID(A84,4,40),Voti_9!$B:$N,13,FALSE)</f>
        <v>6.5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1439</v>
      </c>
      <c r="H84" s="2">
        <f>VLOOKUP(MID(F84,4,40),Voti_9!$B:$N,13,FALSE)</f>
        <v>6</v>
      </c>
    </row>
    <row r="85" spans="1:8" ht="16" x14ac:dyDescent="0.2">
      <c r="A85" s="16" t="s">
        <v>1484</v>
      </c>
      <c r="B85" s="1"/>
      <c r="C85" s="2">
        <f>VLOOKUP(MID(A85,4,40),Voti_9!$B:$N,13,FALSE)</f>
        <v>6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191</v>
      </c>
      <c r="H85" s="2">
        <f>VLOOKUP(MID(F85,4,40),Voti_9!$B:$N,13,FALSE)</f>
        <v>5.5</v>
      </c>
    </row>
    <row r="86" spans="1:8" ht="16" x14ac:dyDescent="0.2">
      <c r="A86" s="16" t="s">
        <v>1485</v>
      </c>
      <c r="B86" s="1"/>
      <c r="C86" s="2">
        <f>VLOOKUP(MID(A86,4,40),Voti_9!$B:$N,13,FALSE)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1277</v>
      </c>
      <c r="H86" s="2">
        <f>VLOOKUP(MID(F86,4,40),Voti_9!$B:$N,13,FALSE)</f>
        <v>7</v>
      </c>
    </row>
    <row r="87" spans="1:8" ht="16" x14ac:dyDescent="0.2">
      <c r="A87" s="16" t="s">
        <v>1591</v>
      </c>
      <c r="B87" s="19" t="s">
        <v>14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1144</v>
      </c>
      <c r="H87" s="2">
        <f>VLOOKUP(MID(F87,4,40),Voti_9!$B:$N,13,FALSE)</f>
        <v>5.5</v>
      </c>
    </row>
    <row r="88" spans="1:8" ht="16" x14ac:dyDescent="0.2">
      <c r="A88" s="16" t="s">
        <v>1384</v>
      </c>
      <c r="B88" s="1"/>
      <c r="C88" s="2">
        <f>VLOOKUP(MID(A88,4,40),Voti_9!$B:$N,13,FALSE)</f>
        <v>9.5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197</v>
      </c>
      <c r="H88" s="2">
        <f>VLOOKUP(MID(F88,4,40),Voti_9!$B:$N,13,FALSE)</f>
        <v>7.5</v>
      </c>
    </row>
    <row r="89" spans="1:8" ht="16" x14ac:dyDescent="0.2">
      <c r="A89" s="16" t="s">
        <v>1001</v>
      </c>
      <c r="B89" s="1"/>
      <c r="C89" s="2">
        <f>VLOOKUP(MID(A89,4,40),Voti_9!$B:$N,13,FALSE)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199</v>
      </c>
      <c r="H89" s="2">
        <f>VLOOKUP(MID(F89,4,40),Voti_9!$B:$N,13,FALSE)</f>
        <v>10</v>
      </c>
    </row>
    <row r="90" spans="1:8" ht="16" x14ac:dyDescent="0.2">
      <c r="A90" s="16" t="s">
        <v>1542</v>
      </c>
      <c r="B90" s="1"/>
      <c r="C90" s="2">
        <f>VLOOKUP(MID(A90,5,40),Voti_9!$B:$N,13,FALSE)</f>
        <v>6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201</v>
      </c>
      <c r="H90" s="2">
        <f>VLOOKUP(MID(F90,5,40),Voti_9!$B:$N,13,FALSE)</f>
        <v>4.5</v>
      </c>
    </row>
    <row r="91" spans="1:8" ht="16" x14ac:dyDescent="0.2">
      <c r="A91" s="16" t="s">
        <v>1592</v>
      </c>
      <c r="B91" s="19" t="s">
        <v>14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1230</v>
      </c>
      <c r="H91" s="2">
        <f>VLOOKUP(MID(F91,5,40),Voti_9!$B:$N,13,FALSE)</f>
        <v>6</v>
      </c>
    </row>
    <row r="92" spans="1:8" x14ac:dyDescent="0.2">
      <c r="B92" s="1"/>
    </row>
    <row r="93" spans="1:8" ht="16" x14ac:dyDescent="0.2">
      <c r="A93" s="16" t="s">
        <v>1088</v>
      </c>
      <c r="B93" s="1"/>
      <c r="D93" t="str">
        <f>VLOOKUP(MID(A93,5,40),Elenco_giocatori_ruolo!A:B,2,FALSE)</f>
        <v>A</v>
      </c>
      <c r="E93" t="str">
        <f>VLOOKUP(MID(F93,5,40),Elenco_giocatori_ruolo!A:B,2,FALSE)</f>
        <v>P</v>
      </c>
      <c r="F93" s="16" t="s">
        <v>1069</v>
      </c>
    </row>
    <row r="94" spans="1:8" ht="16" x14ac:dyDescent="0.2">
      <c r="A94" s="16" t="s">
        <v>1090</v>
      </c>
      <c r="B94" s="19" t="s">
        <v>14</v>
      </c>
      <c r="C94" s="2">
        <f>VLOOKUP(MID(A94,5,40),Voti_9!$B:$N,13,FALSE)</f>
        <v>6</v>
      </c>
      <c r="D94" t="str">
        <f>VLOOKUP(MID(A94,5,40),Elenco_giocatori_ruolo!A:B,2,FALSE)</f>
        <v>A</v>
      </c>
      <c r="E94" t="str">
        <f>VLOOKUP(MID(F94,5,40),Elenco_giocatori_ruolo!A:B,2,FALSE)</f>
        <v>D</v>
      </c>
      <c r="F94" s="16" t="s">
        <v>1442</v>
      </c>
    </row>
    <row r="95" spans="1:8" ht="16" x14ac:dyDescent="0.2">
      <c r="A95" s="16" t="s">
        <v>1593</v>
      </c>
      <c r="B95" s="1"/>
      <c r="D95" t="str">
        <f>VLOOKUP(MID(A95,5,40),Elenco_giocatori_ruolo!A:B,2,FALSE)</f>
        <v>A</v>
      </c>
      <c r="E95" t="str">
        <f>VLOOKUP(MID(F95,5,40),Elenco_giocatori_ruolo!A:B,2,FALSE)</f>
        <v>D</v>
      </c>
      <c r="F95" s="16" t="s">
        <v>1231</v>
      </c>
    </row>
    <row r="96" spans="1:8" ht="16" x14ac:dyDescent="0.2">
      <c r="A96" s="16" t="s">
        <v>122</v>
      </c>
      <c r="B96" s="1"/>
      <c r="D96" t="str">
        <f>VLOOKUP(MID(A96,5,40),Elenco_giocatori_ruolo!A:B,2,FALSE)</f>
        <v>P</v>
      </c>
      <c r="E96" t="str">
        <f>VLOOKUP(MID(F96,5,40),Elenco_giocatori_ruolo!A:B,2,FALSE)</f>
        <v>D</v>
      </c>
      <c r="F96" s="16" t="s">
        <v>1525</v>
      </c>
    </row>
    <row r="97" spans="1:8" ht="16" x14ac:dyDescent="0.2">
      <c r="A97" s="16" t="s">
        <v>1546</v>
      </c>
      <c r="B97" s="19"/>
      <c r="D97" t="str">
        <f>VLOOKUP(MID(A97,5,40),Elenco_giocatori_ruolo!A:B,2,FALSE)</f>
        <v>P</v>
      </c>
      <c r="E97" t="str">
        <f>VLOOKUP(MID(F97,5,40),Elenco_giocatori_ruolo!A:B,2,FALSE)</f>
        <v>C</v>
      </c>
      <c r="F97" s="16" t="s">
        <v>1594</v>
      </c>
    </row>
    <row r="98" spans="1:8" ht="16" x14ac:dyDescent="0.2">
      <c r="A98" s="16" t="s">
        <v>1595</v>
      </c>
      <c r="B98" s="1"/>
      <c r="D98" t="str">
        <f>VLOOKUP(MID(A98,5,40),Elenco_giocatori_ruolo!A:B,2,FALSE)</f>
        <v>D</v>
      </c>
      <c r="E98" t="str">
        <f>VLOOKUP(MID(F98,5,40),Elenco_giocatori_ruolo!A:B,2,FALSE)</f>
        <v>C</v>
      </c>
      <c r="F98" s="16" t="s">
        <v>1156</v>
      </c>
    </row>
    <row r="99" spans="1:8" ht="16" x14ac:dyDescent="0.2">
      <c r="A99" s="16" t="s">
        <v>128</v>
      </c>
      <c r="B99" s="19" t="s">
        <v>14</v>
      </c>
      <c r="C99" s="2">
        <f>VLOOKUP(MID(A99,5,40),Voti_9!$B:$N,13,FALSE)</f>
        <v>6</v>
      </c>
      <c r="D99" t="str">
        <f>VLOOKUP(MID(A99,5,40),Elenco_giocatori_ruolo!A:B,2,FALSE)</f>
        <v>D</v>
      </c>
      <c r="E99" t="str">
        <f>VLOOKUP(MID(F99,5,40),Elenco_giocatori_ruolo!A:B,2,FALSE)</f>
        <v>C</v>
      </c>
      <c r="F99" s="16" t="s">
        <v>217</v>
      </c>
    </row>
    <row r="100" spans="1:8" ht="16" x14ac:dyDescent="0.2">
      <c r="A100" s="16" t="s">
        <v>1099</v>
      </c>
      <c r="B100" s="1"/>
      <c r="D100" t="str">
        <f>VLOOKUP(MID(A100,5,40),Elenco_giocatori_ruolo!A:B,2,FALSE)</f>
        <v>D</v>
      </c>
      <c r="E100" t="str">
        <f>VLOOKUP(MID(F100,5,40),Elenco_giocatori_ruolo!A:B,2,FALSE)</f>
        <v>A</v>
      </c>
      <c r="F100" s="16" t="s">
        <v>1235</v>
      </c>
    </row>
    <row r="101" spans="1:8" ht="16" x14ac:dyDescent="0.2">
      <c r="A101" s="16" t="s">
        <v>1596</v>
      </c>
      <c r="B101" s="19" t="s">
        <v>14</v>
      </c>
      <c r="C101" s="2">
        <f>VLOOKUP(MID(A101,5,40),Voti_9!$B:$N,13,FALSE)</f>
        <v>6</v>
      </c>
      <c r="D101" t="str">
        <f>VLOOKUP(MID(A101,5,40),Elenco_giocatori_ruolo!A:B,2,FALSE)</f>
        <v>C</v>
      </c>
      <c r="E101" t="str">
        <f>VLOOKUP(MID(F101,5,40),Elenco_giocatori_ruolo!A:B,2,FALSE)</f>
        <v>A</v>
      </c>
      <c r="F101" s="16" t="s">
        <v>1237</v>
      </c>
    </row>
    <row r="102" spans="1:8" ht="16" x14ac:dyDescent="0.2">
      <c r="A102" s="16" t="s">
        <v>1391</v>
      </c>
      <c r="B102" s="1"/>
      <c r="D102" t="str">
        <f>VLOOKUP(MID(A102,5,40),Elenco_giocatori_ruolo!A:B,2,FALSE)</f>
        <v>C</v>
      </c>
      <c r="E102" t="str">
        <f>VLOOKUP(MID(F102,5,40),Elenco_giocatori_ruolo!A:B,2,FALSE)</f>
        <v>A</v>
      </c>
      <c r="F102" s="16" t="s">
        <v>1238</v>
      </c>
    </row>
    <row r="103" spans="1:8" x14ac:dyDescent="0.2">
      <c r="A103" s="4"/>
      <c r="B103" s="4" t="s">
        <v>47</v>
      </c>
      <c r="C103" s="4">
        <f>SUM(C81:C91,C93:C102)+1</f>
        <v>71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69</v>
      </c>
    </row>
    <row r="105" spans="1:8" x14ac:dyDescent="0.2">
      <c r="A105" s="34" t="s">
        <v>136</v>
      </c>
      <c r="B105" s="38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4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180</v>
      </c>
      <c r="G105" s="35"/>
      <c r="H105" s="36"/>
    </row>
    <row r="106" spans="1:8" ht="16" x14ac:dyDescent="0.2">
      <c r="A106" s="16" t="s">
        <v>138</v>
      </c>
      <c r="B106" s="19" t="s">
        <v>14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1205</v>
      </c>
      <c r="G106" s="2"/>
      <c r="H106" s="2">
        <f>VLOOKUP(MID(F106,4,40),Voti_9!$B:$N,13,FALSE)</f>
        <v>5</v>
      </c>
    </row>
    <row r="107" spans="1:8" ht="16" x14ac:dyDescent="0.2">
      <c r="A107" s="16" t="s">
        <v>1015</v>
      </c>
      <c r="B107" s="1"/>
      <c r="C107" s="2">
        <f>VLOOKUP(MID(A107,4,40),Voti_9!$B:$N,13,FALSE)</f>
        <v>6.5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1038</v>
      </c>
      <c r="G107" s="2"/>
      <c r="H107" s="2">
        <f>VLOOKUP(MID(F107,4,40),Voti_9!$B:$N,13,FALSE)</f>
        <v>6.5</v>
      </c>
    </row>
    <row r="108" spans="1:8" ht="16" x14ac:dyDescent="0.2">
      <c r="A108" s="16" t="s">
        <v>142</v>
      </c>
      <c r="B108" s="1"/>
      <c r="C108" s="2">
        <f>VLOOKUP(MID(A108,4,40),Voti_9!$B:$N,13,FALSE)</f>
        <v>4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186</v>
      </c>
      <c r="G108" s="2"/>
      <c r="H108" s="2">
        <f>VLOOKUP(MID(F108,4,40),Voti_9!$B:$N,13,FALSE)</f>
        <v>6.5</v>
      </c>
    </row>
    <row r="109" spans="1:8" ht="16" x14ac:dyDescent="0.2">
      <c r="A109" s="16" t="s">
        <v>144</v>
      </c>
      <c r="B109" s="19"/>
      <c r="C109" s="2">
        <f>VLOOKUP(MID(A109,4,40),Voti_9!$B:$N,13,FALSE)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188</v>
      </c>
      <c r="G109" s="2"/>
      <c r="H109" s="2">
        <f>VLOOKUP(MID(F109,4,40),Voti_9!$B:$N,13,FALSE)</f>
        <v>6.5</v>
      </c>
    </row>
    <row r="110" spans="1:8" ht="16" x14ac:dyDescent="0.2">
      <c r="A110" s="16" t="s">
        <v>146</v>
      </c>
      <c r="B110" s="1"/>
      <c r="C110" s="2">
        <f>VLOOKUP(MID(A110,4,40),Voti_9!$B:$N,13,FALSE)</f>
        <v>6.5</v>
      </c>
      <c r="D110" t="str">
        <f>VLOOKUP(MID(A110,4,40),Elenco_giocatori_ruolo!A:B,2,FALSE)</f>
        <v>C</v>
      </c>
      <c r="E110" t="str">
        <f>VLOOKUP(MID(F110,4,40),Elenco_giocatori_ruolo!A:B,2,FALSE)</f>
        <v>D</v>
      </c>
      <c r="F110" s="16" t="s">
        <v>1123</v>
      </c>
      <c r="G110" s="2"/>
      <c r="H110" s="2">
        <f>VLOOKUP(MID(F110,4,40),Voti_9!$B:$N,13,FALSE)</f>
        <v>6</v>
      </c>
    </row>
    <row r="111" spans="1:8" ht="16" x14ac:dyDescent="0.2">
      <c r="A111" s="16" t="s">
        <v>148</v>
      </c>
      <c r="B111" s="1"/>
      <c r="C111" s="2">
        <f>VLOOKUP(MID(A111,4,40),Voti_9!$B:$N,13,FALSE)</f>
        <v>6.5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1124</v>
      </c>
      <c r="H111" s="2">
        <f>VLOOKUP(MID(F111,4,40),Voti_9!$B:$N,13,FALSE)</f>
        <v>6</v>
      </c>
    </row>
    <row r="112" spans="1:8" ht="16" x14ac:dyDescent="0.2">
      <c r="A112" s="16" t="s">
        <v>1109</v>
      </c>
      <c r="B112" s="1"/>
      <c r="C112" s="2">
        <f>VLOOKUP(MID(A112,4,40),Voti_9!$B:$N,13,FALSE)</f>
        <v>12.5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1042</v>
      </c>
      <c r="H112" s="2">
        <f>VLOOKUP(MID(F112,4,40),Voti_9!$B:$N,13,FALSE)</f>
        <v>5.5</v>
      </c>
    </row>
    <row r="113" spans="1:8" ht="16" x14ac:dyDescent="0.2">
      <c r="A113" s="16" t="s">
        <v>152</v>
      </c>
      <c r="B113" s="1"/>
      <c r="C113" s="2">
        <f>VLOOKUP(MID(A113,4,40),Voti_9!$B:$N,13,FALSE)</f>
        <v>7.5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1211</v>
      </c>
      <c r="G113" s="19" t="s">
        <v>14</v>
      </c>
    </row>
    <row r="114" spans="1:8" ht="16" x14ac:dyDescent="0.2">
      <c r="A114" s="16" t="s">
        <v>1468</v>
      </c>
      <c r="B114" s="1"/>
      <c r="C114" s="2">
        <f>VLOOKUP(MID(A114,4,40),Voti_9!$B:$N,13,FALSE)</f>
        <v>16.5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198</v>
      </c>
      <c r="H114" s="2">
        <f>VLOOKUP(MID(F114,4,40),Voti_9!$B:$N,13,FALSE)</f>
        <v>6</v>
      </c>
    </row>
    <row r="115" spans="1:8" ht="16" x14ac:dyDescent="0.2">
      <c r="A115" s="16" t="s">
        <v>1469</v>
      </c>
      <c r="B115" s="1"/>
      <c r="C115" s="2">
        <f>VLOOKUP(MID(A115,5,40),Voti_9!$B:$N,13,FALSE)</f>
        <v>6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1044</v>
      </c>
      <c r="H115" s="2">
        <f>VLOOKUP(MID(F115,5,40),Voti_9!$B:$N,13,FALSE)</f>
        <v>4.5</v>
      </c>
    </row>
    <row r="116" spans="1:8" ht="16" x14ac:dyDescent="0.2">
      <c r="A116" s="16" t="s">
        <v>1374</v>
      </c>
      <c r="B116" s="1"/>
      <c r="C116" s="2">
        <f>VLOOKUP(MID(A116,5,40),Voti_9!$B:$N,13,FALSE)</f>
        <v>5.5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202</v>
      </c>
      <c r="H116" s="2">
        <f>VLOOKUP(MID(F116,5,40),Voti_9!$B:$N,13,FALSE)</f>
        <v>5.5</v>
      </c>
    </row>
    <row r="117" spans="1:8" x14ac:dyDescent="0.2">
      <c r="B117" s="1"/>
    </row>
    <row r="118" spans="1:8" ht="16" x14ac:dyDescent="0.2">
      <c r="A118" s="16" t="s">
        <v>160</v>
      </c>
      <c r="B118" s="19" t="s">
        <v>14</v>
      </c>
      <c r="C118" s="2">
        <f>VLOOKUP(MID(A118,5,40),Voti_9!$B:$N,13,FALSE)</f>
        <v>6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1212</v>
      </c>
    </row>
    <row r="119" spans="1:8" ht="16" x14ac:dyDescent="0.2">
      <c r="A119" s="16" t="s">
        <v>1375</v>
      </c>
      <c r="B119" s="1"/>
      <c r="D119" t="str">
        <f>VLOOKUP(MID(A119,5,40),Elenco_giocatori_ruolo!A:B,2,FALSE)</f>
        <v>D</v>
      </c>
      <c r="E119" t="str">
        <f>VLOOKUP(MID(F119,5,40),Elenco_giocatori_ruolo!A:B,2,FALSE)</f>
        <v>P</v>
      </c>
      <c r="F119" s="16" t="s">
        <v>1128</v>
      </c>
    </row>
    <row r="120" spans="1:8" ht="16" x14ac:dyDescent="0.2">
      <c r="A120" s="16" t="s">
        <v>1597</v>
      </c>
      <c r="B120" s="1"/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1130</v>
      </c>
    </row>
    <row r="121" spans="1:8" ht="16" x14ac:dyDescent="0.2">
      <c r="A121" s="16" t="s">
        <v>166</v>
      </c>
      <c r="B121" s="1"/>
      <c r="D121" t="str">
        <f>VLOOKUP(MID(A121,5,40),Elenco_giocatori_ruolo!A:B,2,FALSE)</f>
        <v>D</v>
      </c>
      <c r="E121" t="str">
        <f>VLOOKUP(MID(F121,5,40),Elenco_giocatori_ruolo!A:B,2,FALSE)</f>
        <v>A</v>
      </c>
      <c r="F121" s="16" t="s">
        <v>1050</v>
      </c>
    </row>
    <row r="122" spans="1:8" ht="16" x14ac:dyDescent="0.2">
      <c r="A122" s="16" t="s">
        <v>168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16" t="s">
        <v>1598</v>
      </c>
      <c r="G122" s="19" t="s">
        <v>14</v>
      </c>
      <c r="H122" s="2">
        <f>VLOOKUP(MID(F122,5,40),Voti_9!$B:$N,13,FALSE)</f>
        <v>5.5</v>
      </c>
    </row>
    <row r="123" spans="1:8" ht="16" x14ac:dyDescent="0.2">
      <c r="A123" s="16" t="s">
        <v>1116</v>
      </c>
      <c r="B123" s="1"/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214</v>
      </c>
    </row>
    <row r="124" spans="1:8" ht="16" x14ac:dyDescent="0.2">
      <c r="A124" s="16" t="s">
        <v>1032</v>
      </c>
      <c r="B124" s="1"/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16" t="s">
        <v>1539</v>
      </c>
    </row>
    <row r="125" spans="1:8" ht="16" x14ac:dyDescent="0.2">
      <c r="A125" s="16" t="s">
        <v>1599</v>
      </c>
      <c r="B125" s="1"/>
      <c r="D125" t="str">
        <f>VLOOKUP(MID(A125,5,40),Elenco_giocatori_ruolo!A:B,2,FALSE)</f>
        <v>A</v>
      </c>
      <c r="E125" t="str">
        <f>VLOOKUP(MID(F125,5,40),Elenco_giocatori_ruolo!A:B,2,FALSE)</f>
        <v>C</v>
      </c>
      <c r="F125" s="16" t="s">
        <v>1271</v>
      </c>
    </row>
    <row r="126" spans="1:8" ht="16" x14ac:dyDescent="0.2">
      <c r="A126" s="16" t="s">
        <v>1480</v>
      </c>
      <c r="B126" s="1"/>
      <c r="D126" t="str">
        <f>VLOOKUP(MID(A126,5,40),Elenco_giocatori_ruolo!A:B,2,FALSE)</f>
        <v>A</v>
      </c>
      <c r="E126" t="str">
        <f>VLOOKUP(MID(F126,5,40),Elenco_giocatori_ruolo!A:B,2,FALSE)</f>
        <v>D</v>
      </c>
      <c r="F126" s="16" t="s">
        <v>1059</v>
      </c>
    </row>
    <row r="127" spans="1:8" ht="16" x14ac:dyDescent="0.2">
      <c r="A127" s="16" t="s">
        <v>1204</v>
      </c>
      <c r="B127" s="1"/>
      <c r="D127" t="str">
        <f>VLOOKUP(MID(A127,5,40),Elenco_giocatori_ruolo!A:B,2,FALSE)</f>
        <v>A</v>
      </c>
      <c r="E127" t="str">
        <f>VLOOKUP(MID(F127,5,40),Elenco_giocatori_ruolo!A:B,2,FALSE)</f>
        <v>D</v>
      </c>
      <c r="F127" s="16" t="s">
        <v>1274</v>
      </c>
    </row>
    <row r="128" spans="1:8" x14ac:dyDescent="0.2">
      <c r="A128" s="4"/>
      <c r="B128" s="4" t="s">
        <v>47</v>
      </c>
      <c r="C128" s="4">
        <f>SUM(C106:C116,C118:C127)+1</f>
        <v>84.5</v>
      </c>
      <c r="D128">
        <f>COUNTIF(D106:D116,"D")</f>
        <v>3</v>
      </c>
      <c r="E128">
        <f>COUNTIF(E106:E116,"D")</f>
        <v>4</v>
      </c>
      <c r="F128" s="4"/>
      <c r="G128" s="4" t="s">
        <v>47</v>
      </c>
      <c r="H128" s="4">
        <f>SUM(H106:H116,H118:H127)+1</f>
        <v>64.5</v>
      </c>
    </row>
    <row r="129" spans="3:8" x14ac:dyDescent="0.2">
      <c r="C129" s="15"/>
      <c r="G129"/>
      <c r="H129" s="15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59" priority="9" operator="greaterThan">
      <formula>3</formula>
    </cfRule>
  </conditionalFormatting>
  <conditionalFormatting sqref="D53:E53">
    <cfRule type="cellIs" dxfId="58" priority="7" operator="greaterThan">
      <formula>3</formula>
    </cfRule>
  </conditionalFormatting>
  <conditionalFormatting sqref="D78:E78">
    <cfRule type="cellIs" dxfId="57" priority="5" operator="greaterThan">
      <formula>3</formula>
    </cfRule>
  </conditionalFormatting>
  <conditionalFormatting sqref="D103:E103">
    <cfRule type="cellIs" dxfId="56" priority="3" operator="greaterThan">
      <formula>3</formula>
    </cfRule>
  </conditionalFormatting>
  <conditionalFormatting sqref="D128:E128">
    <cfRule type="cellIs" dxfId="55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29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7.5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7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8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0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7.5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7.5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6.5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6.5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6.5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6.5</v>
      </c>
      <c r="E31" s="20">
        <v>1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9.5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0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6.5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1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6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6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5.5</v>
      </c>
      <c r="E44" s="20">
        <v>0</v>
      </c>
      <c r="F44" s="20">
        <v>2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3.5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5.5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1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5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6.5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1</v>
      </c>
      <c r="K55" s="20">
        <v>1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6.5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6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6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6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7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7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6.5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6.5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7.5</v>
      </c>
      <c r="E69" s="20">
        <v>1</v>
      </c>
      <c r="F69" s="20">
        <v>0</v>
      </c>
      <c r="G69" s="20">
        <v>0</v>
      </c>
      <c r="H69" s="20">
        <v>0</v>
      </c>
      <c r="I69" s="20">
        <v>0</v>
      </c>
      <c r="J69" s="20">
        <v>1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11.5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6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7</v>
      </c>
      <c r="E73" s="20">
        <v>1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1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9.5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3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3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1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8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6.5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1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7.5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0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5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5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6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8.5</v>
      </c>
      <c r="E91" s="20">
        <v>2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14.5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7</v>
      </c>
      <c r="E92" s="20">
        <v>1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10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0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6.5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6.5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6.5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6.5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5.5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5.5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5.5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5.5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6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6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6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6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6.5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6</v>
      </c>
      <c r="E110" s="20">
        <v>0</v>
      </c>
      <c r="F110" s="20">
        <v>1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5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6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6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1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5.5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1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5.5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1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5.5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7</v>
      </c>
      <c r="E134" s="20">
        <v>1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10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6.5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6.5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8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1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9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4.5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4.5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4.5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4.5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6.5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1</v>
      </c>
      <c r="K159" s="20">
        <v>1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7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5.5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5.5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6.5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6.5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0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6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6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1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7</v>
      </c>
      <c r="E187" s="20">
        <v>1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1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9.5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6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6.5</v>
      </c>
      <c r="E191" s="20">
        <v>0</v>
      </c>
      <c r="F191" s="20">
        <v>1</v>
      </c>
      <c r="G191" s="20">
        <v>0</v>
      </c>
      <c r="H191" s="20">
        <v>0</v>
      </c>
      <c r="I191" s="20">
        <v>0</v>
      </c>
      <c r="J191" s="20">
        <v>1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6.5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6.5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5.5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5.5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5.5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5.5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1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8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5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5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6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6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7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1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8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8</v>
      </c>
      <c r="E224" s="20">
        <v>3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1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16.5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6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6.5</v>
      </c>
      <c r="E230" s="20">
        <v>0</v>
      </c>
      <c r="F230" s="20">
        <v>1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5.5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1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4.5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6.5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6.5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6.5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1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6.5</v>
      </c>
      <c r="E244" s="20">
        <v>1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9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5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5.5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5.5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5.5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5.5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6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6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5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e">
        <f>VLOOKUP(B262,Elenco_giocatori_ruolo!A:B,2,FALSE)</f>
        <v>#N/A</v>
      </c>
      <c r="B262" s="20" t="s">
        <v>1494</v>
      </c>
      <c r="C262" s="20" t="s">
        <v>468</v>
      </c>
      <c r="D262" s="20">
        <v>5.5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1</v>
      </c>
      <c r="L262" s="20">
        <v>0</v>
      </c>
      <c r="M262" s="10">
        <v>0</v>
      </c>
      <c r="N262" s="11" t="e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#N/A</v>
      </c>
    </row>
    <row r="263" spans="1:14" x14ac:dyDescent="0.2">
      <c r="A263" s="9" t="str">
        <f>VLOOKUP(B263,Elenco_giocatori_ruolo!A:B,2,FALSE)</f>
        <v>A</v>
      </c>
      <c r="B263" s="20" t="s">
        <v>498</v>
      </c>
      <c r="C263" s="20" t="s">
        <v>468</v>
      </c>
      <c r="D263" s="20">
        <v>5.5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5.5</v>
      </c>
    </row>
    <row r="264" spans="1:14" x14ac:dyDescent="0.2">
      <c r="A264" s="9" t="str">
        <f>VLOOKUP(B264,Elenco_giocatori_ruolo!A:B,2,FALSE)</f>
        <v>A</v>
      </c>
      <c r="B264" s="20" t="s">
        <v>499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500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501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502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503</v>
      </c>
      <c r="C268" s="20" t="s">
        <v>468</v>
      </c>
      <c r="D268" s="20">
        <v>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1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7</v>
      </c>
    </row>
    <row r="269" spans="1:14" x14ac:dyDescent="0.2">
      <c r="A269" s="9" t="str">
        <f>VLOOKUP(B269,Elenco_giocatori_ruolo!A:B,2,FALSE)</f>
        <v>A</v>
      </c>
      <c r="B269" s="20" t="s">
        <v>504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505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506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507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508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510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511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512</v>
      </c>
      <c r="C276" s="20" t="s">
        <v>509</v>
      </c>
      <c r="D276" s="20">
        <v>6</v>
      </c>
      <c r="E276" s="20">
        <v>0</v>
      </c>
      <c r="F276" s="20">
        <v>1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5</v>
      </c>
    </row>
    <row r="277" spans="1:14" x14ac:dyDescent="0.2">
      <c r="A277" s="9" t="str">
        <f>VLOOKUP(B277,Elenco_giocatori_ruolo!A:B,2,FALSE)</f>
        <v>D</v>
      </c>
      <c r="B277" s="20" t="s">
        <v>513</v>
      </c>
      <c r="C277" s="20" t="s">
        <v>509</v>
      </c>
      <c r="D277" s="20">
        <v>7.5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7.5</v>
      </c>
    </row>
    <row r="278" spans="1:14" x14ac:dyDescent="0.2">
      <c r="A278" s="9" t="str">
        <f>VLOOKUP(B278,Elenco_giocatori_ruolo!A:B,2,FALSE)</f>
        <v>D</v>
      </c>
      <c r="B278" s="20" t="s">
        <v>514</v>
      </c>
      <c r="C278" s="20" t="s">
        <v>509</v>
      </c>
      <c r="D278" s="20">
        <v>6.5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1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7.5</v>
      </c>
    </row>
    <row r="279" spans="1:14" x14ac:dyDescent="0.2">
      <c r="A279" s="9" t="str">
        <f>VLOOKUP(B279,Elenco_giocatori_ruolo!A:B,2,FALSE)</f>
        <v>D</v>
      </c>
      <c r="B279" s="20" t="s">
        <v>515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516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517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518</v>
      </c>
      <c r="C282" s="20" t="s">
        <v>509</v>
      </c>
      <c r="D282" s="20">
        <v>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</v>
      </c>
    </row>
    <row r="283" spans="1:14" x14ac:dyDescent="0.2">
      <c r="A283" s="9" t="str">
        <f>VLOOKUP(B283,Elenco_giocatori_ruolo!A:B,2,FALSE)</f>
        <v>D</v>
      </c>
      <c r="B283" s="20" t="s">
        <v>519</v>
      </c>
      <c r="C283" s="20" t="s">
        <v>509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D</v>
      </c>
      <c r="B284" s="20" t="s">
        <v>520</v>
      </c>
      <c r="C284" s="20" t="s">
        <v>509</v>
      </c>
      <c r="D284" s="20">
        <v>6.5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0" t="s">
        <v>521</v>
      </c>
      <c r="C285" s="20" t="s">
        <v>509</v>
      </c>
      <c r="D285" s="20">
        <v>5.5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1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5</v>
      </c>
    </row>
    <row r="286" spans="1:14" x14ac:dyDescent="0.2">
      <c r="A286" s="9" t="str">
        <f>VLOOKUP(B286,Elenco_giocatori_ruolo!A:B,2,FALSE)</f>
        <v>D</v>
      </c>
      <c r="B286" s="20" t="s">
        <v>522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523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524</v>
      </c>
      <c r="C288" s="20" t="s">
        <v>509</v>
      </c>
      <c r="D288" s="20">
        <v>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0" t="s">
        <v>525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526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527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528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529</v>
      </c>
      <c r="C293" s="20" t="s">
        <v>509</v>
      </c>
      <c r="D293" s="20">
        <v>7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7</v>
      </c>
    </row>
    <row r="294" spans="1:14" x14ac:dyDescent="0.2">
      <c r="A294" s="9" t="str">
        <f>VLOOKUP(B294,Elenco_giocatori_ruolo!A:B,2,FALSE)</f>
        <v>C</v>
      </c>
      <c r="B294" s="20" t="s">
        <v>530</v>
      </c>
      <c r="C294" s="20" t="s">
        <v>509</v>
      </c>
      <c r="D294" s="20">
        <v>6</v>
      </c>
      <c r="E294" s="20">
        <v>1</v>
      </c>
      <c r="F294" s="20">
        <v>0</v>
      </c>
      <c r="G294" s="20">
        <v>1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str">
        <f>VLOOKUP(B295,Elenco_giocatori_ruolo!A:B,2,FALSE)</f>
        <v>C</v>
      </c>
      <c r="B295" s="20" t="s">
        <v>531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0" t="s">
        <v>532</v>
      </c>
      <c r="C296" s="20" t="s">
        <v>509</v>
      </c>
      <c r="D296" s="20">
        <v>5.5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5.5</v>
      </c>
    </row>
    <row r="297" spans="1:14" x14ac:dyDescent="0.2">
      <c r="A297" s="9" t="str">
        <f>VLOOKUP(B297,Elenco_giocatori_ruolo!A:B,2,FALSE)</f>
        <v>C</v>
      </c>
      <c r="B297" s="20" t="s">
        <v>533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0" t="s">
        <v>534</v>
      </c>
      <c r="C298" s="20" t="s">
        <v>509</v>
      </c>
      <c r="D298" s="20">
        <v>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A</v>
      </c>
      <c r="B299" s="20" t="s">
        <v>535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536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537</v>
      </c>
      <c r="C301" s="20" t="s">
        <v>509</v>
      </c>
      <c r="D301" s="20">
        <v>4.5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4.5</v>
      </c>
    </row>
    <row r="302" spans="1:14" x14ac:dyDescent="0.2">
      <c r="A302" s="9" t="str">
        <f>VLOOKUP(B302,Elenco_giocatori_ruolo!A:B,2,FALSE)</f>
        <v>A</v>
      </c>
      <c r="B302" s="20" t="s">
        <v>538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539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540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541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542</v>
      </c>
      <c r="C306" s="20" t="s">
        <v>509</v>
      </c>
      <c r="D306" s="20">
        <v>5.5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5.5</v>
      </c>
    </row>
    <row r="307" spans="1:14" x14ac:dyDescent="0.2">
      <c r="A307" s="9" t="str">
        <f>VLOOKUP(B307,Elenco_giocatori_ruolo!A:B,2,FALSE)</f>
        <v>P</v>
      </c>
      <c r="B307" s="20" t="s">
        <v>543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P</v>
      </c>
      <c r="B308" s="20" t="s">
        <v>545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546</v>
      </c>
      <c r="C309" s="20" t="s">
        <v>544</v>
      </c>
      <c r="D309" s="20">
        <v>6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6</v>
      </c>
    </row>
    <row r="310" spans="1:14" x14ac:dyDescent="0.2">
      <c r="A310" s="9" t="str">
        <f>VLOOKUP(B310,Elenco_giocatori_ruolo!A:B,2,FALSE)</f>
        <v>P</v>
      </c>
      <c r="B310" s="20" t="s">
        <v>547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548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549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550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551</v>
      </c>
      <c r="C314" s="20" t="s">
        <v>544</v>
      </c>
      <c r="D314" s="20">
        <v>7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7</v>
      </c>
    </row>
    <row r="315" spans="1:14" x14ac:dyDescent="0.2">
      <c r="A315" s="9" t="str">
        <f>VLOOKUP(B315,Elenco_giocatori_ruolo!A:B,2,FALSE)</f>
        <v>D</v>
      </c>
      <c r="B315" s="20" t="s">
        <v>552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553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554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555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556</v>
      </c>
      <c r="C319" s="20" t="s">
        <v>544</v>
      </c>
      <c r="D319" s="20">
        <v>6.5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6.5</v>
      </c>
    </row>
    <row r="320" spans="1:14" x14ac:dyDescent="0.2">
      <c r="A320" s="9" t="str">
        <f>VLOOKUP(B320,Elenco_giocatori_ruolo!A:B,2,FALSE)</f>
        <v>D</v>
      </c>
      <c r="B320" s="20" t="s">
        <v>557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558</v>
      </c>
      <c r="C321" s="20" t="s">
        <v>544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0" t="s">
        <v>559</v>
      </c>
      <c r="C322" s="20" t="s">
        <v>544</v>
      </c>
      <c r="D322" s="20">
        <v>6.5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6.5</v>
      </c>
    </row>
    <row r="323" spans="1:14" x14ac:dyDescent="0.2">
      <c r="A323" s="9" t="str">
        <f>VLOOKUP(B323,Elenco_giocatori_ruolo!A:B,2,FALSE)</f>
        <v>D</v>
      </c>
      <c r="B323" s="20" t="s">
        <v>560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561</v>
      </c>
      <c r="C324" s="20" t="s">
        <v>544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0" t="s">
        <v>562</v>
      </c>
      <c r="C325" s="20" t="s">
        <v>544</v>
      </c>
      <c r="D325" s="20">
        <v>6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6</v>
      </c>
    </row>
    <row r="326" spans="1:14" x14ac:dyDescent="0.2">
      <c r="A326" s="9" t="str">
        <f>VLOOKUP(B326,Elenco_giocatori_ruolo!A:B,2,FALSE)</f>
        <v>C</v>
      </c>
      <c r="B326" s="20" t="s">
        <v>563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564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565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566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567</v>
      </c>
      <c r="C330" s="20" t="s">
        <v>544</v>
      </c>
      <c r="D330" s="20">
        <v>6.5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1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6</v>
      </c>
    </row>
    <row r="331" spans="1:14" x14ac:dyDescent="0.2">
      <c r="A331" s="9" t="str">
        <f>VLOOKUP(B331,Elenco_giocatori_ruolo!A:B,2,FALSE)</f>
        <v>C</v>
      </c>
      <c r="B331" s="20" t="s">
        <v>568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C</v>
      </c>
      <c r="B332" s="20" t="s">
        <v>569</v>
      </c>
      <c r="C332" s="20" t="s">
        <v>544</v>
      </c>
      <c r="D332" s="20">
        <v>7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7</v>
      </c>
    </row>
    <row r="333" spans="1:14" x14ac:dyDescent="0.2">
      <c r="A333" s="9" t="str">
        <f>VLOOKUP(B333,Elenco_giocatori_ruolo!A:B,2,FALSE)</f>
        <v>C</v>
      </c>
      <c r="B333" s="20" t="s">
        <v>570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571</v>
      </c>
      <c r="C334" s="20" t="s">
        <v>544</v>
      </c>
      <c r="D334" s="20">
        <v>6.5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6.5</v>
      </c>
    </row>
    <row r="335" spans="1:14" x14ac:dyDescent="0.2">
      <c r="A335" s="9" t="str">
        <f>VLOOKUP(B335,Elenco_giocatori_ruolo!A:B,2,FALSE)</f>
        <v>C</v>
      </c>
      <c r="B335" s="20" t="s">
        <v>572</v>
      </c>
      <c r="C335" s="20" t="s">
        <v>544</v>
      </c>
      <c r="D335" s="20">
        <v>7</v>
      </c>
      <c r="E335" s="20">
        <v>1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10</v>
      </c>
    </row>
    <row r="336" spans="1:14" x14ac:dyDescent="0.2">
      <c r="A336" s="9" t="str">
        <f>VLOOKUP(B336,Elenco_giocatori_ruolo!A:B,2,FALSE)</f>
        <v>A</v>
      </c>
      <c r="B336" s="20" t="s">
        <v>573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574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575</v>
      </c>
      <c r="C338" s="20" t="s">
        <v>544</v>
      </c>
      <c r="D338" s="20">
        <v>6.5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1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7.5</v>
      </c>
    </row>
    <row r="339" spans="1:14" x14ac:dyDescent="0.2">
      <c r="A339" s="9" t="str">
        <f>VLOOKUP(B339,Elenco_giocatori_ruolo!A:B,2,FALSE)</f>
        <v>A</v>
      </c>
      <c r="B339" s="20" t="s">
        <v>576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577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A</v>
      </c>
      <c r="B341" s="20" t="s">
        <v>578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579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A</v>
      </c>
      <c r="B343" s="20" t="s">
        <v>580</v>
      </c>
      <c r="C343" s="20" t="s">
        <v>544</v>
      </c>
      <c r="D343" s="20">
        <v>7</v>
      </c>
      <c r="E343" s="20">
        <v>1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10</v>
      </c>
    </row>
    <row r="344" spans="1:14" x14ac:dyDescent="0.2">
      <c r="A344" s="9" t="str">
        <f>VLOOKUP(B344,Elenco_giocatori_ruolo!A:B,2,FALSE)</f>
        <v>P</v>
      </c>
      <c r="B344" s="20" t="s">
        <v>581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583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P</v>
      </c>
      <c r="B346" s="20" t="s">
        <v>584</v>
      </c>
      <c r="C346" s="20" t="s">
        <v>582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6</v>
      </c>
    </row>
    <row r="347" spans="1:14" x14ac:dyDescent="0.2">
      <c r="A347" s="9" t="str">
        <f>VLOOKUP(B347,Elenco_giocatori_ruolo!A:B,2,FALSE)</f>
        <v>D</v>
      </c>
      <c r="B347" s="20" t="s">
        <v>585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586</v>
      </c>
      <c r="C348" s="20" t="s">
        <v>582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0" t="s">
        <v>587</v>
      </c>
      <c r="C349" s="20" t="s">
        <v>582</v>
      </c>
      <c r="D349" s="20">
        <v>6.5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6.5</v>
      </c>
    </row>
    <row r="350" spans="1:14" x14ac:dyDescent="0.2">
      <c r="A350" s="9" t="str">
        <f>VLOOKUP(B350,Elenco_giocatori_ruolo!A:B,2,FALSE)</f>
        <v>D</v>
      </c>
      <c r="B350" s="20" t="s">
        <v>588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589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D</v>
      </c>
      <c r="B352" s="20" t="s">
        <v>590</v>
      </c>
      <c r="C352" s="20" t="s">
        <v>582</v>
      </c>
      <c r="D352" s="20">
        <v>6.5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6.5</v>
      </c>
    </row>
    <row r="353" spans="1:14" x14ac:dyDescent="0.2">
      <c r="A353" s="9" t="str">
        <f>VLOOKUP(B353,Elenco_giocatori_ruolo!A:B,2,FALSE)</f>
        <v>D</v>
      </c>
      <c r="B353" s="20" t="s">
        <v>591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592</v>
      </c>
      <c r="C354" s="20" t="s">
        <v>582</v>
      </c>
      <c r="D354" s="20">
        <v>6.5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6.5</v>
      </c>
    </row>
    <row r="355" spans="1:14" x14ac:dyDescent="0.2">
      <c r="A355" s="9" t="str">
        <f>VLOOKUP(B355,Elenco_giocatori_ruolo!A:B,2,FALSE)</f>
        <v>D</v>
      </c>
      <c r="B355" s="20" t="s">
        <v>593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D</v>
      </c>
      <c r="B356" s="20" t="s">
        <v>594</v>
      </c>
      <c r="C356" s="20" t="s">
        <v>582</v>
      </c>
      <c r="D356" s="20">
        <v>6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6</v>
      </c>
    </row>
    <row r="357" spans="1:14" x14ac:dyDescent="0.2">
      <c r="A357" s="9" t="str">
        <f>VLOOKUP(B357,Elenco_giocatori_ruolo!A:B,2,FALSE)</f>
        <v>D</v>
      </c>
      <c r="B357" s="20" t="s">
        <v>595</v>
      </c>
      <c r="C357" s="20" t="s">
        <v>582</v>
      </c>
      <c r="D357" s="20">
        <v>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7</v>
      </c>
    </row>
    <row r="358" spans="1:14" x14ac:dyDescent="0.2">
      <c r="A358" s="9" t="str">
        <f>VLOOKUP(B358,Elenco_giocatori_ruolo!A:B,2,FALSE)</f>
        <v>C</v>
      </c>
      <c r="B358" s="20" t="s">
        <v>596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597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598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C</v>
      </c>
      <c r="B361" s="20" t="s">
        <v>599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600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601</v>
      </c>
      <c r="C363" s="20" t="s">
        <v>582</v>
      </c>
      <c r="D363" s="20">
        <v>6.5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1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7.5</v>
      </c>
    </row>
    <row r="364" spans="1:14" x14ac:dyDescent="0.2">
      <c r="A364" s="9" t="str">
        <f>VLOOKUP(B364,Elenco_giocatori_ruolo!A:B,2,FALSE)</f>
        <v>C</v>
      </c>
      <c r="B364" s="20" t="s">
        <v>602</v>
      </c>
      <c r="C364" s="20" t="s">
        <v>582</v>
      </c>
      <c r="D364" s="20">
        <v>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7</v>
      </c>
    </row>
    <row r="365" spans="1:14" x14ac:dyDescent="0.2">
      <c r="A365" s="9" t="str">
        <f>VLOOKUP(B365,Elenco_giocatori_ruolo!A:B,2,FALSE)</f>
        <v>C</v>
      </c>
      <c r="B365" s="20" t="s">
        <v>603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C</v>
      </c>
      <c r="B366" s="20" t="s">
        <v>604</v>
      </c>
      <c r="C366" s="20" t="s">
        <v>582</v>
      </c>
      <c r="D366" s="20">
        <v>6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A</v>
      </c>
      <c r="B367" s="20" t="s">
        <v>605</v>
      </c>
      <c r="C367" s="20" t="s">
        <v>582</v>
      </c>
      <c r="D367" s="20">
        <v>5.5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5.5</v>
      </c>
    </row>
    <row r="368" spans="1:14" x14ac:dyDescent="0.2">
      <c r="A368" s="9" t="str">
        <f>VLOOKUP(B368,Elenco_giocatori_ruolo!A:B,2,FALSE)</f>
        <v>A</v>
      </c>
      <c r="B368" s="20" t="s">
        <v>606</v>
      </c>
      <c r="C368" s="20" t="s">
        <v>582</v>
      </c>
      <c r="D368" s="20">
        <v>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6</v>
      </c>
    </row>
    <row r="369" spans="1:14" x14ac:dyDescent="0.2">
      <c r="A369" s="9" t="str">
        <f>VLOOKUP(B369,Elenco_giocatori_ruolo!A:B,2,FALSE)</f>
        <v>A</v>
      </c>
      <c r="B369" s="20" t="s">
        <v>607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608</v>
      </c>
      <c r="C370" s="20" t="s">
        <v>582</v>
      </c>
      <c r="D370" s="20">
        <v>6.5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6</v>
      </c>
    </row>
    <row r="371" spans="1:14" x14ac:dyDescent="0.2">
      <c r="A371" s="9" t="str">
        <f>VLOOKUP(B371,Elenco_giocatori_ruolo!A:B,2,FALSE)</f>
        <v>A</v>
      </c>
      <c r="B371" s="20" t="s">
        <v>609</v>
      </c>
      <c r="C371" s="20" t="s">
        <v>582</v>
      </c>
      <c r="D371" s="20">
        <v>6.5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6.5</v>
      </c>
    </row>
    <row r="372" spans="1:14" x14ac:dyDescent="0.2">
      <c r="A372" s="9" t="str">
        <f>VLOOKUP(B372,Elenco_giocatori_ruolo!A:B,2,FALSE)</f>
        <v>A</v>
      </c>
      <c r="B372" s="20" t="s">
        <v>610</v>
      </c>
      <c r="C372" s="20" t="s">
        <v>582</v>
      </c>
      <c r="D372" s="20">
        <v>6.5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6.5</v>
      </c>
    </row>
    <row r="373" spans="1:14" x14ac:dyDescent="0.2">
      <c r="A373" s="9" t="str">
        <f>VLOOKUP(B373,Elenco_giocatori_ruolo!A:B,2,FALSE)</f>
        <v>A</v>
      </c>
      <c r="B373" s="20" t="s">
        <v>611</v>
      </c>
      <c r="C373" s="20" t="s">
        <v>582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A</v>
      </c>
      <c r="B374" s="20" t="s">
        <v>612</v>
      </c>
      <c r="C374" s="20" t="s">
        <v>582</v>
      </c>
      <c r="D374" s="20">
        <v>7</v>
      </c>
      <c r="E374" s="20">
        <v>1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10</v>
      </c>
    </row>
    <row r="375" spans="1:14" x14ac:dyDescent="0.2">
      <c r="A375" s="9" t="str">
        <f>VLOOKUP(B375,Elenco_giocatori_ruolo!A:B,2,FALSE)</f>
        <v>P</v>
      </c>
      <c r="B375" s="20" t="s">
        <v>613</v>
      </c>
      <c r="C375" s="20" t="s">
        <v>614</v>
      </c>
      <c r="D375" s="20">
        <v>6</v>
      </c>
      <c r="E375" s="20">
        <v>0</v>
      </c>
      <c r="F375" s="20">
        <v>1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</v>
      </c>
    </row>
    <row r="376" spans="1:14" x14ac:dyDescent="0.2">
      <c r="A376" s="9" t="str">
        <f>VLOOKUP(B376,Elenco_giocatori_ruolo!A:B,2,FALSE)</f>
        <v>P</v>
      </c>
      <c r="B376" s="20" t="s">
        <v>615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616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P</v>
      </c>
      <c r="B378" s="20" t="s">
        <v>617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618</v>
      </c>
      <c r="C379" s="20" t="s">
        <v>614</v>
      </c>
      <c r="D379" s="20">
        <v>6.5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6.5</v>
      </c>
    </row>
    <row r="380" spans="1:14" x14ac:dyDescent="0.2">
      <c r="A380" s="9" t="str">
        <f>VLOOKUP(B380,Elenco_giocatori_ruolo!A:B,2,FALSE)</f>
        <v>D</v>
      </c>
      <c r="B380" s="20" t="s">
        <v>619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620</v>
      </c>
      <c r="C381" s="20" t="s">
        <v>614</v>
      </c>
      <c r="D381" s="20">
        <v>6.5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6.5</v>
      </c>
    </row>
    <row r="382" spans="1:14" x14ac:dyDescent="0.2">
      <c r="A382" s="9" t="str">
        <f>VLOOKUP(B382,Elenco_giocatori_ruolo!A:B,2,FALSE)</f>
        <v>D</v>
      </c>
      <c r="B382" s="20" t="s">
        <v>621</v>
      </c>
      <c r="C382" s="20" t="s">
        <v>614</v>
      </c>
      <c r="D382" s="20">
        <v>6.5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1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7.5</v>
      </c>
    </row>
    <row r="383" spans="1:14" x14ac:dyDescent="0.2">
      <c r="A383" s="9" t="str">
        <f>VLOOKUP(B383,Elenco_giocatori_ruolo!A:B,2,FALSE)</f>
        <v>D</v>
      </c>
      <c r="B383" s="20" t="s">
        <v>622</v>
      </c>
      <c r="C383" s="20" t="s">
        <v>614</v>
      </c>
      <c r="D383" s="20">
        <v>6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6</v>
      </c>
    </row>
    <row r="384" spans="1:14" x14ac:dyDescent="0.2">
      <c r="A384" s="9" t="str">
        <f>VLOOKUP(B384,Elenco_giocatori_ruolo!A:B,2,FALSE)</f>
        <v>D</v>
      </c>
      <c r="B384" s="20" t="s">
        <v>623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624</v>
      </c>
      <c r="C385" s="20" t="s">
        <v>614</v>
      </c>
      <c r="D385" s="20">
        <v>5.5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5.5</v>
      </c>
    </row>
    <row r="386" spans="1:14" x14ac:dyDescent="0.2">
      <c r="A386" s="9" t="str">
        <f>VLOOKUP(B386,Elenco_giocatori_ruolo!A:B,2,FALSE)</f>
        <v>D</v>
      </c>
      <c r="B386" s="20" t="s">
        <v>625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D</v>
      </c>
      <c r="B387" s="20" t="s">
        <v>626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627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0" t="s">
        <v>628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629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630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631</v>
      </c>
      <c r="C392" s="20" t="s">
        <v>614</v>
      </c>
      <c r="D392" s="20">
        <v>6.5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6.5</v>
      </c>
    </row>
    <row r="393" spans="1:14" x14ac:dyDescent="0.2">
      <c r="A393" s="9" t="str">
        <f>VLOOKUP(B393,Elenco_giocatori_ruolo!A:B,2,FALSE)</f>
        <v>C</v>
      </c>
      <c r="B393" s="20" t="s">
        <v>632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633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e">
        <f>VLOOKUP(B395,Elenco_giocatori_ruolo!A:B,2,FALSE)</f>
        <v>#N/A</v>
      </c>
      <c r="B395" s="20" t="s">
        <v>634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 t="e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#N/A</v>
      </c>
    </row>
    <row r="396" spans="1:14" x14ac:dyDescent="0.2">
      <c r="A396" s="9" t="str">
        <f>VLOOKUP(B396,Elenco_giocatori_ruolo!A:B,2,FALSE)</f>
        <v>C</v>
      </c>
      <c r="B396" s="20" t="s">
        <v>635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636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637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C</v>
      </c>
      <c r="B399" s="20" t="s">
        <v>638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e">
        <f>VLOOKUP(B400,Elenco_giocatori_ruolo!A:B,2,FALSE)</f>
        <v>#N/A</v>
      </c>
      <c r="B400" s="20" t="s">
        <v>1335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 t="e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#N/A</v>
      </c>
    </row>
    <row r="401" spans="1:14" x14ac:dyDescent="0.2">
      <c r="A401" s="9" t="str">
        <f>VLOOKUP(B401,Elenco_giocatori_ruolo!A:B,2,FALSE)</f>
        <v>C</v>
      </c>
      <c r="B401" s="20" t="s">
        <v>639</v>
      </c>
      <c r="C401" s="20" t="s">
        <v>614</v>
      </c>
      <c r="D401" s="20">
        <v>5.5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5.5</v>
      </c>
    </row>
    <row r="402" spans="1:14" x14ac:dyDescent="0.2">
      <c r="A402" s="9" t="str">
        <f>VLOOKUP(B402,Elenco_giocatori_ruolo!A:B,2,FALSE)</f>
        <v>C</v>
      </c>
      <c r="B402" s="20" t="s">
        <v>640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0" t="s">
        <v>641</v>
      </c>
      <c r="C403" s="20" t="s">
        <v>614</v>
      </c>
      <c r="D403" s="20">
        <v>5.5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5.5</v>
      </c>
    </row>
    <row r="404" spans="1:14" x14ac:dyDescent="0.2">
      <c r="A404" s="9" t="str">
        <f>VLOOKUP(B404,Elenco_giocatori_ruolo!A:B,2,FALSE)</f>
        <v>C</v>
      </c>
      <c r="B404" s="20" t="s">
        <v>642</v>
      </c>
      <c r="C404" s="20" t="s">
        <v>614</v>
      </c>
      <c r="D404" s="20">
        <v>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5</v>
      </c>
    </row>
    <row r="405" spans="1:14" x14ac:dyDescent="0.2">
      <c r="A405" s="9" t="str">
        <f>VLOOKUP(B405,Elenco_giocatori_ruolo!A:B,2,FALSE)</f>
        <v>C</v>
      </c>
      <c r="B405" s="20" t="s">
        <v>643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A</v>
      </c>
      <c r="B406" s="20" t="s">
        <v>644</v>
      </c>
      <c r="C406" s="20" t="s">
        <v>614</v>
      </c>
      <c r="D406" s="20">
        <v>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6</v>
      </c>
    </row>
    <row r="407" spans="1:14" x14ac:dyDescent="0.2">
      <c r="A407" s="9" t="str">
        <f>VLOOKUP(B407,Elenco_giocatori_ruolo!A:B,2,FALSE)</f>
        <v>A</v>
      </c>
      <c r="B407" s="20" t="s">
        <v>645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A</v>
      </c>
      <c r="B408" s="20" t="s">
        <v>646</v>
      </c>
      <c r="C408" s="20" t="s">
        <v>614</v>
      </c>
      <c r="D408" s="20">
        <v>6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6</v>
      </c>
    </row>
    <row r="409" spans="1:14" x14ac:dyDescent="0.2">
      <c r="A409" s="9" t="str">
        <f>VLOOKUP(B409,Elenco_giocatori_ruolo!A:B,2,FALSE)</f>
        <v>A</v>
      </c>
      <c r="B409" s="20" t="s">
        <v>647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648</v>
      </c>
      <c r="C410" s="20" t="s">
        <v>614</v>
      </c>
      <c r="D410" s="20">
        <v>7</v>
      </c>
      <c r="E410" s="20">
        <v>1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10</v>
      </c>
    </row>
    <row r="411" spans="1:14" x14ac:dyDescent="0.2">
      <c r="A411" s="9" t="str">
        <f>VLOOKUP(B411,Elenco_giocatori_ruolo!A:B,2,FALSE)</f>
        <v>A</v>
      </c>
      <c r="B411" s="20" t="s">
        <v>649</v>
      </c>
      <c r="C411" s="20" t="s">
        <v>614</v>
      </c>
      <c r="D411" s="20">
        <v>6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6</v>
      </c>
    </row>
    <row r="412" spans="1:14" x14ac:dyDescent="0.2">
      <c r="A412" s="9" t="str">
        <f>VLOOKUP(B412,Elenco_giocatori_ruolo!A:B,2,FALSE)</f>
        <v>A</v>
      </c>
      <c r="B412" s="20" t="s">
        <v>650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651</v>
      </c>
      <c r="C413" s="20" t="s">
        <v>614</v>
      </c>
      <c r="D413" s="20">
        <v>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7</v>
      </c>
    </row>
    <row r="414" spans="1:14" x14ac:dyDescent="0.2">
      <c r="A414" s="9" t="str">
        <f>VLOOKUP(B414,Elenco_giocatori_ruolo!A:B,2,FALSE)</f>
        <v>A</v>
      </c>
      <c r="B414" s="20" t="s">
        <v>652</v>
      </c>
      <c r="C414" s="20" t="s">
        <v>614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P</v>
      </c>
      <c r="B415" s="20" t="s">
        <v>653</v>
      </c>
      <c r="C415" s="20" t="s">
        <v>654</v>
      </c>
      <c r="D415" s="20">
        <v>6.5</v>
      </c>
      <c r="E415" s="20">
        <v>0</v>
      </c>
      <c r="F415" s="20">
        <v>3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3.5</v>
      </c>
    </row>
    <row r="416" spans="1:14" x14ac:dyDescent="0.2">
      <c r="A416" s="9" t="str">
        <f>VLOOKUP(B416,Elenco_giocatori_ruolo!A:B,2,FALSE)</f>
        <v>P</v>
      </c>
      <c r="B416" s="20" t="s">
        <v>655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P</v>
      </c>
      <c r="B417" s="20" t="s">
        <v>656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657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658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659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660</v>
      </c>
      <c r="C421" s="20" t="s">
        <v>654</v>
      </c>
      <c r="D421" s="20">
        <v>5.5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5.5</v>
      </c>
    </row>
    <row r="422" spans="1:14" x14ac:dyDescent="0.2">
      <c r="A422" s="9" t="str">
        <f>VLOOKUP(B422,Elenco_giocatori_ruolo!A:B,2,FALSE)</f>
        <v>D</v>
      </c>
      <c r="B422" s="20" t="s">
        <v>661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662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663</v>
      </c>
      <c r="C424" s="20" t="s">
        <v>654</v>
      </c>
      <c r="D424" s="20">
        <v>4.5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1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4</v>
      </c>
    </row>
    <row r="425" spans="1:14" x14ac:dyDescent="0.2">
      <c r="A425" s="9" t="str">
        <f>VLOOKUP(B425,Elenco_giocatori_ruolo!A:B,2,FALSE)</f>
        <v>D</v>
      </c>
      <c r="B425" s="20" t="s">
        <v>664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665</v>
      </c>
      <c r="C426" s="20" t="s">
        <v>654</v>
      </c>
      <c r="D426" s="20">
        <v>5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5</v>
      </c>
    </row>
    <row r="427" spans="1:14" x14ac:dyDescent="0.2">
      <c r="A427" s="9" t="str">
        <f>VLOOKUP(B427,Elenco_giocatori_ruolo!A:B,2,FALSE)</f>
        <v>D</v>
      </c>
      <c r="B427" s="20" t="s">
        <v>666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D</v>
      </c>
      <c r="B428" s="20" t="s">
        <v>667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668</v>
      </c>
      <c r="C429" s="20" t="s">
        <v>654</v>
      </c>
      <c r="D429" s="20">
        <v>5.5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5.5</v>
      </c>
    </row>
    <row r="430" spans="1:14" x14ac:dyDescent="0.2">
      <c r="A430" s="9" t="str">
        <f>VLOOKUP(B430,Elenco_giocatori_ruolo!A:B,2,FALSE)</f>
        <v>D</v>
      </c>
      <c r="B430" s="20" t="s">
        <v>669</v>
      </c>
      <c r="C430" s="20" t="s">
        <v>654</v>
      </c>
      <c r="D430" s="20">
        <v>5.5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5.5</v>
      </c>
    </row>
    <row r="431" spans="1:14" x14ac:dyDescent="0.2">
      <c r="A431" s="9" t="str">
        <f>VLOOKUP(B431,Elenco_giocatori_ruolo!A:B,2,FALSE)</f>
        <v>C</v>
      </c>
      <c r="B431" s="20" t="s">
        <v>670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0" t="s">
        <v>671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C</v>
      </c>
      <c r="B433" s="20" t="s">
        <v>672</v>
      </c>
      <c r="C433" s="20" t="s">
        <v>654</v>
      </c>
      <c r="D433" s="20">
        <v>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1</v>
      </c>
      <c r="K433" s="20">
        <v>1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5.5</v>
      </c>
    </row>
    <row r="434" spans="1:14" x14ac:dyDescent="0.2">
      <c r="A434" s="9" t="str">
        <f>VLOOKUP(B434,Elenco_giocatori_ruolo!A:B,2,FALSE)</f>
        <v>C</v>
      </c>
      <c r="B434" s="20" t="s">
        <v>673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674</v>
      </c>
      <c r="C435" s="20" t="s">
        <v>654</v>
      </c>
      <c r="D435" s="20">
        <v>6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C</v>
      </c>
      <c r="B436" s="20" t="s">
        <v>675</v>
      </c>
      <c r="C436" s="20" t="s">
        <v>654</v>
      </c>
      <c r="D436" s="20">
        <v>5.5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5.5</v>
      </c>
    </row>
    <row r="437" spans="1:14" x14ac:dyDescent="0.2">
      <c r="A437" s="9" t="str">
        <f>VLOOKUP(B437,Elenco_giocatori_ruolo!A:B,2,FALSE)</f>
        <v>C</v>
      </c>
      <c r="B437" s="20" t="s">
        <v>676</v>
      </c>
      <c r="C437" s="20" t="s">
        <v>654</v>
      </c>
      <c r="D437" s="20">
        <v>6.5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1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7.5</v>
      </c>
    </row>
    <row r="438" spans="1:14" x14ac:dyDescent="0.2">
      <c r="A438" s="9" t="str">
        <f>VLOOKUP(B438,Elenco_giocatori_ruolo!A:B,2,FALSE)</f>
        <v>C</v>
      </c>
      <c r="B438" s="20" t="s">
        <v>677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C</v>
      </c>
      <c r="B439" s="20" t="s">
        <v>678</v>
      </c>
      <c r="C439" s="20" t="s">
        <v>654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C</v>
      </c>
      <c r="B440" s="20" t="s">
        <v>679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A</v>
      </c>
      <c r="B441" s="20" t="s">
        <v>680</v>
      </c>
      <c r="C441" s="20" t="s">
        <v>654</v>
      </c>
      <c r="D441" s="20">
        <v>7</v>
      </c>
      <c r="E441" s="20">
        <v>1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10</v>
      </c>
    </row>
    <row r="442" spans="1:14" x14ac:dyDescent="0.2">
      <c r="A442" s="9" t="str">
        <f>VLOOKUP(B442,Elenco_giocatori_ruolo!A:B,2,FALSE)</f>
        <v>A</v>
      </c>
      <c r="B442" s="20" t="s">
        <v>681</v>
      </c>
      <c r="C442" s="20" t="s">
        <v>654</v>
      </c>
      <c r="D442" s="20">
        <v>6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6</v>
      </c>
    </row>
    <row r="443" spans="1:14" x14ac:dyDescent="0.2">
      <c r="A443" s="9" t="str">
        <f>VLOOKUP(B443,Elenco_giocatori_ruolo!A:B,2,FALSE)</f>
        <v>A</v>
      </c>
      <c r="B443" s="20" t="s">
        <v>682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683</v>
      </c>
      <c r="C444" s="20" t="s">
        <v>654</v>
      </c>
      <c r="D444" s="20">
        <v>7.5</v>
      </c>
      <c r="E444" s="20">
        <v>2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13.5</v>
      </c>
    </row>
    <row r="445" spans="1:14" x14ac:dyDescent="0.2">
      <c r="A445" s="9" t="str">
        <f>VLOOKUP(B445,Elenco_giocatori_ruolo!A:B,2,FALSE)</f>
        <v>A</v>
      </c>
      <c r="B445" s="20" t="s">
        <v>684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A</v>
      </c>
      <c r="B446" s="20" t="s">
        <v>685</v>
      </c>
      <c r="C446" s="20" t="s">
        <v>654</v>
      </c>
      <c r="D446" s="20">
        <v>5.5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5.5</v>
      </c>
    </row>
    <row r="447" spans="1:14" x14ac:dyDescent="0.2">
      <c r="A447" s="9" t="str">
        <f>VLOOKUP(B447,Elenco_giocatori_ruolo!A:B,2,FALSE)</f>
        <v>A</v>
      </c>
      <c r="B447" s="20" t="s">
        <v>686</v>
      </c>
      <c r="C447" s="20" t="s">
        <v>654</v>
      </c>
      <c r="D447" s="20">
        <v>6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6</v>
      </c>
    </row>
    <row r="448" spans="1:14" x14ac:dyDescent="0.2">
      <c r="A448" s="9" t="str">
        <f>VLOOKUP(B448,Elenco_giocatori_ruolo!A:B,2,FALSE)</f>
        <v>P</v>
      </c>
      <c r="B448" s="20" t="s">
        <v>687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689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690</v>
      </c>
      <c r="C450" s="20" t="s">
        <v>688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P</v>
      </c>
      <c r="B451" s="20" t="s">
        <v>691</v>
      </c>
      <c r="C451" s="20" t="s">
        <v>688</v>
      </c>
      <c r="D451" s="20">
        <v>7</v>
      </c>
      <c r="E451" s="20">
        <v>0</v>
      </c>
      <c r="F451" s="20">
        <v>1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6</v>
      </c>
    </row>
    <row r="452" spans="1:14" x14ac:dyDescent="0.2">
      <c r="A452" s="9" t="str">
        <f>VLOOKUP(B452,Elenco_giocatori_ruolo!A:B,2,FALSE)</f>
        <v>D</v>
      </c>
      <c r="B452" s="20" t="s">
        <v>692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693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694</v>
      </c>
      <c r="C454" s="20" t="s">
        <v>688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D</v>
      </c>
      <c r="B455" s="20" t="s">
        <v>695</v>
      </c>
      <c r="C455" s="20" t="s">
        <v>688</v>
      </c>
      <c r="D455" s="20">
        <v>5.5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1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5</v>
      </c>
    </row>
    <row r="456" spans="1:14" x14ac:dyDescent="0.2">
      <c r="A456" s="9" t="str">
        <f>VLOOKUP(B456,Elenco_giocatori_ruolo!A:B,2,FALSE)</f>
        <v>D</v>
      </c>
      <c r="B456" s="20" t="s">
        <v>696</v>
      </c>
      <c r="C456" s="20" t="s">
        <v>688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D</v>
      </c>
      <c r="B457" s="20" t="s">
        <v>697</v>
      </c>
      <c r="C457" s="20" t="s">
        <v>688</v>
      </c>
      <c r="D457" s="20">
        <v>6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6</v>
      </c>
    </row>
    <row r="458" spans="1:14" x14ac:dyDescent="0.2">
      <c r="A458" s="9" t="str">
        <f>VLOOKUP(B458,Elenco_giocatori_ruolo!A:B,2,FALSE)</f>
        <v>D</v>
      </c>
      <c r="B458" s="20" t="s">
        <v>698</v>
      </c>
      <c r="C458" s="20" t="s">
        <v>688</v>
      </c>
      <c r="D458" s="20">
        <v>5.5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5.5</v>
      </c>
    </row>
    <row r="459" spans="1:14" x14ac:dyDescent="0.2">
      <c r="A459" s="9" t="str">
        <f>VLOOKUP(B459,Elenco_giocatori_ruolo!A:B,2,FALSE)</f>
        <v>D</v>
      </c>
      <c r="B459" s="20" t="s">
        <v>699</v>
      </c>
      <c r="C459" s="20" t="s">
        <v>688</v>
      </c>
      <c r="D459" s="20">
        <v>6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6</v>
      </c>
    </row>
    <row r="460" spans="1:14" x14ac:dyDescent="0.2">
      <c r="A460" s="9" t="str">
        <f>VLOOKUP(B460,Elenco_giocatori_ruolo!A:B,2,FALSE)</f>
        <v>D</v>
      </c>
      <c r="B460" s="20" t="s">
        <v>700</v>
      </c>
      <c r="C460" s="20" t="s">
        <v>688</v>
      </c>
      <c r="D460" s="20">
        <v>5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1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4.5</v>
      </c>
    </row>
    <row r="461" spans="1:14" x14ac:dyDescent="0.2">
      <c r="A461" s="9" t="str">
        <f>VLOOKUP(B461,Elenco_giocatori_ruolo!A:B,2,FALSE)</f>
        <v>C</v>
      </c>
      <c r="B461" s="20" t="s">
        <v>701</v>
      </c>
      <c r="C461" s="20" t="s">
        <v>688</v>
      </c>
      <c r="D461" s="20">
        <v>6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1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5.5</v>
      </c>
    </row>
    <row r="462" spans="1:14" x14ac:dyDescent="0.2">
      <c r="A462" s="9" t="str">
        <f>VLOOKUP(B462,Elenco_giocatori_ruolo!A:B,2,FALSE)</f>
        <v>C</v>
      </c>
      <c r="B462" s="20" t="s">
        <v>702</v>
      </c>
      <c r="C462" s="20" t="s">
        <v>688</v>
      </c>
      <c r="D462" s="20">
        <v>5.5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5.5</v>
      </c>
    </row>
    <row r="463" spans="1:14" x14ac:dyDescent="0.2">
      <c r="A463" s="9" t="str">
        <f>VLOOKUP(B463,Elenco_giocatori_ruolo!A:B,2,FALSE)</f>
        <v>C</v>
      </c>
      <c r="B463" s="20" t="s">
        <v>703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704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705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C</v>
      </c>
      <c r="B466" s="20" t="s">
        <v>706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e">
        <f>VLOOKUP(B467,Elenco_giocatori_ruolo!A:B,2,FALSE)</f>
        <v>#N/A</v>
      </c>
      <c r="B467" s="20" t="s">
        <v>1263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 t="e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#N/A</v>
      </c>
    </row>
    <row r="468" spans="1:14" x14ac:dyDescent="0.2">
      <c r="A468" s="9" t="str">
        <f>VLOOKUP(B468,Elenco_giocatori_ruolo!A:B,2,FALSE)</f>
        <v>C</v>
      </c>
      <c r="B468" s="20" t="s">
        <v>707</v>
      </c>
      <c r="C468" s="20" t="s">
        <v>688</v>
      </c>
      <c r="D468" s="20">
        <v>6.5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1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</v>
      </c>
    </row>
    <row r="469" spans="1:14" x14ac:dyDescent="0.2">
      <c r="A469" s="9" t="str">
        <f>VLOOKUP(B469,Elenco_giocatori_ruolo!A:B,2,FALSE)</f>
        <v>C</v>
      </c>
      <c r="B469" s="20" t="s">
        <v>708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709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C</v>
      </c>
      <c r="B471" s="20" t="s">
        <v>710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A</v>
      </c>
      <c r="B472" s="20" t="s">
        <v>711</v>
      </c>
      <c r="C472" s="20" t="s">
        <v>688</v>
      </c>
      <c r="D472" s="20">
        <v>6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6</v>
      </c>
    </row>
    <row r="473" spans="1:14" x14ac:dyDescent="0.2">
      <c r="A473" s="9" t="e">
        <f>VLOOKUP(B473,Elenco_giocatori_ruolo!A:B,2,FALSE)</f>
        <v>#N/A</v>
      </c>
      <c r="B473" s="20" t="s">
        <v>712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 t="e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#N/A</v>
      </c>
    </row>
    <row r="474" spans="1:14" x14ac:dyDescent="0.2">
      <c r="A474" s="9" t="str">
        <f>VLOOKUP(B474,Elenco_giocatori_ruolo!A:B,2,FALSE)</f>
        <v>A</v>
      </c>
      <c r="B474" s="20" t="s">
        <v>713</v>
      </c>
      <c r="C474" s="20" t="s">
        <v>688</v>
      </c>
      <c r="D474" s="20">
        <v>5.5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5.5</v>
      </c>
    </row>
    <row r="475" spans="1:14" x14ac:dyDescent="0.2">
      <c r="A475" s="9" t="str">
        <f>VLOOKUP(B475,Elenco_giocatori_ruolo!A:B,2,FALSE)</f>
        <v>A</v>
      </c>
      <c r="B475" s="20" t="s">
        <v>714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A</v>
      </c>
      <c r="B476" s="20" t="s">
        <v>715</v>
      </c>
      <c r="C476" s="20" t="s">
        <v>688</v>
      </c>
      <c r="D476" s="20">
        <v>5.5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5.5</v>
      </c>
    </row>
    <row r="477" spans="1:14" x14ac:dyDescent="0.2">
      <c r="A477" s="9" t="str">
        <f>VLOOKUP(B477,Elenco_giocatori_ruolo!A:B,2,FALSE)</f>
        <v>A</v>
      </c>
      <c r="B477" s="20" t="s">
        <v>716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717</v>
      </c>
      <c r="C478" s="20" t="s">
        <v>688</v>
      </c>
      <c r="D478" s="20">
        <v>5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1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4.5</v>
      </c>
    </row>
    <row r="479" spans="1:14" x14ac:dyDescent="0.2">
      <c r="A479" s="9" t="str">
        <f>VLOOKUP(B479,Elenco_giocatori_ruolo!A:B,2,FALSE)</f>
        <v>A</v>
      </c>
      <c r="B479" s="20" t="s">
        <v>718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A</v>
      </c>
      <c r="B480" s="20" t="s">
        <v>719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P</v>
      </c>
      <c r="B481" s="20" t="s">
        <v>720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P</v>
      </c>
      <c r="B483" s="20" t="s">
        <v>723</v>
      </c>
      <c r="C483" s="20" t="s">
        <v>721</v>
      </c>
      <c r="D483" s="20">
        <v>6</v>
      </c>
      <c r="E483" s="20">
        <v>0</v>
      </c>
      <c r="F483" s="20">
        <v>1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5</v>
      </c>
    </row>
    <row r="484" spans="1:14" x14ac:dyDescent="0.2">
      <c r="A484" s="9" t="str">
        <f>VLOOKUP(B484,Elenco_giocatori_ruolo!A:B,2,FALSE)</f>
        <v>D</v>
      </c>
      <c r="B484" s="20" t="s">
        <v>724</v>
      </c>
      <c r="C484" s="20" t="s">
        <v>721</v>
      </c>
      <c r="D484" s="20">
        <v>7.5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7.5</v>
      </c>
    </row>
    <row r="485" spans="1:14" x14ac:dyDescent="0.2">
      <c r="A485" s="9" t="str">
        <f>VLOOKUP(B485,Elenco_giocatori_ruolo!A:B,2,FALSE)</f>
        <v>D</v>
      </c>
      <c r="B485" s="20" t="s">
        <v>725</v>
      </c>
      <c r="C485" s="20" t="s">
        <v>721</v>
      </c>
      <c r="D485" s="20">
        <v>6.5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6.5</v>
      </c>
    </row>
    <row r="486" spans="1:14" x14ac:dyDescent="0.2">
      <c r="A486" s="9" t="str">
        <f>VLOOKUP(B486,Elenco_giocatori_ruolo!A:B,2,FALSE)</f>
        <v>D</v>
      </c>
      <c r="B486" s="20" t="s">
        <v>726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e">
        <f>VLOOKUP(B487,Elenco_giocatori_ruolo!A:B,2,FALSE)</f>
        <v>#N/A</v>
      </c>
      <c r="B487" s="20" t="s">
        <v>727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 t="e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#N/A</v>
      </c>
    </row>
    <row r="488" spans="1:14" x14ac:dyDescent="0.2">
      <c r="A488" s="9" t="str">
        <f>VLOOKUP(B488,Elenco_giocatori_ruolo!A:B,2,FALSE)</f>
        <v>D</v>
      </c>
      <c r="B488" s="20" t="s">
        <v>728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729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D</v>
      </c>
      <c r="B490" s="20" t="s">
        <v>730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D</v>
      </c>
      <c r="B491" s="20" t="s">
        <v>731</v>
      </c>
      <c r="C491" s="20" t="s">
        <v>721</v>
      </c>
      <c r="D491" s="20">
        <v>6.5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6.5</v>
      </c>
    </row>
    <row r="492" spans="1:14" x14ac:dyDescent="0.2">
      <c r="A492" s="9" t="str">
        <f>VLOOKUP(B492,Elenco_giocatori_ruolo!A:B,2,FALSE)</f>
        <v>D</v>
      </c>
      <c r="B492" s="20" t="s">
        <v>732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733</v>
      </c>
      <c r="C493" s="20" t="s">
        <v>721</v>
      </c>
      <c r="D493" s="20">
        <v>7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7</v>
      </c>
    </row>
    <row r="494" spans="1:14" x14ac:dyDescent="0.2">
      <c r="A494" s="9" t="str">
        <f>VLOOKUP(B494,Elenco_giocatori_ruolo!A:B,2,FALSE)</f>
        <v>D</v>
      </c>
      <c r="B494" s="20" t="s">
        <v>734</v>
      </c>
      <c r="C494" s="20" t="s">
        <v>721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C</v>
      </c>
      <c r="B495" s="20" t="s">
        <v>735</v>
      </c>
      <c r="C495" s="20" t="s">
        <v>721</v>
      </c>
      <c r="D495" s="20">
        <v>5.5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5.5</v>
      </c>
    </row>
    <row r="496" spans="1:14" x14ac:dyDescent="0.2">
      <c r="A496" s="9" t="str">
        <f>VLOOKUP(B496,Elenco_giocatori_ruolo!A:B,2,FALSE)</f>
        <v>C</v>
      </c>
      <c r="B496" s="20" t="s">
        <v>736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738</v>
      </c>
      <c r="C498" s="20" t="s">
        <v>721</v>
      </c>
      <c r="D498" s="20">
        <v>4.5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4.5</v>
      </c>
    </row>
    <row r="499" spans="1:14" x14ac:dyDescent="0.2">
      <c r="A499" s="9" t="str">
        <f>VLOOKUP(B499,Elenco_giocatori_ruolo!A:B,2,FALSE)</f>
        <v>C</v>
      </c>
      <c r="B499" s="20" t="s">
        <v>739</v>
      </c>
      <c r="C499" s="20" t="s">
        <v>721</v>
      </c>
      <c r="D499" s="20">
        <v>6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6</v>
      </c>
    </row>
    <row r="500" spans="1:14" x14ac:dyDescent="0.2">
      <c r="A500" s="9" t="str">
        <f>VLOOKUP(B500,Elenco_giocatori_ruolo!A:B,2,FALSE)</f>
        <v>C</v>
      </c>
      <c r="B500" s="20" t="s">
        <v>740</v>
      </c>
      <c r="C500" s="20" t="s">
        <v>721</v>
      </c>
      <c r="D500" s="20">
        <v>7</v>
      </c>
      <c r="E500" s="20">
        <v>1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10</v>
      </c>
    </row>
    <row r="501" spans="1:14" x14ac:dyDescent="0.2">
      <c r="A501" s="9" t="str">
        <f>VLOOKUP(B501,Elenco_giocatori_ruolo!A:B,2,FALSE)</f>
        <v>C</v>
      </c>
      <c r="B501" s="20" t="s">
        <v>741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742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A</v>
      </c>
      <c r="B503" s="20" t="s">
        <v>743</v>
      </c>
      <c r="C503" s="20" t="s">
        <v>721</v>
      </c>
      <c r="D503" s="20">
        <v>6.5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6.5</v>
      </c>
    </row>
    <row r="504" spans="1:14" x14ac:dyDescent="0.2">
      <c r="A504" s="9" t="str">
        <f>VLOOKUP(B504,Elenco_giocatori_ruolo!A:B,2,FALSE)</f>
        <v>A</v>
      </c>
      <c r="B504" s="20" t="s">
        <v>744</v>
      </c>
      <c r="C504" s="20" t="s">
        <v>721</v>
      </c>
      <c r="D504" s="20">
        <v>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5</v>
      </c>
    </row>
    <row r="505" spans="1:14" x14ac:dyDescent="0.2">
      <c r="A505" s="9" t="str">
        <f>VLOOKUP(B505,Elenco_giocatori_ruolo!A:B,2,FALSE)</f>
        <v>A</v>
      </c>
      <c r="B505" s="20" t="s">
        <v>745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746</v>
      </c>
      <c r="C506" s="20" t="s">
        <v>721</v>
      </c>
      <c r="D506" s="20">
        <v>6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6</v>
      </c>
    </row>
    <row r="507" spans="1:14" x14ac:dyDescent="0.2">
      <c r="A507" s="9" t="str">
        <f>VLOOKUP(B507,Elenco_giocatori_ruolo!A:B,2,FALSE)</f>
        <v>A</v>
      </c>
      <c r="B507" s="20" t="s">
        <v>747</v>
      </c>
      <c r="C507" s="20" t="s">
        <v>721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A</v>
      </c>
      <c r="B508" s="20" t="s">
        <v>748</v>
      </c>
      <c r="C508" s="20" t="s">
        <v>721</v>
      </c>
      <c r="D508" s="20">
        <v>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</v>
      </c>
    </row>
    <row r="509" spans="1:14" x14ac:dyDescent="0.2">
      <c r="A509" s="9" t="str">
        <f>VLOOKUP(B509,Elenco_giocatori_ruolo!A:B,2,FALSE)</f>
        <v>A</v>
      </c>
      <c r="B509" s="20" t="s">
        <v>749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750</v>
      </c>
      <c r="C510" s="20" t="s">
        <v>721</v>
      </c>
      <c r="D510" s="20">
        <v>6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6</v>
      </c>
    </row>
    <row r="511" spans="1:14" x14ac:dyDescent="0.2">
      <c r="A511" s="9" t="str">
        <f>VLOOKUP(B511,Elenco_giocatori_ruolo!A:B,2,FALSE)</f>
        <v>P</v>
      </c>
      <c r="B511" s="20" t="s">
        <v>751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754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755</v>
      </c>
      <c r="C514" s="20" t="s">
        <v>752</v>
      </c>
      <c r="D514" s="20">
        <v>7</v>
      </c>
      <c r="E514" s="20">
        <v>0</v>
      </c>
      <c r="F514" s="20">
        <v>1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6</v>
      </c>
    </row>
    <row r="515" spans="1:14" x14ac:dyDescent="0.2">
      <c r="A515" s="9" t="str">
        <f>VLOOKUP(B515,Elenco_giocatori_ruolo!A:B,2,FALSE)</f>
        <v>D</v>
      </c>
      <c r="B515" s="20" t="s">
        <v>756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D</v>
      </c>
      <c r="B516" s="20" t="s">
        <v>757</v>
      </c>
      <c r="C516" s="20" t="s">
        <v>752</v>
      </c>
      <c r="D516" s="20">
        <v>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6</v>
      </c>
    </row>
    <row r="517" spans="1:14" x14ac:dyDescent="0.2">
      <c r="A517" s="9" t="str">
        <f>VLOOKUP(B517,Elenco_giocatori_ruolo!A:B,2,FALSE)</f>
        <v>D</v>
      </c>
      <c r="B517" s="20" t="s">
        <v>758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759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760</v>
      </c>
      <c r="C519" s="20" t="s">
        <v>752</v>
      </c>
      <c r="D519" s="20">
        <v>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</v>
      </c>
    </row>
    <row r="520" spans="1:14" x14ac:dyDescent="0.2">
      <c r="A520" s="9" t="str">
        <f>VLOOKUP(B520,Elenco_giocatori_ruolo!A:B,2,FALSE)</f>
        <v>D</v>
      </c>
      <c r="B520" s="20" t="s">
        <v>761</v>
      </c>
      <c r="C520" s="20" t="s">
        <v>752</v>
      </c>
      <c r="D520" s="20">
        <v>6.5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6.5</v>
      </c>
    </row>
    <row r="521" spans="1:14" x14ac:dyDescent="0.2">
      <c r="A521" s="9" t="str">
        <f>VLOOKUP(B521,Elenco_giocatori_ruolo!A:B,2,FALSE)</f>
        <v>D</v>
      </c>
      <c r="B521" s="20" t="s">
        <v>762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763</v>
      </c>
      <c r="C522" s="20" t="s">
        <v>752</v>
      </c>
      <c r="D522" s="20">
        <v>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6</v>
      </c>
    </row>
    <row r="523" spans="1:14" x14ac:dyDescent="0.2">
      <c r="A523" s="9" t="str">
        <f>VLOOKUP(B523,Elenco_giocatori_ruolo!A:B,2,FALSE)</f>
        <v>D</v>
      </c>
      <c r="B523" s="20" t="s">
        <v>764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765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766</v>
      </c>
      <c r="C525" s="20" t="s">
        <v>752</v>
      </c>
      <c r="D525" s="20">
        <v>7</v>
      </c>
      <c r="E525" s="20">
        <v>1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10</v>
      </c>
    </row>
    <row r="526" spans="1:14" x14ac:dyDescent="0.2">
      <c r="A526" s="9" t="str">
        <f>VLOOKUP(B526,Elenco_giocatori_ruolo!A:B,2,FALSE)</f>
        <v>C</v>
      </c>
      <c r="B526" s="20" t="s">
        <v>767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768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C</v>
      </c>
      <c r="B528" s="20" t="s">
        <v>769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C</v>
      </c>
      <c r="B529" s="20" t="s">
        <v>770</v>
      </c>
      <c r="C529" s="20" t="s">
        <v>752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C</v>
      </c>
      <c r="B530" s="20" t="s">
        <v>771</v>
      </c>
      <c r="C530" s="20" t="s">
        <v>752</v>
      </c>
      <c r="D530" s="20">
        <v>6.5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1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6</v>
      </c>
    </row>
    <row r="531" spans="1:14" x14ac:dyDescent="0.2">
      <c r="A531" s="9" t="str">
        <f>VLOOKUP(B531,Elenco_giocatori_ruolo!A:B,2,FALSE)</f>
        <v>C</v>
      </c>
      <c r="B531" s="20" t="s">
        <v>772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773</v>
      </c>
      <c r="C532" s="20" t="s">
        <v>752</v>
      </c>
      <c r="D532" s="20">
        <v>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</v>
      </c>
    </row>
    <row r="533" spans="1:14" x14ac:dyDescent="0.2">
      <c r="A533" s="9" t="str">
        <f>VLOOKUP(B533,Elenco_giocatori_ruolo!A:B,2,FALSE)</f>
        <v>C</v>
      </c>
      <c r="B533" s="20" t="s">
        <v>774</v>
      </c>
      <c r="C533" s="20" t="s">
        <v>752</v>
      </c>
      <c r="D533" s="20">
        <v>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6</v>
      </c>
    </row>
    <row r="534" spans="1:14" x14ac:dyDescent="0.2">
      <c r="A534" s="9" t="str">
        <f>VLOOKUP(B534,Elenco_giocatori_ruolo!A:B,2,FALSE)</f>
        <v>C</v>
      </c>
      <c r="B534" s="20" t="s">
        <v>775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776</v>
      </c>
      <c r="C535" s="20" t="s">
        <v>752</v>
      </c>
      <c r="D535" s="20">
        <v>7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7</v>
      </c>
    </row>
    <row r="536" spans="1:14" x14ac:dyDescent="0.2">
      <c r="A536" s="9" t="str">
        <f>VLOOKUP(B536,Elenco_giocatori_ruolo!A:B,2,FALSE)</f>
        <v>C</v>
      </c>
      <c r="B536" s="20" t="s">
        <v>777</v>
      </c>
      <c r="C536" s="20" t="s">
        <v>752</v>
      </c>
      <c r="D536" s="20">
        <v>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7</v>
      </c>
    </row>
    <row r="537" spans="1:14" x14ac:dyDescent="0.2">
      <c r="A537" s="9" t="str">
        <f>VLOOKUP(B537,Elenco_giocatori_ruolo!A:B,2,FALSE)</f>
        <v>A</v>
      </c>
      <c r="B537" s="20" t="s">
        <v>778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A</v>
      </c>
      <c r="B538" s="20" t="s">
        <v>779</v>
      </c>
      <c r="C538" s="20" t="s">
        <v>752</v>
      </c>
      <c r="D538" s="20">
        <v>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6</v>
      </c>
    </row>
    <row r="539" spans="1:14" x14ac:dyDescent="0.2">
      <c r="A539" s="9" t="str">
        <f>VLOOKUP(B539,Elenco_giocatori_ruolo!A:B,2,FALSE)</f>
        <v>A</v>
      </c>
      <c r="B539" s="20" t="s">
        <v>780</v>
      </c>
      <c r="C539" s="20" t="s">
        <v>752</v>
      </c>
      <c r="D539" s="20">
        <v>6.5</v>
      </c>
      <c r="E539" s="20">
        <v>1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9.5</v>
      </c>
    </row>
    <row r="540" spans="1:14" x14ac:dyDescent="0.2">
      <c r="A540" s="9" t="str">
        <f>VLOOKUP(B540,Elenco_giocatori_ruolo!A:B,2,FALSE)</f>
        <v>A</v>
      </c>
      <c r="B540" s="20" t="s">
        <v>781</v>
      </c>
      <c r="C540" s="20" t="s">
        <v>752</v>
      </c>
      <c r="D540" s="20">
        <v>7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1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6.5</v>
      </c>
    </row>
    <row r="541" spans="1:14" x14ac:dyDescent="0.2">
      <c r="A541" s="9" t="str">
        <f>VLOOKUP(B541,Elenco_giocatori_ruolo!A:B,2,FALSE)</f>
        <v>A</v>
      </c>
      <c r="B541" s="20" t="s">
        <v>782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783</v>
      </c>
      <c r="C542" s="20" t="s">
        <v>752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A</v>
      </c>
      <c r="B543" s="20" t="s">
        <v>784</v>
      </c>
      <c r="C543" s="20" t="s">
        <v>752</v>
      </c>
      <c r="D543" s="20">
        <v>6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1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7</v>
      </c>
    </row>
    <row r="544" spans="1:14" x14ac:dyDescent="0.2">
      <c r="A544" s="9" t="str">
        <f>VLOOKUP(B544,Elenco_giocatori_ruolo!A:B,2,FALSE)</f>
        <v>A</v>
      </c>
      <c r="B544" s="20" t="s">
        <v>785</v>
      </c>
      <c r="C544" s="20" t="s">
        <v>752</v>
      </c>
      <c r="D544" s="20">
        <v>6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6</v>
      </c>
    </row>
    <row r="545" spans="1:14" x14ac:dyDescent="0.2">
      <c r="A545" s="9" t="str">
        <f>VLOOKUP(B545,Elenco_giocatori_ruolo!A:B,2,FALSE)</f>
        <v>A</v>
      </c>
      <c r="B545" s="20" t="s">
        <v>786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787</v>
      </c>
      <c r="C546" s="20" t="s">
        <v>752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788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792</v>
      </c>
      <c r="C550" s="20" t="s">
        <v>789</v>
      </c>
      <c r="D550" s="20">
        <v>5</v>
      </c>
      <c r="E550" s="20">
        <v>0</v>
      </c>
      <c r="F550" s="20">
        <v>3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2</v>
      </c>
    </row>
    <row r="551" spans="1:14" x14ac:dyDescent="0.2">
      <c r="A551" s="9" t="str">
        <f>VLOOKUP(B551,Elenco_giocatori_ruolo!A:B,2,FALSE)</f>
        <v>D</v>
      </c>
      <c r="B551" s="20" t="s">
        <v>793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0" t="s">
        <v>794</v>
      </c>
      <c r="C552" s="20" t="s">
        <v>789</v>
      </c>
      <c r="D552" s="20">
        <v>4.5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4.5</v>
      </c>
    </row>
    <row r="553" spans="1:14" x14ac:dyDescent="0.2">
      <c r="A553" s="9" t="str">
        <f>VLOOKUP(B553,Elenco_giocatori_ruolo!A:B,2,FALSE)</f>
        <v>D</v>
      </c>
      <c r="B553" s="20" t="s">
        <v>795</v>
      </c>
      <c r="C553" s="20" t="s">
        <v>789</v>
      </c>
      <c r="D553" s="20">
        <v>5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</v>
      </c>
    </row>
    <row r="554" spans="1:14" x14ac:dyDescent="0.2">
      <c r="A554" s="9" t="str">
        <f>VLOOKUP(B554,Elenco_giocatori_ruolo!A:B,2,FALSE)</f>
        <v>D</v>
      </c>
      <c r="B554" s="20" t="s">
        <v>796</v>
      </c>
      <c r="C554" s="20" t="s">
        <v>789</v>
      </c>
      <c r="D554" s="20">
        <v>5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5</v>
      </c>
    </row>
    <row r="555" spans="1:14" x14ac:dyDescent="0.2">
      <c r="A555" s="9" t="str">
        <f>VLOOKUP(B555,Elenco_giocatori_ruolo!A:B,2,FALSE)</f>
        <v>D</v>
      </c>
      <c r="B555" s="20" t="s">
        <v>797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798</v>
      </c>
      <c r="C556" s="20" t="s">
        <v>789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D</v>
      </c>
      <c r="B557" s="20" t="s">
        <v>799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800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803</v>
      </c>
      <c r="C561" s="20" t="s">
        <v>789</v>
      </c>
      <c r="D561" s="20">
        <v>4.5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1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4</v>
      </c>
    </row>
    <row r="562" spans="1:14" x14ac:dyDescent="0.2">
      <c r="A562" s="9" t="str">
        <f>VLOOKUP(B562,Elenco_giocatori_ruolo!A:B,2,FALSE)</f>
        <v>D</v>
      </c>
      <c r="B562" s="20" t="s">
        <v>804</v>
      </c>
      <c r="C562" s="20" t="s">
        <v>789</v>
      </c>
      <c r="D562" s="20">
        <v>5.5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5.5</v>
      </c>
    </row>
    <row r="563" spans="1:14" x14ac:dyDescent="0.2">
      <c r="A563" s="9" t="str">
        <f>VLOOKUP(B563,Elenco_giocatori_ruolo!A:B,2,FALSE)</f>
        <v>D</v>
      </c>
      <c r="B563" s="20" t="s">
        <v>805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806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807</v>
      </c>
      <c r="C565" s="20" t="s">
        <v>789</v>
      </c>
      <c r="D565" s="20">
        <v>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5</v>
      </c>
    </row>
    <row r="566" spans="1:14" x14ac:dyDescent="0.2">
      <c r="A566" s="9" t="str">
        <f>VLOOKUP(B566,Elenco_giocatori_ruolo!A:B,2,FALSE)</f>
        <v>C</v>
      </c>
      <c r="B566" s="20" t="s">
        <v>808</v>
      </c>
      <c r="C566" s="20" t="s">
        <v>789</v>
      </c>
      <c r="D566" s="20">
        <v>4.5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4.5</v>
      </c>
    </row>
    <row r="567" spans="1:14" x14ac:dyDescent="0.2">
      <c r="A567" s="9" t="str">
        <f>VLOOKUP(B567,Elenco_giocatori_ruolo!A:B,2,FALSE)</f>
        <v>C</v>
      </c>
      <c r="B567" s="20" t="s">
        <v>809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810</v>
      </c>
      <c r="C568" s="20" t="s">
        <v>789</v>
      </c>
      <c r="D568" s="20">
        <v>7</v>
      </c>
      <c r="E568" s="20">
        <v>2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1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12.5</v>
      </c>
    </row>
    <row r="569" spans="1:14" x14ac:dyDescent="0.2">
      <c r="A569" s="9" t="str">
        <f>VLOOKUP(B569,Elenco_giocatori_ruolo!A:B,2,FALSE)</f>
        <v>C</v>
      </c>
      <c r="B569" s="20" t="s">
        <v>811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812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813</v>
      </c>
      <c r="C571" s="20" t="s">
        <v>789</v>
      </c>
      <c r="D571" s="20">
        <v>6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</v>
      </c>
    </row>
    <row r="572" spans="1:14" x14ac:dyDescent="0.2">
      <c r="A572" s="9" t="str">
        <f>VLOOKUP(B572,Elenco_giocatori_ruolo!A:B,2,FALSE)</f>
        <v>C</v>
      </c>
      <c r="B572" s="20" t="s">
        <v>814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815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816</v>
      </c>
      <c r="C574" s="20" t="s">
        <v>789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C</v>
      </c>
      <c r="B575" s="20" t="s">
        <v>817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C</v>
      </c>
      <c r="B576" s="20" t="s">
        <v>818</v>
      </c>
      <c r="C576" s="20" t="s">
        <v>789</v>
      </c>
      <c r="D576" s="20">
        <v>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5</v>
      </c>
    </row>
    <row r="577" spans="1:14" x14ac:dyDescent="0.2">
      <c r="A577" s="9" t="str">
        <f>VLOOKUP(B577,Elenco_giocatori_ruolo!A:B,2,FALSE)</f>
        <v>C</v>
      </c>
      <c r="B577" s="20" t="s">
        <v>819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820</v>
      </c>
      <c r="C578" s="20" t="s">
        <v>789</v>
      </c>
      <c r="D578" s="20">
        <v>5.5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5.5</v>
      </c>
    </row>
    <row r="579" spans="1:14" x14ac:dyDescent="0.2">
      <c r="A579" s="9" t="str">
        <f>VLOOKUP(B579,Elenco_giocatori_ruolo!A:B,2,FALSE)</f>
        <v>C</v>
      </c>
      <c r="B579" s="20" t="s">
        <v>821</v>
      </c>
      <c r="C579" s="20" t="s">
        <v>789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A</v>
      </c>
      <c r="B580" s="20" t="s">
        <v>822</v>
      </c>
      <c r="C580" s="20" t="s">
        <v>789</v>
      </c>
      <c r="D580" s="20">
        <v>4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4</v>
      </c>
    </row>
    <row r="581" spans="1:14" x14ac:dyDescent="0.2">
      <c r="A581" s="9" t="str">
        <f>VLOOKUP(B581,Elenco_giocatori_ruolo!A:B,2,FALSE)</f>
        <v>A</v>
      </c>
      <c r="B581" s="20" t="s">
        <v>823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A</v>
      </c>
      <c r="B582" s="20" t="s">
        <v>824</v>
      </c>
      <c r="C582" s="20" t="s">
        <v>789</v>
      </c>
      <c r="D582" s="20">
        <v>6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1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7</v>
      </c>
    </row>
    <row r="583" spans="1:14" x14ac:dyDescent="0.2">
      <c r="A583" s="9" t="str">
        <f>VLOOKUP(B583,Elenco_giocatori_ruolo!A:B,2,FALSE)</f>
        <v>P</v>
      </c>
      <c r="B583" s="20" t="s">
        <v>825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827</v>
      </c>
      <c r="C584" s="20" t="s">
        <v>826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P</v>
      </c>
      <c r="B585" s="20" t="s">
        <v>828</v>
      </c>
      <c r="C585" s="20" t="s">
        <v>826</v>
      </c>
      <c r="D585" s="20">
        <v>6</v>
      </c>
      <c r="E585" s="20">
        <v>0</v>
      </c>
      <c r="F585" s="20">
        <v>2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4</v>
      </c>
    </row>
    <row r="586" spans="1:14" x14ac:dyDescent="0.2">
      <c r="A586" s="9" t="str">
        <f>VLOOKUP(B586,Elenco_giocatori_ruolo!A:B,2,FALSE)</f>
        <v>P</v>
      </c>
      <c r="B586" s="20" t="s">
        <v>829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830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e">
        <f>VLOOKUP(B588,Elenco_giocatori_ruolo!A:B,2,FALSE)</f>
        <v>#N/A</v>
      </c>
      <c r="B588" s="20" t="s">
        <v>831</v>
      </c>
      <c r="C588" s="20" t="s">
        <v>826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 t="e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#N/A</v>
      </c>
    </row>
    <row r="589" spans="1:14" x14ac:dyDescent="0.2">
      <c r="A589" s="9" t="str">
        <f>VLOOKUP(B589,Elenco_giocatori_ruolo!A:B,2,FALSE)</f>
        <v>D</v>
      </c>
      <c r="B589" s="20" t="s">
        <v>832</v>
      </c>
      <c r="C589" s="20" t="s">
        <v>826</v>
      </c>
      <c r="D589" s="20">
        <v>6.5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1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6</v>
      </c>
    </row>
    <row r="590" spans="1:14" x14ac:dyDescent="0.2">
      <c r="A590" s="9" t="e">
        <f>VLOOKUP(B590,Elenco_giocatori_ruolo!A:B,2,FALSE)</f>
        <v>#N/A</v>
      </c>
      <c r="B590" s="20" t="s">
        <v>833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 t="e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#N/A</v>
      </c>
    </row>
    <row r="591" spans="1:14" x14ac:dyDescent="0.2">
      <c r="A591" s="9" t="str">
        <f>VLOOKUP(B591,Elenco_giocatori_ruolo!A:B,2,FALSE)</f>
        <v>D</v>
      </c>
      <c r="B591" s="20" t="s">
        <v>834</v>
      </c>
      <c r="C591" s="20" t="s">
        <v>826</v>
      </c>
      <c r="D591" s="20">
        <v>6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1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5.5</v>
      </c>
    </row>
    <row r="592" spans="1:14" x14ac:dyDescent="0.2">
      <c r="A592" s="9" t="str">
        <f>VLOOKUP(B592,Elenco_giocatori_ruolo!A:B,2,FALSE)</f>
        <v>D</v>
      </c>
      <c r="B592" s="20" t="s">
        <v>835</v>
      </c>
      <c r="C592" s="20" t="s">
        <v>826</v>
      </c>
      <c r="D592" s="20">
        <v>0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0</v>
      </c>
    </row>
    <row r="593" spans="1:14" x14ac:dyDescent="0.2">
      <c r="A593" s="9" t="str">
        <f>VLOOKUP(B593,Elenco_giocatori_ruolo!A:B,2,FALSE)</f>
        <v>D</v>
      </c>
      <c r="B593" s="20" t="s">
        <v>836</v>
      </c>
      <c r="C593" s="20" t="s">
        <v>826</v>
      </c>
      <c r="D593" s="20">
        <v>6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6</v>
      </c>
    </row>
    <row r="594" spans="1:14" x14ac:dyDescent="0.2">
      <c r="A594" s="9" t="str">
        <f>VLOOKUP(B594,Elenco_giocatori_ruolo!A:B,2,FALSE)</f>
        <v>D</v>
      </c>
      <c r="B594" s="20" t="s">
        <v>837</v>
      </c>
      <c r="C594" s="20" t="s">
        <v>826</v>
      </c>
      <c r="D594" s="20">
        <v>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5</v>
      </c>
    </row>
    <row r="595" spans="1:14" x14ac:dyDescent="0.2">
      <c r="A595" s="9" t="str">
        <f>VLOOKUP(B595,Elenco_giocatori_ruolo!A:B,2,FALSE)</f>
        <v>D</v>
      </c>
      <c r="B595" s="20" t="s">
        <v>838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839</v>
      </c>
      <c r="C596" s="20" t="s">
        <v>826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D</v>
      </c>
      <c r="B597" s="20" t="s">
        <v>840</v>
      </c>
      <c r="C597" s="20" t="s">
        <v>826</v>
      </c>
      <c r="D597" s="20">
        <v>5.5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5.5</v>
      </c>
    </row>
    <row r="598" spans="1:14" x14ac:dyDescent="0.2">
      <c r="A598" s="9" t="str">
        <f>VLOOKUP(B598,Elenco_giocatori_ruolo!A:B,2,FALSE)</f>
        <v>D</v>
      </c>
      <c r="B598" s="20" t="s">
        <v>841</v>
      </c>
      <c r="C598" s="20" t="s">
        <v>826</v>
      </c>
      <c r="D598" s="20">
        <v>5.5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1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5</v>
      </c>
    </row>
    <row r="599" spans="1:14" x14ac:dyDescent="0.2">
      <c r="A599" s="9" t="str">
        <f>VLOOKUP(B599,Elenco_giocatori_ruolo!A:B,2,FALSE)</f>
        <v>C</v>
      </c>
      <c r="B599" s="20" t="s">
        <v>842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C</v>
      </c>
      <c r="B600" s="20" t="s">
        <v>843</v>
      </c>
      <c r="C600" s="20" t="s">
        <v>826</v>
      </c>
      <c r="D600" s="20">
        <v>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6</v>
      </c>
    </row>
    <row r="601" spans="1:14" x14ac:dyDescent="0.2">
      <c r="A601" s="9" t="str">
        <f>VLOOKUP(B601,Elenco_giocatori_ruolo!A:B,2,FALSE)</f>
        <v>C</v>
      </c>
      <c r="B601" s="20" t="s">
        <v>844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845</v>
      </c>
      <c r="C602" s="20" t="s">
        <v>826</v>
      </c>
      <c r="D602" s="20">
        <v>5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5</v>
      </c>
    </row>
    <row r="603" spans="1:14" x14ac:dyDescent="0.2">
      <c r="A603" s="9" t="str">
        <f>VLOOKUP(B603,Elenco_giocatori_ruolo!A:B,2,FALSE)</f>
        <v>C</v>
      </c>
      <c r="B603" s="20" t="s">
        <v>846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C</v>
      </c>
      <c r="B604" s="20" t="s">
        <v>847</v>
      </c>
      <c r="C604" s="20" t="s">
        <v>826</v>
      </c>
      <c r="D604" s="20">
        <v>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6</v>
      </c>
    </row>
    <row r="605" spans="1:14" x14ac:dyDescent="0.2">
      <c r="A605" s="9" t="str">
        <f>VLOOKUP(B605,Elenco_giocatori_ruolo!A:B,2,FALSE)</f>
        <v>C</v>
      </c>
      <c r="B605" s="20" t="s">
        <v>848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849</v>
      </c>
      <c r="C606" s="20" t="s">
        <v>826</v>
      </c>
      <c r="D606" s="20">
        <v>6.5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6.5</v>
      </c>
    </row>
    <row r="607" spans="1:14" x14ac:dyDescent="0.2">
      <c r="A607" s="9" t="str">
        <f>VLOOKUP(B607,Elenco_giocatori_ruolo!A:B,2,FALSE)</f>
        <v>C</v>
      </c>
      <c r="B607" s="20" t="s">
        <v>850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C</v>
      </c>
      <c r="B608" s="20" t="s">
        <v>851</v>
      </c>
      <c r="C608" s="20" t="s">
        <v>826</v>
      </c>
      <c r="D608" s="20">
        <v>5.5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5.5</v>
      </c>
    </row>
    <row r="609" spans="1:14" x14ac:dyDescent="0.2">
      <c r="A609" s="9" t="str">
        <f>VLOOKUP(B609,Elenco_giocatori_ruolo!A:B,2,FALSE)</f>
        <v>A</v>
      </c>
      <c r="B609" s="20" t="s">
        <v>852</v>
      </c>
      <c r="C609" s="20" t="s">
        <v>826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A</v>
      </c>
      <c r="B610" s="20" t="s">
        <v>853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A</v>
      </c>
      <c r="B611" s="20" t="s">
        <v>854</v>
      </c>
      <c r="C611" s="20" t="s">
        <v>826</v>
      </c>
      <c r="D611" s="20">
        <v>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</v>
      </c>
    </row>
    <row r="612" spans="1:14" x14ac:dyDescent="0.2">
      <c r="A612" s="9" t="str">
        <f>VLOOKUP(B612,Elenco_giocatori_ruolo!A:B,2,FALSE)</f>
        <v>A</v>
      </c>
      <c r="B612" s="20" t="s">
        <v>855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e">
        <f>VLOOKUP(B613,Elenco_giocatori_ruolo!A:B,2,FALSE)</f>
        <v>#N/A</v>
      </c>
      <c r="B613" s="20" t="s">
        <v>856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 t="e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#N/A</v>
      </c>
    </row>
    <row r="614" spans="1:14" x14ac:dyDescent="0.2">
      <c r="A614" s="9" t="str">
        <f>VLOOKUP(B614,Elenco_giocatori_ruolo!A:B,2,FALSE)</f>
        <v>A</v>
      </c>
      <c r="B614" s="20" t="s">
        <v>857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A</v>
      </c>
      <c r="B615" s="20" t="s">
        <v>858</v>
      </c>
      <c r="C615" s="20" t="s">
        <v>826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P</v>
      </c>
      <c r="B616" s="20" t="s">
        <v>859</v>
      </c>
      <c r="C616" s="20" t="s">
        <v>860</v>
      </c>
      <c r="D616" s="20">
        <v>6.5</v>
      </c>
      <c r="E616" s="20">
        <v>0</v>
      </c>
      <c r="F616" s="20">
        <v>2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4.5</v>
      </c>
    </row>
    <row r="617" spans="1:14" x14ac:dyDescent="0.2">
      <c r="A617" s="9" t="str">
        <f>VLOOKUP(B617,Elenco_giocatori_ruolo!A:B,2,FALSE)</f>
        <v>P</v>
      </c>
      <c r="B617" s="20" t="s">
        <v>861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862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863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864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865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D</v>
      </c>
      <c r="B622" s="20" t="s">
        <v>866</v>
      </c>
      <c r="C622" s="20" t="s">
        <v>860</v>
      </c>
      <c r="D622" s="20">
        <v>6.5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6.5</v>
      </c>
    </row>
    <row r="623" spans="1:14" x14ac:dyDescent="0.2">
      <c r="A623" s="9" t="str">
        <f>VLOOKUP(B623,Elenco_giocatori_ruolo!A:B,2,FALSE)</f>
        <v>D</v>
      </c>
      <c r="B623" s="20" t="s">
        <v>867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869</v>
      </c>
      <c r="C625" s="20" t="s">
        <v>860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D</v>
      </c>
      <c r="B626" s="20" t="s">
        <v>870</v>
      </c>
      <c r="C626" s="20" t="s">
        <v>860</v>
      </c>
      <c r="D626" s="20">
        <v>6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6</v>
      </c>
    </row>
    <row r="627" spans="1:14" x14ac:dyDescent="0.2">
      <c r="A627" s="9" t="str">
        <f>VLOOKUP(B627,Elenco_giocatori_ruolo!A:B,2,FALSE)</f>
        <v>D</v>
      </c>
      <c r="B627" s="20" t="s">
        <v>871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872</v>
      </c>
      <c r="C628" s="20" t="s">
        <v>860</v>
      </c>
      <c r="D628" s="20">
        <v>6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6</v>
      </c>
    </row>
    <row r="629" spans="1:14" x14ac:dyDescent="0.2">
      <c r="A629" s="9" t="str">
        <f>VLOOKUP(B629,Elenco_giocatori_ruolo!A:B,2,FALSE)</f>
        <v>D</v>
      </c>
      <c r="B629" s="20" t="s">
        <v>873</v>
      </c>
      <c r="C629" s="20" t="s">
        <v>860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D</v>
      </c>
      <c r="B630" s="20" t="s">
        <v>874</v>
      </c>
      <c r="C630" s="20" t="s">
        <v>860</v>
      </c>
      <c r="D630" s="20">
        <v>6.5</v>
      </c>
      <c r="E630" s="20">
        <v>1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9.5</v>
      </c>
    </row>
    <row r="631" spans="1:14" x14ac:dyDescent="0.2">
      <c r="A631" s="9" t="str">
        <f>VLOOKUP(B631,Elenco_giocatori_ruolo!A:B,2,FALSE)</f>
        <v>D</v>
      </c>
      <c r="B631" s="20" t="s">
        <v>875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0" t="s">
        <v>876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e">
        <f>VLOOKUP(B633,Elenco_giocatori_ruolo!A:B,2,FALSE)</f>
        <v>#N/A</v>
      </c>
      <c r="B633" s="20" t="s">
        <v>1336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 t="e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#N/A</v>
      </c>
    </row>
    <row r="634" spans="1:14" x14ac:dyDescent="0.2">
      <c r="A634" s="9" t="str">
        <f>VLOOKUP(B634,Elenco_giocatori_ruolo!A:B,2,FALSE)</f>
        <v>D</v>
      </c>
      <c r="B634" s="20" t="s">
        <v>877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0" t="s">
        <v>878</v>
      </c>
      <c r="C635" s="20" t="s">
        <v>860</v>
      </c>
      <c r="D635" s="20">
        <v>5.5</v>
      </c>
      <c r="E635" s="20">
        <v>0</v>
      </c>
      <c r="F635" s="20">
        <v>0</v>
      </c>
      <c r="G635" s="20">
        <v>0</v>
      </c>
      <c r="H635" s="20">
        <v>0</v>
      </c>
      <c r="I635" s="20">
        <v>1</v>
      </c>
      <c r="J635" s="20">
        <v>0</v>
      </c>
      <c r="K635" s="20">
        <v>1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3</v>
      </c>
    </row>
    <row r="636" spans="1:14" x14ac:dyDescent="0.2">
      <c r="A636" s="9" t="str">
        <f>VLOOKUP(B636,Elenco_giocatori_ruolo!A:B,2,FALSE)</f>
        <v>D</v>
      </c>
      <c r="B636" s="20" t="s">
        <v>879</v>
      </c>
      <c r="C636" s="20" t="s">
        <v>860</v>
      </c>
      <c r="D636" s="20">
        <v>6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6</v>
      </c>
    </row>
    <row r="637" spans="1:14" x14ac:dyDescent="0.2">
      <c r="A637" s="9" t="str">
        <f>VLOOKUP(B637,Elenco_giocatori_ruolo!A:B,2,FALSE)</f>
        <v>C</v>
      </c>
      <c r="B637" s="20" t="s">
        <v>880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881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C</v>
      </c>
      <c r="B639" s="20" t="s">
        <v>882</v>
      </c>
      <c r="C639" s="20" t="s">
        <v>860</v>
      </c>
      <c r="D639" s="20">
        <v>6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</v>
      </c>
    </row>
    <row r="640" spans="1:14" x14ac:dyDescent="0.2">
      <c r="A640" s="9" t="str">
        <f>VLOOKUP(B640,Elenco_giocatori_ruolo!A:B,2,FALSE)</f>
        <v>C</v>
      </c>
      <c r="B640" s="20" t="s">
        <v>883</v>
      </c>
      <c r="C640" s="20" t="s">
        <v>860</v>
      </c>
      <c r="D640" s="20">
        <v>6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6</v>
      </c>
    </row>
    <row r="641" spans="1:14" x14ac:dyDescent="0.2">
      <c r="A641" s="9" t="str">
        <f>VLOOKUP(B641,Elenco_giocatori_ruolo!A:B,2,FALSE)</f>
        <v>C</v>
      </c>
      <c r="B641" s="20" t="s">
        <v>884</v>
      </c>
      <c r="C641" s="20" t="s">
        <v>860</v>
      </c>
      <c r="D641" s="20">
        <v>6.5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6.5</v>
      </c>
    </row>
    <row r="642" spans="1:14" x14ac:dyDescent="0.2">
      <c r="A642" s="9" t="str">
        <f>VLOOKUP(B642,Elenco_giocatori_ruolo!A:B,2,FALSE)</f>
        <v>C</v>
      </c>
      <c r="B642" s="20" t="s">
        <v>885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886</v>
      </c>
      <c r="C643" s="20" t="s">
        <v>860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C</v>
      </c>
      <c r="B644" s="20" t="s">
        <v>887</v>
      </c>
      <c r="C644" s="20" t="s">
        <v>860</v>
      </c>
      <c r="D644" s="20">
        <v>6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A</v>
      </c>
      <c r="B645" s="20" t="s">
        <v>888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889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890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891</v>
      </c>
      <c r="C648" s="20" t="s">
        <v>860</v>
      </c>
      <c r="D648" s="20">
        <v>7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7</v>
      </c>
    </row>
    <row r="649" spans="1:14" x14ac:dyDescent="0.2">
      <c r="A649" s="9" t="str">
        <f>VLOOKUP(B649,Elenco_giocatori_ruolo!A:B,2,FALSE)</f>
        <v>A</v>
      </c>
      <c r="B649" s="20" t="s">
        <v>892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893</v>
      </c>
      <c r="C650" s="20" t="s">
        <v>860</v>
      </c>
      <c r="D650" s="20">
        <v>6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</v>
      </c>
    </row>
    <row r="651" spans="1:14" x14ac:dyDescent="0.2">
      <c r="A651" s="9" t="str">
        <f>VLOOKUP(B651,Elenco_giocatori_ruolo!A:B,2,FALSE)</f>
        <v>A</v>
      </c>
      <c r="B651" s="20" t="s">
        <v>894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895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896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897</v>
      </c>
      <c r="C654" s="20" t="s">
        <v>860</v>
      </c>
      <c r="D654" s="20">
        <v>6.5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1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7.5</v>
      </c>
    </row>
    <row r="655" spans="1:14" x14ac:dyDescent="0.2">
      <c r="A655" s="9" t="str">
        <f>VLOOKUP(B655,Elenco_giocatori_ruolo!A:B,2,FALSE)</f>
        <v>A</v>
      </c>
      <c r="B655" s="20" t="s">
        <v>898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899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901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902</v>
      </c>
      <c r="C658" s="20" t="s">
        <v>900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903</v>
      </c>
      <c r="C659" s="20" t="s">
        <v>900</v>
      </c>
      <c r="D659" s="20">
        <v>5.5</v>
      </c>
      <c r="E659" s="20">
        <v>0</v>
      </c>
      <c r="F659" s="20">
        <v>2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3.5</v>
      </c>
    </row>
    <row r="660" spans="1:14" x14ac:dyDescent="0.2">
      <c r="A660" s="9" t="str">
        <f>VLOOKUP(B660,Elenco_giocatori_ruolo!A:B,2,FALSE)</f>
        <v>D</v>
      </c>
      <c r="B660" s="20" t="s">
        <v>904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D</v>
      </c>
      <c r="B661" s="20" t="s">
        <v>905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906</v>
      </c>
      <c r="C662" s="20" t="s">
        <v>900</v>
      </c>
      <c r="D662" s="20">
        <v>5.5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5.5</v>
      </c>
    </row>
    <row r="663" spans="1:14" x14ac:dyDescent="0.2">
      <c r="A663" s="9" t="str">
        <f>VLOOKUP(B663,Elenco_giocatori_ruolo!A:B,2,FALSE)</f>
        <v>D</v>
      </c>
      <c r="B663" s="20" t="s">
        <v>907</v>
      </c>
      <c r="C663" s="20" t="s">
        <v>900</v>
      </c>
      <c r="D663" s="20">
        <v>5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5</v>
      </c>
    </row>
    <row r="664" spans="1:14" x14ac:dyDescent="0.2">
      <c r="A664" s="9" t="str">
        <f>VLOOKUP(B664,Elenco_giocatori_ruolo!A:B,2,FALSE)</f>
        <v>D</v>
      </c>
      <c r="B664" s="20" t="s">
        <v>908</v>
      </c>
      <c r="C664" s="20" t="s">
        <v>900</v>
      </c>
      <c r="D664" s="20">
        <v>5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5</v>
      </c>
    </row>
    <row r="665" spans="1:14" x14ac:dyDescent="0.2">
      <c r="A665" s="9" t="str">
        <f>VLOOKUP(B665,Elenco_giocatori_ruolo!A:B,2,FALSE)</f>
        <v>D</v>
      </c>
      <c r="B665" s="20" t="s">
        <v>909</v>
      </c>
      <c r="C665" s="20" t="s">
        <v>900</v>
      </c>
      <c r="D665" s="20">
        <v>6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6</v>
      </c>
    </row>
    <row r="666" spans="1:14" x14ac:dyDescent="0.2">
      <c r="A666" s="9" t="str">
        <f>VLOOKUP(B666,Elenco_giocatori_ruolo!A:B,2,FALSE)</f>
        <v>D</v>
      </c>
      <c r="B666" s="20" t="s">
        <v>910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911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912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913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914</v>
      </c>
      <c r="C670" s="20" t="s">
        <v>900</v>
      </c>
      <c r="D670" s="20">
        <v>5.5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5.5</v>
      </c>
    </row>
    <row r="671" spans="1:14" x14ac:dyDescent="0.2">
      <c r="A671" s="9" t="str">
        <f>VLOOKUP(B671,Elenco_giocatori_ruolo!A:B,2,FALSE)</f>
        <v>C</v>
      </c>
      <c r="B671" s="20" t="s">
        <v>915</v>
      </c>
      <c r="C671" s="20" t="s">
        <v>900</v>
      </c>
      <c r="D671" s="20">
        <v>5.5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5.5</v>
      </c>
    </row>
    <row r="672" spans="1:14" x14ac:dyDescent="0.2">
      <c r="A672" s="9" t="str">
        <f>VLOOKUP(B672,Elenco_giocatori_ruolo!A:B,2,FALSE)</f>
        <v>C</v>
      </c>
      <c r="B672" s="20" t="s">
        <v>916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917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918</v>
      </c>
      <c r="C674" s="20" t="s">
        <v>900</v>
      </c>
      <c r="D674" s="20">
        <v>5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5</v>
      </c>
    </row>
    <row r="675" spans="1:14" x14ac:dyDescent="0.2">
      <c r="A675" s="9" t="str">
        <f>VLOOKUP(B675,Elenco_giocatori_ruolo!A:B,2,FALSE)</f>
        <v>C</v>
      </c>
      <c r="B675" s="20" t="s">
        <v>919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920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921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922</v>
      </c>
      <c r="C678" s="20" t="s">
        <v>900</v>
      </c>
      <c r="D678" s="20">
        <v>5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1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4.5</v>
      </c>
    </row>
    <row r="679" spans="1:14" x14ac:dyDescent="0.2">
      <c r="A679" s="9" t="str">
        <f>VLOOKUP(B679,Elenco_giocatori_ruolo!A:B,2,FALSE)</f>
        <v>C</v>
      </c>
      <c r="B679" s="20" t="s">
        <v>923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924</v>
      </c>
      <c r="C680" s="20" t="s">
        <v>900</v>
      </c>
      <c r="D680" s="20">
        <v>6.5</v>
      </c>
      <c r="E680" s="20">
        <v>1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9.5</v>
      </c>
    </row>
    <row r="681" spans="1:14" x14ac:dyDescent="0.2">
      <c r="A681" s="9" t="str">
        <f>VLOOKUP(B681,Elenco_giocatori_ruolo!A:B,2,FALSE)</f>
        <v>C</v>
      </c>
      <c r="B681" s="20" t="s">
        <v>925</v>
      </c>
      <c r="C681" s="20" t="s">
        <v>900</v>
      </c>
      <c r="D681" s="20">
        <v>6.5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1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7.5</v>
      </c>
    </row>
    <row r="682" spans="1:14" x14ac:dyDescent="0.2">
      <c r="A682" s="9" t="str">
        <f>VLOOKUP(B682,Elenco_giocatori_ruolo!A:B,2,FALSE)</f>
        <v>C</v>
      </c>
      <c r="B682" s="20" t="s">
        <v>926</v>
      </c>
      <c r="C682" s="20" t="s">
        <v>900</v>
      </c>
      <c r="D682" s="20">
        <v>5.5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5.5</v>
      </c>
    </row>
    <row r="683" spans="1:14" x14ac:dyDescent="0.2">
      <c r="A683" s="9" t="str">
        <f>VLOOKUP(B683,Elenco_giocatori_ruolo!A:B,2,FALSE)</f>
        <v>C</v>
      </c>
      <c r="B683" s="20" t="s">
        <v>927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928</v>
      </c>
      <c r="C684" s="20" t="s">
        <v>900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A</v>
      </c>
      <c r="B685" s="20" t="s">
        <v>929</v>
      </c>
      <c r="C685" s="20" t="s">
        <v>900</v>
      </c>
      <c r="D685" s="20">
        <v>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A</v>
      </c>
      <c r="B686" s="20" t="s">
        <v>930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931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932</v>
      </c>
      <c r="C688" s="20" t="s">
        <v>900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A</v>
      </c>
      <c r="B689" s="20" t="s">
        <v>933</v>
      </c>
      <c r="C689" s="20" t="s">
        <v>900</v>
      </c>
      <c r="D689" s="20">
        <v>5.5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5.5</v>
      </c>
    </row>
    <row r="690" spans="1:14" x14ac:dyDescent="0.2">
      <c r="A690" s="9" t="str">
        <f>VLOOKUP(B690,Elenco_giocatori_ruolo!A:B,2,FALSE)</f>
        <v>A</v>
      </c>
      <c r="B690" s="20" t="s">
        <v>934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935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936</v>
      </c>
      <c r="C692" s="20" t="s">
        <v>900</v>
      </c>
      <c r="D692" s="20">
        <v>5.5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5.5</v>
      </c>
    </row>
    <row r="693" spans="1:14" x14ac:dyDescent="0.2">
      <c r="A693" s="9" t="str">
        <f>VLOOKUP(B693,Elenco_giocatori_ruolo!A:B,2,FALSE)</f>
        <v>P</v>
      </c>
      <c r="B693" s="20" t="s">
        <v>937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P</v>
      </c>
      <c r="B694" s="20" t="s">
        <v>939</v>
      </c>
      <c r="C694" s="20" t="s">
        <v>938</v>
      </c>
      <c r="D694" s="20">
        <v>5.5</v>
      </c>
      <c r="E694" s="20">
        <v>0</v>
      </c>
      <c r="F694" s="20">
        <v>3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2.5</v>
      </c>
    </row>
    <row r="695" spans="1:14" x14ac:dyDescent="0.2">
      <c r="A695" s="9" t="str">
        <f>VLOOKUP(B695,Elenco_giocatori_ruolo!A:B,2,FALSE)</f>
        <v>P</v>
      </c>
      <c r="B695" s="20" t="s">
        <v>940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D</v>
      </c>
      <c r="B696" s="20" t="s">
        <v>941</v>
      </c>
      <c r="C696" s="20" t="s">
        <v>938</v>
      </c>
      <c r="D696" s="20">
        <v>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5</v>
      </c>
    </row>
    <row r="697" spans="1:14" x14ac:dyDescent="0.2">
      <c r="A697" s="9" t="str">
        <f>VLOOKUP(B697,Elenco_giocatori_ruolo!A:B,2,FALSE)</f>
        <v>D</v>
      </c>
      <c r="B697" s="20" t="s">
        <v>942</v>
      </c>
      <c r="C697" s="20" t="s">
        <v>938</v>
      </c>
      <c r="D697" s="20">
        <v>6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6</v>
      </c>
    </row>
    <row r="698" spans="1:14" x14ac:dyDescent="0.2">
      <c r="A698" s="9" t="str">
        <f>VLOOKUP(B698,Elenco_giocatori_ruolo!A:B,2,FALSE)</f>
        <v>D</v>
      </c>
      <c r="B698" s="20" t="s">
        <v>943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944</v>
      </c>
      <c r="C699" s="20" t="s">
        <v>938</v>
      </c>
      <c r="D699" s="20">
        <v>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1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4.5</v>
      </c>
    </row>
    <row r="700" spans="1:14" x14ac:dyDescent="0.2">
      <c r="A700" s="9" t="str">
        <f>VLOOKUP(B700,Elenco_giocatori_ruolo!A:B,2,FALSE)</f>
        <v>D</v>
      </c>
      <c r="B700" s="20" t="s">
        <v>945</v>
      </c>
      <c r="C700" s="20" t="s">
        <v>938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D</v>
      </c>
      <c r="B701" s="20" t="s">
        <v>946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947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948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e">
        <f>VLOOKUP(B704,Elenco_giocatori_ruolo!A:B,2,FALSE)</f>
        <v>#N/A</v>
      </c>
      <c r="B704" s="20" t="s">
        <v>1337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 t="e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#N/A</v>
      </c>
    </row>
    <row r="705" spans="1:14" x14ac:dyDescent="0.2">
      <c r="A705" s="9" t="str">
        <f>VLOOKUP(B705,Elenco_giocatori_ruolo!A:B,2,FALSE)</f>
        <v>D</v>
      </c>
      <c r="B705" s="20" t="s">
        <v>949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950</v>
      </c>
      <c r="C706" s="20" t="s">
        <v>938</v>
      </c>
      <c r="D706" s="20">
        <v>5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5</v>
      </c>
    </row>
    <row r="707" spans="1:14" x14ac:dyDescent="0.2">
      <c r="A707" s="9" t="str">
        <f>VLOOKUP(B707,Elenco_giocatori_ruolo!A:B,2,FALSE)</f>
        <v>D</v>
      </c>
      <c r="B707" s="20" t="s">
        <v>951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952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C</v>
      </c>
      <c r="B709" s="20" t="s">
        <v>953</v>
      </c>
      <c r="C709" s="20" t="s">
        <v>938</v>
      </c>
      <c r="D709" s="20">
        <v>6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6</v>
      </c>
    </row>
    <row r="710" spans="1:14" x14ac:dyDescent="0.2">
      <c r="A710" s="9" t="str">
        <f>VLOOKUP(B710,Elenco_giocatori_ruolo!A:B,2,FALSE)</f>
        <v>C</v>
      </c>
      <c r="B710" s="20" t="s">
        <v>954</v>
      </c>
      <c r="C710" s="20" t="s">
        <v>938</v>
      </c>
      <c r="D710" s="20">
        <v>6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6</v>
      </c>
    </row>
    <row r="711" spans="1:14" x14ac:dyDescent="0.2">
      <c r="A711" s="9" t="str">
        <f>VLOOKUP(B711,Elenco_giocatori_ruolo!A:B,2,FALSE)</f>
        <v>C</v>
      </c>
      <c r="B711" s="20" t="s">
        <v>955</v>
      </c>
      <c r="C711" s="20" t="s">
        <v>938</v>
      </c>
      <c r="D711" s="20">
        <v>6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C</v>
      </c>
      <c r="B712" s="20" t="s">
        <v>956</v>
      </c>
      <c r="C712" s="20" t="s">
        <v>938</v>
      </c>
      <c r="D712" s="20">
        <v>5.5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5.5</v>
      </c>
    </row>
    <row r="713" spans="1:14" x14ac:dyDescent="0.2">
      <c r="A713" s="9" t="str">
        <f>VLOOKUP(B713,Elenco_giocatori_ruolo!A:B,2,FALSE)</f>
        <v>C</v>
      </c>
      <c r="B713" s="20" t="s">
        <v>957</v>
      </c>
      <c r="C713" s="20" t="s">
        <v>938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C</v>
      </c>
      <c r="B714" s="20" t="s">
        <v>958</v>
      </c>
      <c r="C714" s="20" t="s">
        <v>938</v>
      </c>
      <c r="D714" s="20">
        <v>7</v>
      </c>
      <c r="E714" s="20">
        <v>1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1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9.5</v>
      </c>
    </row>
    <row r="715" spans="1:14" x14ac:dyDescent="0.2">
      <c r="A715" s="9" t="str">
        <f>VLOOKUP(B715,Elenco_giocatori_ruolo!A:B,2,FALSE)</f>
        <v>C</v>
      </c>
      <c r="B715" s="20" t="s">
        <v>959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C</v>
      </c>
      <c r="B716" s="20" t="s">
        <v>960</v>
      </c>
      <c r="C716" s="20" t="s">
        <v>938</v>
      </c>
      <c r="D716" s="20">
        <v>5.5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5.5</v>
      </c>
    </row>
    <row r="717" spans="1:14" x14ac:dyDescent="0.2">
      <c r="A717" s="9" t="str">
        <f>VLOOKUP(B717,Elenco_giocatori_ruolo!A:B,2,FALSE)</f>
        <v>C</v>
      </c>
      <c r="B717" s="20" t="s">
        <v>961</v>
      </c>
      <c r="C717" s="20" t="s">
        <v>938</v>
      </c>
      <c r="D717" s="20">
        <v>5.5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5.5</v>
      </c>
    </row>
    <row r="718" spans="1:14" x14ac:dyDescent="0.2">
      <c r="A718" s="9" t="str">
        <f>VLOOKUP(B718,Elenco_giocatori_ruolo!A:B,2,FALSE)</f>
        <v>A</v>
      </c>
      <c r="B718" s="20" t="s">
        <v>962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963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964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A</v>
      </c>
      <c r="B721" s="20" t="s">
        <v>965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e">
        <f>VLOOKUP(B722,Elenco_giocatori_ruolo!A:B,2,FALSE)</f>
        <v>#N/A</v>
      </c>
      <c r="B722" s="20" t="s">
        <v>1338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 t="e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#N/A</v>
      </c>
    </row>
    <row r="723" spans="1:14" x14ac:dyDescent="0.2">
      <c r="A723" s="9" t="str">
        <f>VLOOKUP(B723,Elenco_giocatori_ruolo!A:B,2,FALSE)</f>
        <v>A</v>
      </c>
      <c r="B723" s="20" t="s">
        <v>966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967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A</v>
      </c>
      <c r="B725" s="20" t="s">
        <v>968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A</v>
      </c>
      <c r="B726" s="20" t="s">
        <v>969</v>
      </c>
      <c r="C726" s="20" t="s">
        <v>938</v>
      </c>
      <c r="D726" s="20">
        <v>5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5</v>
      </c>
    </row>
    <row r="727" spans="1:14" x14ac:dyDescent="0.2">
      <c r="A727" s="9" t="str">
        <f>VLOOKUP(B727,Elenco_giocatori_ruolo!A:B,2,FALSE)</f>
        <v>A</v>
      </c>
      <c r="B727" s="20" t="s">
        <v>970</v>
      </c>
      <c r="C727" s="20" t="s">
        <v>938</v>
      </c>
      <c r="D727" s="20">
        <v>5.5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5.5</v>
      </c>
    </row>
    <row r="728" spans="1:14" x14ac:dyDescent="0.2">
      <c r="A728" s="9" t="str">
        <f>VLOOKUP(B728,Elenco_giocatori_ruolo!A:B,2,FALSE)</f>
        <v>A</v>
      </c>
      <c r="B728" s="20" t="s">
        <v>971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972</v>
      </c>
      <c r="C729" s="20" t="s">
        <v>938</v>
      </c>
      <c r="D729" s="20">
        <v>6.5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6.5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128"/>
  <sheetViews>
    <sheetView workbookViewId="0">
      <selection sqref="A1:H1"/>
    </sheetView>
  </sheetViews>
  <sheetFormatPr baseColWidth="10" defaultColWidth="8.83203125" defaultRowHeight="15" x14ac:dyDescent="0.2"/>
  <cols>
    <col min="1" max="1" width="43.33203125" bestFit="1" customWidth="1"/>
    <col min="2" max="2" width="11.5" style="1" customWidth="1"/>
    <col min="3" max="3" width="11.5" style="2" customWidth="1"/>
    <col min="4" max="5" width="5.6640625" customWidth="1"/>
    <col min="6" max="6" width="32.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1600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3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2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2</v>
      </c>
      <c r="G5" s="35"/>
      <c r="H5" s="36"/>
    </row>
    <row r="6" spans="1:8" ht="16" x14ac:dyDescent="0.2">
      <c r="A6" s="16" t="s">
        <v>5</v>
      </c>
      <c r="C6" s="2">
        <f>VLOOKUP(MID(A6,4,40),Voti_10!$B:$N,13,FALSE)</f>
        <v>6.5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H6" s="2">
        <f>VLOOKUP(MID(F6,4,40),Voti_10!$B:$N,13,FALSE)</f>
        <v>5</v>
      </c>
    </row>
    <row r="7" spans="1:8" ht="16" x14ac:dyDescent="0.2">
      <c r="A7" s="16" t="s">
        <v>1567</v>
      </c>
      <c r="C7" s="2">
        <f>VLOOKUP(MID(A7,4,40),Voti_10!$B:$N,13,FALSE)</f>
        <v>4.5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1551</v>
      </c>
      <c r="H7" s="2">
        <f>VLOOKUP(MID(F7,4,40),Voti_10!$B:$N,13,FALSE)</f>
        <v>7.5</v>
      </c>
    </row>
    <row r="8" spans="1:8" ht="16" x14ac:dyDescent="0.2">
      <c r="A8" s="16" t="s">
        <v>1569</v>
      </c>
      <c r="C8" s="2">
        <f>VLOOKUP(MID(A8,4,40),Voti_10!$B:$N,13,FALSE)</f>
        <v>5.5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1552</v>
      </c>
      <c r="H8" s="2">
        <f>VLOOKUP(MID(F8,4,40),Voti_10!$B:$N,13,FALSE)</f>
        <v>5.5</v>
      </c>
    </row>
    <row r="9" spans="1:8" ht="16" x14ac:dyDescent="0.2">
      <c r="A9" s="16" t="s">
        <v>1394</v>
      </c>
      <c r="B9" s="19"/>
      <c r="C9" s="2">
        <f>VLOOKUP(MID(A9,4,40),Voti_10!$B:$N,13,FALSE)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1554</v>
      </c>
      <c r="H9" s="2">
        <f>VLOOKUP(MID(F9,4,40),Voti_10!$B:$N,13,FALSE)</f>
        <v>6</v>
      </c>
    </row>
    <row r="10" spans="1:8" ht="16" x14ac:dyDescent="0.2">
      <c r="A10" s="16" t="s">
        <v>13</v>
      </c>
      <c r="C10" s="2">
        <f>VLOOKUP(MID(A10,4,40),Voti_10!$B:$N,13,FALSE)</f>
        <v>6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1079</v>
      </c>
      <c r="H10" s="2">
        <f>VLOOKUP(MID(F10,4,40),Voti_10!$B:$N,13,FALSE)</f>
        <v>5.5</v>
      </c>
    </row>
    <row r="11" spans="1:8" ht="16" x14ac:dyDescent="0.2">
      <c r="A11" s="16" t="s">
        <v>16</v>
      </c>
      <c r="C11" s="2">
        <f>VLOOKUP(MID(A11,4,40),Voti_10!$B:$N,13,FALSE)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15</v>
      </c>
      <c r="H11" s="2">
        <f>VLOOKUP(MID(F11,4,40),Voti_10!$B:$N,13,FALSE)</f>
        <v>6</v>
      </c>
    </row>
    <row r="12" spans="1:8" ht="16" x14ac:dyDescent="0.2">
      <c r="A12" s="16" t="s">
        <v>1126</v>
      </c>
      <c r="C12" s="2">
        <f>VLOOKUP(MID(A12,4,40),Voti_10!$B:$N,13,FALSE)</f>
        <v>9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1421</v>
      </c>
      <c r="H12" s="2">
        <f>VLOOKUP(MID(F12,4,40),Voti_10!$B:$N,13,FALSE)</f>
        <v>5.5</v>
      </c>
    </row>
    <row r="13" spans="1:8" ht="16" x14ac:dyDescent="0.2">
      <c r="A13" s="16" t="s">
        <v>1000</v>
      </c>
      <c r="C13" s="2">
        <f>VLOOKUP(MID(A13,4,40),Voti_10!$B:$N,13,FALSE)</f>
        <v>5.5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1556</v>
      </c>
      <c r="H13" s="2">
        <f>VLOOKUP(MID(F13,4,40),Voti_10!$B:$N,13,FALSE)</f>
        <v>5</v>
      </c>
    </row>
    <row r="14" spans="1:8" ht="16" x14ac:dyDescent="0.2">
      <c r="A14" s="16" t="s">
        <v>22</v>
      </c>
      <c r="C14" s="2">
        <f>VLOOKUP(MID(A14,4,40),Voti_10!$B:$N,13,FALSE)</f>
        <v>13.5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21</v>
      </c>
      <c r="H14" s="2">
        <f>VLOOKUP(MID(F14,4,40),Voti_10!$B:$N,13,FALSE)</f>
        <v>7</v>
      </c>
    </row>
    <row r="15" spans="1:8" ht="16" x14ac:dyDescent="0.2">
      <c r="A15" s="16" t="s">
        <v>24</v>
      </c>
      <c r="B15" s="19" t="s">
        <v>14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23</v>
      </c>
      <c r="H15" s="2">
        <f>VLOOKUP(MID(F15,5,40),Voti_10!$B:$N,13,FALSE)</f>
        <v>7</v>
      </c>
    </row>
    <row r="16" spans="1:8" ht="16" x14ac:dyDescent="0.2">
      <c r="A16" s="16" t="s">
        <v>26</v>
      </c>
      <c r="C16" s="2">
        <f>VLOOKUP(MID(A16,5,40),Voti_10!$B:$N,13,FALSE)</f>
        <v>6.5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1558</v>
      </c>
      <c r="H16" s="2">
        <f>VLOOKUP(MID(F16,5,40),Voti_10!$B:$N,13,FALSE)</f>
        <v>6.5</v>
      </c>
    </row>
    <row r="18" spans="1:8" ht="16" x14ac:dyDescent="0.2">
      <c r="A18" s="16" t="s">
        <v>28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27</v>
      </c>
    </row>
    <row r="19" spans="1:8" ht="16" x14ac:dyDescent="0.2">
      <c r="A19" s="16" t="s">
        <v>1402</v>
      </c>
      <c r="D19" t="str">
        <f>VLOOKUP(MID(A19,5,40),Elenco_giocatori_ruolo!A:B,2,FALSE)</f>
        <v>A</v>
      </c>
      <c r="E19" t="str">
        <f>VLOOKUP(MID(F19,5,40),Elenco_giocatori_ruolo!A:B,2,FALSE)</f>
        <v>D</v>
      </c>
      <c r="F19" s="16" t="s">
        <v>1559</v>
      </c>
    </row>
    <row r="20" spans="1:8" ht="16" x14ac:dyDescent="0.2">
      <c r="A20" s="16" t="s">
        <v>1524</v>
      </c>
      <c r="B20" s="19" t="s">
        <v>14</v>
      </c>
      <c r="C20" s="2">
        <f>VLOOKUP(MID(A20,5,40),Voti_10!$B:$N,13,FALSE)</f>
        <v>5.5</v>
      </c>
      <c r="D20" t="str">
        <f>VLOOKUP(MID(A20,5,40),Elenco_giocatori_ruolo!A:B,2,FALSE)</f>
        <v>C</v>
      </c>
      <c r="E20" t="str">
        <f>VLOOKUP(MID(F20,5,40),Elenco_giocatori_ruolo!A:B,2,FALSE)</f>
        <v>D</v>
      </c>
      <c r="F20" s="16" t="s">
        <v>1091</v>
      </c>
    </row>
    <row r="21" spans="1:8" ht="16" x14ac:dyDescent="0.2">
      <c r="A21" s="16" t="s">
        <v>1406</v>
      </c>
      <c r="D21" t="str">
        <f>VLOOKUP(MID(A21,5,40),Elenco_giocatori_ruolo!A:B,2,FALSE)</f>
        <v>C</v>
      </c>
      <c r="E21" t="str">
        <f>VLOOKUP(MID(F21,5,40),Elenco_giocatori_ruolo!A:B,2,FALSE)</f>
        <v>D</v>
      </c>
      <c r="F21" s="16" t="s">
        <v>1561</v>
      </c>
    </row>
    <row r="22" spans="1:8" ht="16" x14ac:dyDescent="0.2">
      <c r="A22" s="16" t="s">
        <v>1473</v>
      </c>
      <c r="B22" s="19"/>
      <c r="D22" t="str">
        <f>VLOOKUP(MID(A22,5,40),Elenco_giocatori_ruolo!A:B,2,FALSE)</f>
        <v>C</v>
      </c>
      <c r="E22" t="str">
        <f>VLOOKUP(MID(F22,5,40),Elenco_giocatori_ruolo!A:B,2,FALSE)</f>
        <v>D</v>
      </c>
      <c r="F22" s="16" t="s">
        <v>1562</v>
      </c>
    </row>
    <row r="23" spans="1:8" ht="16" x14ac:dyDescent="0.2">
      <c r="A23" s="16" t="s">
        <v>1572</v>
      </c>
      <c r="D23" t="str">
        <f>VLOOKUP(MID(A23,5,40),Elenco_giocatori_ruolo!A:B,2,FALSE)</f>
        <v>D</v>
      </c>
      <c r="E23" t="str">
        <f>VLOOKUP(MID(F23,5,40),Elenco_giocatori_ruolo!A:B,2,FALSE)</f>
        <v>C</v>
      </c>
      <c r="F23" s="16" t="s">
        <v>1563</v>
      </c>
    </row>
    <row r="24" spans="1:8" ht="16" x14ac:dyDescent="0.2">
      <c r="A24" s="16" t="s">
        <v>1573</v>
      </c>
      <c r="D24" t="str">
        <f>VLOOKUP(MID(A24,5,40),Elenco_giocatori_ruolo!A:B,2,FALSE)</f>
        <v>D</v>
      </c>
      <c r="E24" t="str">
        <f>VLOOKUP(MID(F24,5,40),Elenco_giocatori_ruolo!A:B,2,FALSE)</f>
        <v>C</v>
      </c>
      <c r="F24" s="16" t="s">
        <v>1097</v>
      </c>
    </row>
    <row r="25" spans="1:8" ht="16" x14ac:dyDescent="0.2">
      <c r="A25" s="16" t="s">
        <v>1575</v>
      </c>
      <c r="D25" t="str">
        <f>VLOOKUP(MID(A25,5,40),Elenco_giocatori_ruolo!A:B,2,FALSE)</f>
        <v>D</v>
      </c>
      <c r="E25" t="str">
        <f>VLOOKUP(MID(F25,5,40),Elenco_giocatori_ruolo!A:B,2,FALSE)</f>
        <v>C</v>
      </c>
      <c r="F25" s="16" t="s">
        <v>41</v>
      </c>
    </row>
    <row r="26" spans="1:8" ht="16" x14ac:dyDescent="0.2">
      <c r="A26" s="16" t="s">
        <v>1479</v>
      </c>
      <c r="D26" t="str">
        <f>VLOOKUP(MID(A26,5,40),Elenco_giocatori_ruolo!A:B,2,FALSE)</f>
        <v>D</v>
      </c>
      <c r="E26" t="str">
        <f>VLOOKUP(MID(F26,5,40),Elenco_giocatori_ruolo!A:B,2,FALSE)</f>
        <v>A</v>
      </c>
      <c r="F26" s="16" t="s">
        <v>43</v>
      </c>
    </row>
    <row r="27" spans="1:8" ht="16" x14ac:dyDescent="0.2">
      <c r="A27" s="16" t="s">
        <v>1576</v>
      </c>
      <c r="D27" t="e">
        <f>VLOOKUP(MID(A27,5,40),Elenco_giocatori_ruolo!A:B,2,FALSE)</f>
        <v>#N/A</v>
      </c>
      <c r="E27" t="str">
        <f>VLOOKUP(MID(F27,5,40),Elenco_giocatori_ruolo!A:B,2,FALSE)</f>
        <v>A</v>
      </c>
      <c r="F27" s="16" t="s">
        <v>1102</v>
      </c>
    </row>
    <row r="28" spans="1:8" x14ac:dyDescent="0.2">
      <c r="A28" s="4"/>
      <c r="B28" s="4" t="s">
        <v>47</v>
      </c>
      <c r="C28" s="4">
        <f>SUM(C6:C16,C18:C27)+1</f>
        <v>75.5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66.5</v>
      </c>
    </row>
    <row r="29" spans="1:8" x14ac:dyDescent="0.2">
      <c r="B29"/>
      <c r="G29"/>
    </row>
    <row r="30" spans="1:8" x14ac:dyDescent="0.2">
      <c r="A30" s="34" t="s">
        <v>49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48</v>
      </c>
      <c r="G30" s="35"/>
      <c r="H30" s="36"/>
    </row>
    <row r="31" spans="1:8" ht="16" x14ac:dyDescent="0.2">
      <c r="A31" s="16" t="s">
        <v>51</v>
      </c>
      <c r="C31" s="2">
        <f>VLOOKUP(MID(A31,4,40),Voti_10!$B:$N,13,FALSE)</f>
        <v>3.5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50</v>
      </c>
      <c r="H31" s="2">
        <f>VLOOKUP(MID(F31,4,40),Voti_10!$B:$N,13,FALSE)</f>
        <v>6</v>
      </c>
    </row>
    <row r="32" spans="1:8" ht="16" x14ac:dyDescent="0.2">
      <c r="A32" s="16" t="s">
        <v>1014</v>
      </c>
      <c r="C32" s="2">
        <f>VLOOKUP(MID(A32,4,40),Voti_10!$B:$N,13,FALSE)</f>
        <v>5.5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1104</v>
      </c>
      <c r="H32" s="2">
        <f>VLOOKUP(MID(F32,4,40),Voti_10!$B:$N,13,FALSE)</f>
        <v>7.5</v>
      </c>
    </row>
    <row r="33" spans="1:8" ht="16" x14ac:dyDescent="0.2">
      <c r="A33" s="16" t="s">
        <v>1553</v>
      </c>
      <c r="C33" s="2">
        <f>VLOOKUP(MID(A33,4,40),Voti_10!$B:$N,13,FALSE)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1299</v>
      </c>
      <c r="G33" s="19" t="s">
        <v>14</v>
      </c>
    </row>
    <row r="34" spans="1:8" ht="16" x14ac:dyDescent="0.2">
      <c r="A34" s="16" t="s">
        <v>1245</v>
      </c>
      <c r="B34" s="19"/>
      <c r="C34" s="2">
        <f>VLOOKUP(MID(A34,4,40),Voti_10!$B:$N,13,FALSE)</f>
        <v>7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1106</v>
      </c>
      <c r="H34" s="2">
        <f>VLOOKUP(MID(F34,4,40),Voti_10!$B:$N,13,FALSE)</f>
        <v>6</v>
      </c>
    </row>
    <row r="35" spans="1:8" ht="16" x14ac:dyDescent="0.2">
      <c r="A35" s="16" t="s">
        <v>59</v>
      </c>
      <c r="C35" s="2">
        <f>VLOOKUP(MID(A35,4,40),Voti_10!$B:$N,13,FALSE)</f>
        <v>6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1301</v>
      </c>
      <c r="G35" s="19" t="s">
        <v>14</v>
      </c>
    </row>
    <row r="36" spans="1:8" ht="16" x14ac:dyDescent="0.2">
      <c r="A36" s="16" t="s">
        <v>1555</v>
      </c>
      <c r="C36" s="2">
        <f>VLOOKUP(MID(A36,4,40),Voti_10!$B:$N,13,FALSE)</f>
        <v>7.5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1302</v>
      </c>
      <c r="H36" s="2">
        <f>VLOOKUP(MID(F36,4,40),Voti_10!$B:$N,13,FALSE)</f>
        <v>6</v>
      </c>
    </row>
    <row r="37" spans="1:8" ht="16" x14ac:dyDescent="0.2">
      <c r="A37" s="16" t="s">
        <v>1249</v>
      </c>
      <c r="C37" s="2">
        <f>VLOOKUP(MID(A37,4,40),Voti_10!$B:$N,13,FALSE)</f>
        <v>10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1304</v>
      </c>
      <c r="H37" s="2">
        <f>VLOOKUP(MID(F37,4,40),Voti_10!$B:$N,13,FALSE)</f>
        <v>7</v>
      </c>
    </row>
    <row r="38" spans="1:8" ht="16" x14ac:dyDescent="0.2">
      <c r="A38" s="16" t="s">
        <v>65</v>
      </c>
      <c r="C38" s="2">
        <f>VLOOKUP(MID(A38,4,40),Voti_10!$B:$N,13,FALSE)</f>
        <v>5.5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980</v>
      </c>
      <c r="H38" s="2">
        <f>VLOOKUP(MID(F38,4,40),Voti_10!$B:$N,13,FALSE)</f>
        <v>6</v>
      </c>
    </row>
    <row r="39" spans="1:8" ht="16" x14ac:dyDescent="0.2">
      <c r="A39" s="16" t="s">
        <v>1450</v>
      </c>
      <c r="C39" s="2">
        <f>VLOOKUP(MID(A39,4,40),Voti_10!$B:$N,13,FALSE)</f>
        <v>7.5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1581</v>
      </c>
      <c r="H39" s="2">
        <f>VLOOKUP(MID(F39,4,40),Voti_10!$B:$N,13,FALSE)</f>
        <v>5</v>
      </c>
    </row>
    <row r="40" spans="1:8" ht="16" x14ac:dyDescent="0.2">
      <c r="A40" s="16" t="s">
        <v>1557</v>
      </c>
      <c r="C40" s="2">
        <f>VLOOKUP(MID(A40,5,40),Voti_10!$B:$N,13,FALSE)</f>
        <v>5.5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1583</v>
      </c>
      <c r="H40" s="2">
        <f>VLOOKUP(MID(F40,5,40),Voti_10!$B:$N,13,FALSE)</f>
        <v>10</v>
      </c>
    </row>
    <row r="41" spans="1:8" ht="16" x14ac:dyDescent="0.2">
      <c r="A41" s="16" t="s">
        <v>1324</v>
      </c>
      <c r="C41" s="2">
        <f>VLOOKUP(MID(A41,5,40),Voti_10!$B:$N,13,FALSE)</f>
        <v>6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70</v>
      </c>
      <c r="H41" s="2">
        <f>VLOOKUP(MID(F41,5,40),Voti_10!$B:$N,13,FALSE)</f>
        <v>6</v>
      </c>
    </row>
    <row r="43" spans="1:8" ht="16" x14ac:dyDescent="0.2">
      <c r="A43" s="16" t="s">
        <v>73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72</v>
      </c>
    </row>
    <row r="44" spans="1:8" ht="16" x14ac:dyDescent="0.2">
      <c r="A44" s="16" t="s">
        <v>1452</v>
      </c>
      <c r="D44" t="str">
        <f>VLOOKUP(MID(A44,5,40),Elenco_giocatori_ruolo!A:B,2,FALSE)</f>
        <v>P</v>
      </c>
      <c r="E44" t="str">
        <f>VLOOKUP(MID(F44,5,40),Elenco_giocatori_ruolo!A:B,2,FALSE)</f>
        <v>A</v>
      </c>
      <c r="F44" s="16" t="s">
        <v>1487</v>
      </c>
    </row>
    <row r="45" spans="1:8" ht="16" x14ac:dyDescent="0.2">
      <c r="A45" s="16" t="s">
        <v>1560</v>
      </c>
      <c r="D45" t="str">
        <f>VLOOKUP(MID(A45,5,40),Elenco_giocatori_ruolo!A:B,2,FALSE)</f>
        <v>D</v>
      </c>
      <c r="E45" t="str">
        <f>VLOOKUP(MID(F45,5,40),Elenco_giocatori_ruolo!A:B,2,FALSE)</f>
        <v>A</v>
      </c>
      <c r="F45" s="16" t="s">
        <v>1310</v>
      </c>
    </row>
    <row r="46" spans="1:8" ht="16" x14ac:dyDescent="0.2">
      <c r="A46" s="16" t="s">
        <v>1512</v>
      </c>
      <c r="D46" t="str">
        <f>VLOOKUP(MID(A46,5,40),Elenco_giocatori_ruolo!A:B,2,FALSE)</f>
        <v>D</v>
      </c>
      <c r="E46" t="str">
        <f>VLOOKUP(MID(F46,5,40),Elenco_giocatori_ruolo!A:B,2,FALSE)</f>
        <v>A</v>
      </c>
      <c r="F46" s="16" t="s">
        <v>1312</v>
      </c>
    </row>
    <row r="47" spans="1:8" ht="16" x14ac:dyDescent="0.2">
      <c r="A47" s="16" t="s">
        <v>1457</v>
      </c>
      <c r="B47" s="19"/>
      <c r="D47" t="str">
        <f>VLOOKUP(MID(A47,5,40),Elenco_giocatori_ruolo!A:B,2,FALSE)</f>
        <v>D</v>
      </c>
      <c r="E47" t="str">
        <f>VLOOKUP(MID(F47,5,40),Elenco_giocatori_ruolo!A:B,2,FALSE)</f>
        <v>C</v>
      </c>
      <c r="F47" s="16" t="s">
        <v>1588</v>
      </c>
    </row>
    <row r="48" spans="1:8" ht="16" x14ac:dyDescent="0.2">
      <c r="A48" s="16" t="s">
        <v>1564</v>
      </c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987</v>
      </c>
      <c r="G48" s="19" t="s">
        <v>14</v>
      </c>
      <c r="H48" s="2">
        <f>VLOOKUP(MID(F48,5,40),Voti_10!$B:$N,13,FALSE)</f>
        <v>5</v>
      </c>
    </row>
    <row r="49" spans="1:8" ht="16" x14ac:dyDescent="0.2">
      <c r="A49" s="16" t="s">
        <v>85</v>
      </c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1118</v>
      </c>
    </row>
    <row r="50" spans="1:8" ht="16" x14ac:dyDescent="0.2">
      <c r="A50" s="16" t="s">
        <v>1565</v>
      </c>
      <c r="D50" t="str">
        <f>VLOOKUP(MID(A50,5,40),Elenco_giocatori_ruolo!A:B,2,FALSE)</f>
        <v>C</v>
      </c>
      <c r="E50" t="str">
        <f>VLOOKUP(MID(F50,5,40),Elenco_giocatori_ruolo!A:B,2,FALSE)</f>
        <v>D</v>
      </c>
      <c r="F50" s="16" t="s">
        <v>1490</v>
      </c>
      <c r="G50" s="19" t="s">
        <v>14</v>
      </c>
      <c r="H50" s="2">
        <f>VLOOKUP(MID(F50,5,40),Voti_10!$B:$N,13,FALSE)</f>
        <v>6.5</v>
      </c>
    </row>
    <row r="51" spans="1:8" ht="16" x14ac:dyDescent="0.2">
      <c r="A51" s="16" t="s">
        <v>1035</v>
      </c>
      <c r="D51" t="str">
        <f>VLOOKUP(MID(A51,5,40),Elenco_giocatori_ruolo!A:B,2,FALSE)</f>
        <v>A</v>
      </c>
      <c r="E51" t="str">
        <f>VLOOKUP(MID(F51,5,40),Elenco_giocatori_ruolo!A:B,2,FALSE)</f>
        <v>D</v>
      </c>
      <c r="F51" s="16" t="s">
        <v>1492</v>
      </c>
    </row>
    <row r="52" spans="1:8" ht="16" x14ac:dyDescent="0.2">
      <c r="A52" s="16" t="s">
        <v>1566</v>
      </c>
      <c r="D52" t="str">
        <f>VLOOKUP(MID(A52,5,40),Elenco_giocatori_ruolo!A:B,2,FALSE)</f>
        <v>A</v>
      </c>
      <c r="E52" t="str">
        <f>VLOOKUP(MID(F52,5,40),Elenco_giocatori_ruolo!A:B,2,FALSE)</f>
        <v>D</v>
      </c>
      <c r="F52" s="16" t="s">
        <v>1493</v>
      </c>
    </row>
    <row r="53" spans="1:8" x14ac:dyDescent="0.2">
      <c r="A53" s="4"/>
      <c r="B53" s="4" t="s">
        <v>47</v>
      </c>
      <c r="C53" s="4">
        <f>SUM(C31:C41,C43:C52)+1</f>
        <v>71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71</v>
      </c>
    </row>
    <row r="54" spans="1:8" x14ac:dyDescent="0.2">
      <c r="B54"/>
      <c r="G54"/>
    </row>
    <row r="55" spans="1:8" x14ac:dyDescent="0.2">
      <c r="A55" s="34" t="s">
        <v>93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0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92</v>
      </c>
      <c r="G55" s="35"/>
      <c r="H55" s="36"/>
    </row>
    <row r="56" spans="1:8" ht="16" x14ac:dyDescent="0.2">
      <c r="A56" s="16" t="s">
        <v>95</v>
      </c>
      <c r="C56" s="2">
        <f>VLOOKUP(MID(A56,4,40),Voti_10!$B:$N,13,FALSE)</f>
        <v>2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1076</v>
      </c>
      <c r="H56" s="2">
        <f>VLOOKUP(MID(F56,4,40),Voti_10!$B:$N,13,FALSE)</f>
        <v>6.5</v>
      </c>
    </row>
    <row r="57" spans="1:8" ht="16" x14ac:dyDescent="0.2">
      <c r="A57" s="16" t="s">
        <v>1568</v>
      </c>
      <c r="C57" s="2">
        <f>VLOOKUP(MID(A57,4,40),Voti_10!$B:$N,13,FALSE)</f>
        <v>6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1206</v>
      </c>
      <c r="G57" s="19" t="s">
        <v>14</v>
      </c>
    </row>
    <row r="58" spans="1:8" ht="16" x14ac:dyDescent="0.2">
      <c r="A58" s="16" t="s">
        <v>99</v>
      </c>
      <c r="C58" s="2">
        <f>VLOOKUP(MID(A58,4,40),Voti_10!$B:$N,13,FALSE)</f>
        <v>4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1288</v>
      </c>
      <c r="H58" s="2">
        <f>VLOOKUP(MID(F58,4,40),Voti_10!$B:$N,13,FALSE)</f>
        <v>5.5</v>
      </c>
    </row>
    <row r="59" spans="1:8" ht="16" x14ac:dyDescent="0.2">
      <c r="A59" s="16" t="s">
        <v>101</v>
      </c>
      <c r="B59" s="19"/>
      <c r="C59" s="2">
        <f>VLOOKUP(MID(A59,4,40),Voti_10!$B:$N,13,FALSE)</f>
        <v>7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100</v>
      </c>
      <c r="H59" s="2">
        <f>VLOOKUP(MID(F59,4,40),Voti_10!$B:$N,13,FALSE)</f>
        <v>6.5</v>
      </c>
    </row>
    <row r="60" spans="1:8" ht="16" x14ac:dyDescent="0.2">
      <c r="A60" s="16" t="s">
        <v>1570</v>
      </c>
      <c r="C60" s="2">
        <f>VLOOKUP(MID(A60,4,40),Voti_10!$B:$N,13,FALSE)</f>
        <v>5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1484</v>
      </c>
      <c r="H60" s="2">
        <f>VLOOKUP(MID(F60,4,40),Voti_10!$B:$N,13,FALSE)</f>
        <v>6</v>
      </c>
    </row>
    <row r="61" spans="1:8" ht="16" x14ac:dyDescent="0.2">
      <c r="A61" s="16" t="s">
        <v>1369</v>
      </c>
      <c r="C61" s="2">
        <f>VLOOKUP(MID(A61,4,40),Voti_10!$B:$N,13,FALSE)</f>
        <v>6.5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1485</v>
      </c>
      <c r="H61" s="2">
        <f>VLOOKUP(MID(F61,4,40),Voti_10!$B:$N,13,FALSE)</f>
        <v>6</v>
      </c>
    </row>
    <row r="62" spans="1:8" ht="16" x14ac:dyDescent="0.2">
      <c r="A62" s="16" t="s">
        <v>1303</v>
      </c>
      <c r="C62" s="2">
        <f>VLOOKUP(MID(A62,4,40),Voti_10!$B:$N,13,FALSE)</f>
        <v>6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1591</v>
      </c>
      <c r="G62" s="19" t="s">
        <v>14</v>
      </c>
    </row>
    <row r="63" spans="1:8" ht="16" x14ac:dyDescent="0.2">
      <c r="A63" s="16" t="s">
        <v>1371</v>
      </c>
      <c r="C63" s="2">
        <f>VLOOKUP(MID(A63,4,40),Voti_10!$B:$N,13,FALSE)</f>
        <v>5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1384</v>
      </c>
      <c r="H63" s="2">
        <f>VLOOKUP(MID(F63,4,40),Voti_10!$B:$N,13,FALSE)</f>
        <v>9.5</v>
      </c>
    </row>
    <row r="64" spans="1:8" ht="16" x14ac:dyDescent="0.2">
      <c r="A64" s="16" t="s">
        <v>1166</v>
      </c>
      <c r="C64" s="2">
        <f>VLOOKUP(MID(A64,4,40),Voti_10!$B:$N,13,FALSE)</f>
        <v>4.5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1001</v>
      </c>
      <c r="H64" s="2">
        <f>VLOOKUP(MID(F64,4,40),Voti_10!$B:$N,13,FALSE)</f>
        <v>6</v>
      </c>
    </row>
    <row r="65" spans="1:8" ht="16" x14ac:dyDescent="0.2">
      <c r="A65" s="16" t="s">
        <v>1168</v>
      </c>
      <c r="C65" s="2">
        <f>VLOOKUP(MID(A65,5,40),Voti_10!$B:$N,13,FALSE)</f>
        <v>10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1542</v>
      </c>
      <c r="H65" s="2">
        <f>VLOOKUP(MID(F65,5,40),Voti_10!$B:$N,13,FALSE)</f>
        <v>6</v>
      </c>
    </row>
    <row r="66" spans="1:8" ht="16" x14ac:dyDescent="0.2">
      <c r="A66" s="16" t="s">
        <v>115</v>
      </c>
      <c r="C66" s="2">
        <f>VLOOKUP(MID(A66,5,40),Voti_10!$B:$N,13,FALSE)</f>
        <v>4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1592</v>
      </c>
      <c r="G66" s="19" t="s">
        <v>14</v>
      </c>
    </row>
    <row r="68" spans="1:8" ht="16" x14ac:dyDescent="0.2">
      <c r="A68" s="16" t="s">
        <v>117</v>
      </c>
      <c r="D68" t="str">
        <f>VLOOKUP(MID(A68,5,40),Elenco_giocatori_ruolo!A:B,2,FALSE)</f>
        <v>P</v>
      </c>
      <c r="E68" t="str">
        <f>VLOOKUP(MID(F68,5,40),Elenco_giocatori_ruolo!A:B,2,FALSE)</f>
        <v>A</v>
      </c>
      <c r="F68" s="16" t="s">
        <v>1088</v>
      </c>
      <c r="G68" s="19" t="s">
        <v>14</v>
      </c>
      <c r="H68" s="2">
        <f>VLOOKUP(MID(F68,5,40),Voti_10!$B:$N,13,FALSE)</f>
        <v>6</v>
      </c>
    </row>
    <row r="69" spans="1:8" ht="16" x14ac:dyDescent="0.2">
      <c r="A69" s="16" t="s">
        <v>1170</v>
      </c>
      <c r="D69" t="str">
        <f>VLOOKUP(MID(A69,5,40),Elenco_giocatori_ruolo!A:B,2,FALSE)</f>
        <v>A</v>
      </c>
      <c r="E69" t="str">
        <f>VLOOKUP(MID(F69,5,40),Elenco_giocatori_ruolo!A:B,2,FALSE)</f>
        <v>A</v>
      </c>
      <c r="F69" s="16" t="s">
        <v>1090</v>
      </c>
    </row>
    <row r="70" spans="1:8" ht="16" x14ac:dyDescent="0.2">
      <c r="A70" s="16" t="s">
        <v>121</v>
      </c>
      <c r="D70" t="str">
        <f>VLOOKUP(MID(A70,5,40),Elenco_giocatori_ruolo!A:B,2,FALSE)</f>
        <v>C</v>
      </c>
      <c r="E70" t="str">
        <f>VLOOKUP(MID(F70,5,40),Elenco_giocatori_ruolo!A:B,2,FALSE)</f>
        <v>A</v>
      </c>
      <c r="F70" s="16" t="s">
        <v>1593</v>
      </c>
    </row>
    <row r="71" spans="1:8" ht="16" x14ac:dyDescent="0.2">
      <c r="A71" s="16" t="s">
        <v>123</v>
      </c>
      <c r="D71" t="str">
        <f>VLOOKUP(MID(A71,5,40),Elenco_giocatori_ruolo!A:B,2,FALSE)</f>
        <v>C</v>
      </c>
      <c r="E71" t="str">
        <f>VLOOKUP(MID(F71,5,40),Elenco_giocatori_ruolo!A:B,2,FALSE)</f>
        <v>P</v>
      </c>
      <c r="F71" s="16" t="s">
        <v>122</v>
      </c>
    </row>
    <row r="72" spans="1:8" ht="16" x14ac:dyDescent="0.2">
      <c r="A72" s="16" t="s">
        <v>1571</v>
      </c>
      <c r="B72" s="19"/>
      <c r="D72" t="str">
        <f>VLOOKUP(MID(A72,5,40),Elenco_giocatori_ruolo!A:B,2,FALSE)</f>
        <v>C</v>
      </c>
      <c r="E72" t="str">
        <f>VLOOKUP(MID(F72,5,40),Elenco_giocatori_ruolo!A:B,2,FALSE)</f>
        <v>P</v>
      </c>
      <c r="F72" s="16" t="s">
        <v>1546</v>
      </c>
    </row>
    <row r="73" spans="1:8" ht="16" x14ac:dyDescent="0.2">
      <c r="A73" s="16" t="s">
        <v>1254</v>
      </c>
      <c r="D73" t="str">
        <f>VLOOKUP(MID(A73,5,40),Elenco_giocatori_ruolo!A:B,2,FALSE)</f>
        <v>C</v>
      </c>
      <c r="E73" t="str">
        <f>VLOOKUP(MID(F73,5,40),Elenco_giocatori_ruolo!A:B,2,FALSE)</f>
        <v>D</v>
      </c>
      <c r="F73" s="16" t="s">
        <v>1595</v>
      </c>
    </row>
    <row r="74" spans="1:8" ht="16" x14ac:dyDescent="0.2">
      <c r="A74" s="16" t="s">
        <v>1574</v>
      </c>
      <c r="D74" t="str">
        <f>VLOOKUP(MID(A74,5,40),Elenco_giocatori_ruolo!A:B,2,FALSE)</f>
        <v>D</v>
      </c>
      <c r="E74" t="str">
        <f>VLOOKUP(MID(F74,5,40),Elenco_giocatori_ruolo!A:B,2,FALSE)</f>
        <v>D</v>
      </c>
      <c r="F74" s="16" t="s">
        <v>128</v>
      </c>
      <c r="G74" s="19" t="s">
        <v>14</v>
      </c>
      <c r="H74" s="2">
        <f>VLOOKUP(MID(F74,5,40),Voti_10!$B:$N,13,FALSE)</f>
        <v>6</v>
      </c>
    </row>
    <row r="75" spans="1:8" ht="16" x14ac:dyDescent="0.2">
      <c r="A75" s="16" t="s">
        <v>1256</v>
      </c>
      <c r="D75" t="str">
        <f>VLOOKUP(MID(A75,5,40),Elenco_giocatori_ruolo!A:B,2,FALSE)</f>
        <v>D</v>
      </c>
      <c r="E75" t="str">
        <f>VLOOKUP(MID(F75,5,40),Elenco_giocatori_ruolo!A:B,2,FALSE)</f>
        <v>D</v>
      </c>
      <c r="F75" s="16" t="s">
        <v>1099</v>
      </c>
    </row>
    <row r="76" spans="1:8" ht="16" x14ac:dyDescent="0.2">
      <c r="A76" s="16" t="s">
        <v>133</v>
      </c>
      <c r="D76" t="str">
        <f>VLOOKUP(MID(A76,5,40),Elenco_giocatori_ruolo!A:B,2,FALSE)</f>
        <v>D</v>
      </c>
      <c r="E76" t="str">
        <f>VLOOKUP(MID(F76,5,40),Elenco_giocatori_ruolo!A:B,2,FALSE)</f>
        <v>C</v>
      </c>
      <c r="F76" s="16" t="s">
        <v>1596</v>
      </c>
      <c r="G76" s="19" t="s">
        <v>14</v>
      </c>
      <c r="H76" s="2">
        <f>VLOOKUP(MID(F76,5,40),Voti_10!$B:$N,13,FALSE)</f>
        <v>6</v>
      </c>
    </row>
    <row r="77" spans="1:8" ht="16" x14ac:dyDescent="0.2">
      <c r="A77" s="16" t="s">
        <v>135</v>
      </c>
      <c r="D77" t="str">
        <f>VLOOKUP(MID(A77,5,40),Elenco_giocatori_ruolo!A:B,2,FALSE)</f>
        <v>D</v>
      </c>
      <c r="E77" t="str">
        <f>VLOOKUP(MID(F77,5,40),Elenco_giocatori_ruolo!A:B,2,FALSE)</f>
        <v>C</v>
      </c>
      <c r="F77" s="16" t="s">
        <v>1391</v>
      </c>
    </row>
    <row r="78" spans="1:8" x14ac:dyDescent="0.2">
      <c r="A78" s="4"/>
      <c r="B78" s="4" t="s">
        <v>47</v>
      </c>
      <c r="C78" s="4">
        <f>SUM(C56:C66,C68:C77)+1</f>
        <v>61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70</v>
      </c>
    </row>
    <row r="79" spans="1:8" x14ac:dyDescent="0.2">
      <c r="B79"/>
      <c r="G79"/>
    </row>
    <row r="80" spans="1:8" x14ac:dyDescent="0.2">
      <c r="A80" s="34" t="s">
        <v>137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1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4</v>
      </c>
      <c r="F80" s="37" t="s">
        <v>136</v>
      </c>
      <c r="G80" s="35"/>
      <c r="H80" s="36"/>
    </row>
    <row r="81" spans="1:8" ht="16" x14ac:dyDescent="0.2">
      <c r="A81" s="16" t="s">
        <v>139</v>
      </c>
      <c r="C81" s="2">
        <f>VLOOKUP(MID(A81,4,40),Voti_10!$B:$N,13,FALSE)</f>
        <v>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138</v>
      </c>
      <c r="G81" s="19" t="s">
        <v>14</v>
      </c>
    </row>
    <row r="82" spans="1:8" ht="16" x14ac:dyDescent="0.2">
      <c r="A82" s="16" t="s">
        <v>1577</v>
      </c>
      <c r="C82" s="2">
        <f>VLOOKUP(MID(A82,4,40),Voti_10!$B:$N,13,FALSE)</f>
        <v>8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1541</v>
      </c>
      <c r="H82" s="2">
        <f>VLOOKUP(MID(F82,4,40),Voti_10!$B:$N,13,FALSE)</f>
        <v>6.5</v>
      </c>
    </row>
    <row r="83" spans="1:8" ht="16" x14ac:dyDescent="0.2">
      <c r="A83" s="16" t="s">
        <v>1578</v>
      </c>
      <c r="C83" s="2">
        <f>VLOOKUP(MID(A83,4,40),Voti_10!$B:$N,13,FALSE)</f>
        <v>6.5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142</v>
      </c>
      <c r="H83" s="2">
        <f>VLOOKUP(MID(F83,4,40),Voti_10!$B:$N,13,FALSE)</f>
        <v>4</v>
      </c>
    </row>
    <row r="84" spans="1:8" ht="16" x14ac:dyDescent="0.2">
      <c r="A84" s="16" t="s">
        <v>1579</v>
      </c>
      <c r="B84" s="19"/>
      <c r="C84" s="2">
        <f>VLOOKUP(MID(A84,4,40),Voti_10!$B:$N,13,FALSE)</f>
        <v>9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144</v>
      </c>
      <c r="H84" s="2">
        <f>VLOOKUP(MID(F84,4,40),Voti_10!$B:$N,13,FALSE)</f>
        <v>6</v>
      </c>
    </row>
    <row r="85" spans="1:8" ht="16" x14ac:dyDescent="0.2">
      <c r="A85" s="16" t="s">
        <v>147</v>
      </c>
      <c r="B85" s="19" t="s">
        <v>14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146</v>
      </c>
      <c r="H85" s="2">
        <f>VLOOKUP(MID(F85,4,40),Voti_10!$B:$N,13,FALSE)</f>
        <v>6.5</v>
      </c>
    </row>
    <row r="86" spans="1:8" ht="16" x14ac:dyDescent="0.2">
      <c r="A86" s="16" t="s">
        <v>149</v>
      </c>
      <c r="C86" s="2">
        <f>VLOOKUP(MID(A86,4,40),Voti_10!$B:$N,13,FALSE)</f>
        <v>6.5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148</v>
      </c>
      <c r="H86" s="2">
        <f>VLOOKUP(MID(F86,4,40),Voti_10!$B:$N,13,FALSE)</f>
        <v>6.5</v>
      </c>
    </row>
    <row r="87" spans="1:8" ht="16" x14ac:dyDescent="0.2">
      <c r="A87" s="16" t="s">
        <v>1508</v>
      </c>
      <c r="C87" s="2">
        <f>VLOOKUP(MID(A87,4,40),Voti_10!$B:$N,13,FALSE)</f>
        <v>7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1278</v>
      </c>
      <c r="H87" s="2">
        <f>VLOOKUP(MID(F87,4,40),Voti_10!$B:$N,13,FALSE)</f>
        <v>7.5</v>
      </c>
    </row>
    <row r="88" spans="1:8" ht="16" x14ac:dyDescent="0.2">
      <c r="A88" s="16" t="s">
        <v>1422</v>
      </c>
      <c r="C88" s="2">
        <f>VLOOKUP(MID(A88,4,40),Voti_10!$B:$N,13,FALSE)</f>
        <v>6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1370</v>
      </c>
      <c r="H88" s="2">
        <f>VLOOKUP(MID(F88,4,40),Voti_10!$B:$N,13,FALSE)</f>
        <v>9.5</v>
      </c>
    </row>
    <row r="89" spans="1:8" ht="16" x14ac:dyDescent="0.2">
      <c r="A89" s="16" t="s">
        <v>1582</v>
      </c>
      <c r="C89" s="2">
        <f>VLOOKUP(MID(A89,4,40),Voti_10!$B:$N,13,FALSE)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1468</v>
      </c>
      <c r="H89" s="2">
        <f>VLOOKUP(MID(F89,4,40),Voti_10!$B:$N,13,FALSE)</f>
        <v>16.5</v>
      </c>
    </row>
    <row r="90" spans="1:8" ht="16" x14ac:dyDescent="0.2">
      <c r="A90" s="16" t="s">
        <v>1584</v>
      </c>
      <c r="B90" s="19" t="s">
        <v>14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1469</v>
      </c>
      <c r="H90" s="2">
        <f>VLOOKUP(MID(F90,5,40),Voti_10!$B:$N,13,FALSE)</f>
        <v>6</v>
      </c>
    </row>
    <row r="91" spans="1:8" ht="16" x14ac:dyDescent="0.2">
      <c r="A91" s="16" t="s">
        <v>1585</v>
      </c>
      <c r="C91" s="2">
        <f>VLOOKUP(MID(A91,5,40),Voti_10!$B:$N,13,FALSE)</f>
        <v>6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158</v>
      </c>
      <c r="H91" s="2">
        <f>VLOOKUP(MID(F91,5,40),Voti_10!$B:$N,13,FALSE)</f>
        <v>6</v>
      </c>
    </row>
    <row r="93" spans="1:8" ht="16" x14ac:dyDescent="0.2">
      <c r="A93" s="16" t="s">
        <v>161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160</v>
      </c>
      <c r="G93" s="19" t="s">
        <v>14</v>
      </c>
      <c r="H93" s="2">
        <f>VLOOKUP(MID(F93,5,40),Voti_10!$B:$N,13,FALSE)</f>
        <v>6</v>
      </c>
    </row>
    <row r="94" spans="1:8" ht="16" x14ac:dyDescent="0.2">
      <c r="A94" s="16" t="s">
        <v>1586</v>
      </c>
      <c r="D94" t="str">
        <f>VLOOKUP(MID(A94,5,40),Elenco_giocatori_ruolo!A:B,2,FALSE)</f>
        <v>A</v>
      </c>
      <c r="E94" t="str">
        <f>VLOOKUP(MID(F94,5,40),Elenco_giocatori_ruolo!A:B,2,FALSE)</f>
        <v>D</v>
      </c>
      <c r="F94" s="16" t="s">
        <v>162</v>
      </c>
    </row>
    <row r="95" spans="1:8" ht="16" x14ac:dyDescent="0.2">
      <c r="A95" s="16" t="s">
        <v>165</v>
      </c>
      <c r="B95" s="19" t="s">
        <v>14</v>
      </c>
      <c r="C95" s="2">
        <f>VLOOKUP(MID(A95,5,40),Voti_10!$B:$N,13,FALSE)</f>
        <v>5</v>
      </c>
      <c r="D95" t="str">
        <f>VLOOKUP(MID(A95,5,40),Elenco_giocatori_ruolo!A:B,2,FALSE)</f>
        <v>A</v>
      </c>
      <c r="E95" t="str">
        <f>VLOOKUP(MID(F95,5,40),Elenco_giocatori_ruolo!A:B,2,FALSE)</f>
        <v>D</v>
      </c>
      <c r="F95" s="16" t="s">
        <v>1597</v>
      </c>
    </row>
    <row r="96" spans="1:8" ht="16" x14ac:dyDescent="0.2">
      <c r="A96" s="16" t="s">
        <v>1587</v>
      </c>
      <c r="D96" t="str">
        <f>VLOOKUP(MID(A96,5,40),Elenco_giocatori_ruolo!A:B,2,FALSE)</f>
        <v>D</v>
      </c>
      <c r="E96" t="str">
        <f>VLOOKUP(MID(F96,5,40),Elenco_giocatori_ruolo!A:B,2,FALSE)</f>
        <v>D</v>
      </c>
      <c r="F96" s="16" t="s">
        <v>166</v>
      </c>
    </row>
    <row r="97" spans="1:8" ht="16" x14ac:dyDescent="0.2">
      <c r="A97" s="16" t="s">
        <v>1589</v>
      </c>
      <c r="B97" s="19"/>
      <c r="D97" t="str">
        <f>VLOOKUP(MID(A97,5,40),Elenco_giocatori_ruolo!A:B,2,FALSE)</f>
        <v>D</v>
      </c>
      <c r="E97" t="str">
        <f>VLOOKUP(MID(F97,5,40),Elenco_giocatori_ruolo!A:B,2,FALSE)</f>
        <v>C</v>
      </c>
      <c r="F97" s="16" t="s">
        <v>1601</v>
      </c>
    </row>
    <row r="98" spans="1:8" ht="16" x14ac:dyDescent="0.2">
      <c r="A98" s="16" t="s">
        <v>1430</v>
      </c>
      <c r="D98" t="str">
        <f>VLOOKUP(MID(A98,5,40),Elenco_giocatori_ruolo!A:B,2,FALSE)</f>
        <v>D</v>
      </c>
      <c r="E98" t="str">
        <f>VLOOKUP(MID(F98,5,40),Elenco_giocatori_ruolo!A:B,2,FALSE)</f>
        <v>C</v>
      </c>
      <c r="F98" s="16" t="s">
        <v>1116</v>
      </c>
    </row>
    <row r="99" spans="1:8" ht="16" x14ac:dyDescent="0.2">
      <c r="A99" s="16" t="s">
        <v>1360</v>
      </c>
      <c r="B99" s="19" t="s">
        <v>14</v>
      </c>
      <c r="C99" s="2">
        <f>VLOOKUP(MID(A99,5,40),Voti_10!$B:$N,13,FALSE)</f>
        <v>5.5</v>
      </c>
      <c r="D99" t="str">
        <f>VLOOKUP(MID(A99,5,40),Elenco_giocatori_ruolo!A:B,2,FALSE)</f>
        <v>C</v>
      </c>
      <c r="E99" t="str">
        <f>VLOOKUP(MID(F99,5,40),Elenco_giocatori_ruolo!A:B,2,FALSE)</f>
        <v>C</v>
      </c>
      <c r="F99" s="16" t="s">
        <v>1032</v>
      </c>
    </row>
    <row r="100" spans="1:8" ht="16" x14ac:dyDescent="0.2">
      <c r="A100" s="16" t="s">
        <v>1180</v>
      </c>
      <c r="D100" t="str">
        <f>VLOOKUP(MID(A100,5,40),Elenco_giocatori_ruolo!A:B,2,FALSE)</f>
        <v>C</v>
      </c>
      <c r="E100" t="str">
        <f>VLOOKUP(MID(F100,5,40),Elenco_giocatori_ruolo!A:B,2,FALSE)</f>
        <v>A</v>
      </c>
      <c r="F100" s="16" t="s">
        <v>1602</v>
      </c>
    </row>
    <row r="101" spans="1:8" ht="16" x14ac:dyDescent="0.2">
      <c r="A101" s="16" t="s">
        <v>1518</v>
      </c>
      <c r="D101" t="str">
        <f>VLOOKUP(MID(A101,5,40),Elenco_giocatori_ruolo!A:B,2,FALSE)</f>
        <v>C</v>
      </c>
      <c r="E101" t="str">
        <f>VLOOKUP(MID(F101,5,40),Elenco_giocatori_ruolo!A:B,2,FALSE)</f>
        <v>A</v>
      </c>
      <c r="F101" s="16" t="s">
        <v>176</v>
      </c>
    </row>
    <row r="102" spans="1:8" ht="16" x14ac:dyDescent="0.2">
      <c r="A102" s="16" t="s">
        <v>1519</v>
      </c>
      <c r="D102" t="str">
        <f>VLOOKUP(MID(A102,5,40),Elenco_giocatori_ruolo!A:B,2,FALSE)</f>
        <v>C</v>
      </c>
      <c r="E102" t="str">
        <f>VLOOKUP(MID(F102,5,40),Elenco_giocatori_ruolo!A:B,2,FALSE)</f>
        <v>A</v>
      </c>
      <c r="F102" s="16" t="s">
        <v>1603</v>
      </c>
    </row>
    <row r="103" spans="1:8" x14ac:dyDescent="0.2">
      <c r="A103" s="4"/>
      <c r="B103" s="4" t="s">
        <v>47</v>
      </c>
      <c r="C103" s="4">
        <f>SUM(C81:C91,C93:C102)+1</f>
        <v>71.5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81</v>
      </c>
    </row>
    <row r="104" spans="1:8" x14ac:dyDescent="0.2">
      <c r="B104"/>
      <c r="G104"/>
    </row>
    <row r="105" spans="1:8" x14ac:dyDescent="0.2">
      <c r="A105" s="34" t="s">
        <v>181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1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180</v>
      </c>
      <c r="G105" s="35"/>
      <c r="H105" s="36"/>
    </row>
    <row r="106" spans="1:8" ht="16" x14ac:dyDescent="0.2">
      <c r="A106" s="16" t="s">
        <v>1436</v>
      </c>
      <c r="C106" s="2">
        <f>VLOOKUP(MID(A106,4,40),Voti_10!$B:$N,13,FALSE)</f>
        <v>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1205</v>
      </c>
      <c r="H106" s="2">
        <f>VLOOKUP(MID(F106,4,40),Voti_10!$B:$N,13,FALSE)</f>
        <v>5</v>
      </c>
    </row>
    <row r="107" spans="1:8" ht="16" x14ac:dyDescent="0.2">
      <c r="A107" s="16" t="s">
        <v>1140</v>
      </c>
      <c r="C107" s="2">
        <f>VLOOKUP(MID(A107,4,40),Voti_10!$B:$N,13,FALSE)</f>
        <v>6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1038</v>
      </c>
      <c r="H107" s="2">
        <f>VLOOKUP(MID(F107,4,40),Voti_10!$B:$N,13,FALSE)</f>
        <v>6.5</v>
      </c>
    </row>
    <row r="108" spans="1:8" ht="16" x14ac:dyDescent="0.2">
      <c r="A108" s="16" t="s">
        <v>1438</v>
      </c>
      <c r="C108" s="2">
        <f>VLOOKUP(MID(A108,4,40),Voti_10!$B:$N,13,FALSE)</f>
        <v>6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186</v>
      </c>
      <c r="H108" s="2">
        <f>VLOOKUP(MID(F108,4,40),Voti_10!$B:$N,13,FALSE)</f>
        <v>6.5</v>
      </c>
    </row>
    <row r="109" spans="1:8" ht="16" x14ac:dyDescent="0.2">
      <c r="A109" s="16" t="s">
        <v>1439</v>
      </c>
      <c r="B109" s="19"/>
      <c r="C109" s="2">
        <f>VLOOKUP(MID(A109,4,40),Voti_10!$B:$N,13,FALSE)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188</v>
      </c>
      <c r="H109" s="2">
        <f>VLOOKUP(MID(F109,4,40),Voti_10!$B:$N,13,FALSE)</f>
        <v>6.5</v>
      </c>
    </row>
    <row r="110" spans="1:8" ht="16" x14ac:dyDescent="0.2">
      <c r="A110" s="16" t="s">
        <v>191</v>
      </c>
      <c r="C110" s="2">
        <f>VLOOKUP(MID(A110,4,40),Voti_10!$B:$N,13,FALSE)</f>
        <v>5.5</v>
      </c>
      <c r="D110" t="str">
        <f>VLOOKUP(MID(A110,4,40),Elenco_giocatori_ruolo!A:B,2,FALSE)</f>
        <v>C</v>
      </c>
      <c r="E110" t="str">
        <f>VLOOKUP(MID(F110,4,40),Elenco_giocatori_ruolo!A:B,2,FALSE)</f>
        <v>D</v>
      </c>
      <c r="F110" s="16" t="s">
        <v>1123</v>
      </c>
      <c r="H110" s="2">
        <f>VLOOKUP(MID(F110,4,40),Voti_10!$B:$N,13,FALSE)</f>
        <v>6</v>
      </c>
    </row>
    <row r="111" spans="1:8" ht="16" x14ac:dyDescent="0.2">
      <c r="A111" s="16" t="s">
        <v>1277</v>
      </c>
      <c r="C111" s="2">
        <f>VLOOKUP(MID(A111,4,40),Voti_10!$B:$N,13,FALSE)</f>
        <v>7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1124</v>
      </c>
      <c r="H111" s="2">
        <f>VLOOKUP(MID(F111,4,40),Voti_10!$B:$N,13,FALSE)</f>
        <v>6</v>
      </c>
    </row>
    <row r="112" spans="1:8" ht="16" x14ac:dyDescent="0.2">
      <c r="A112" s="16" t="s">
        <v>1144</v>
      </c>
      <c r="C112" s="2">
        <f>VLOOKUP(MID(A112,4,40),Voti_10!$B:$N,13,FALSE)</f>
        <v>5.5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1042</v>
      </c>
      <c r="H112" s="2">
        <f>VLOOKUP(MID(F112,4,40),Voti_10!$B:$N,13,FALSE)</f>
        <v>5.5</v>
      </c>
    </row>
    <row r="113" spans="1:8" ht="16" x14ac:dyDescent="0.2">
      <c r="A113" s="16" t="s">
        <v>197</v>
      </c>
      <c r="C113" s="2">
        <f>VLOOKUP(MID(A113,4,40),Voti_10!$B:$N,13,FALSE)</f>
        <v>7.5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1211</v>
      </c>
      <c r="G113" s="19" t="s">
        <v>14</v>
      </c>
    </row>
    <row r="114" spans="1:8" ht="16" x14ac:dyDescent="0.2">
      <c r="A114" s="16" t="s">
        <v>199</v>
      </c>
      <c r="C114" s="2">
        <f>VLOOKUP(MID(A114,4,40),Voti_10!$B:$N,13,FALSE)</f>
        <v>10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198</v>
      </c>
      <c r="H114" s="2">
        <f>VLOOKUP(MID(F114,4,40),Voti_10!$B:$N,13,FALSE)</f>
        <v>6</v>
      </c>
    </row>
    <row r="115" spans="1:8" ht="16" x14ac:dyDescent="0.2">
      <c r="A115" s="16" t="s">
        <v>201</v>
      </c>
      <c r="C115" s="2">
        <f>VLOOKUP(MID(A115,5,40),Voti_10!$B:$N,13,FALSE)</f>
        <v>4.5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1044</v>
      </c>
      <c r="H115" s="2">
        <f>VLOOKUP(MID(F115,5,40),Voti_10!$B:$N,13,FALSE)</f>
        <v>4.5</v>
      </c>
    </row>
    <row r="116" spans="1:8" ht="16" x14ac:dyDescent="0.2">
      <c r="A116" s="16" t="s">
        <v>1230</v>
      </c>
      <c r="C116" s="2">
        <f>VLOOKUP(MID(A116,5,40),Voti_10!$B:$N,13,FALSE)</f>
        <v>6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202</v>
      </c>
      <c r="H116" s="2">
        <f>VLOOKUP(MID(F116,5,40),Voti_10!$B:$N,13,FALSE)</f>
        <v>5.5</v>
      </c>
    </row>
    <row r="118" spans="1:8" ht="16" x14ac:dyDescent="0.2">
      <c r="A118" s="16" t="s">
        <v>1069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1212</v>
      </c>
    </row>
    <row r="119" spans="1:8" ht="16" x14ac:dyDescent="0.2">
      <c r="A119" s="16" t="s">
        <v>1442</v>
      </c>
      <c r="D119" t="str">
        <f>VLOOKUP(MID(A119,5,40),Elenco_giocatori_ruolo!A:B,2,FALSE)</f>
        <v>D</v>
      </c>
      <c r="E119" t="str">
        <f>VLOOKUP(MID(F119,5,40),Elenco_giocatori_ruolo!A:B,2,FALSE)</f>
        <v>P</v>
      </c>
      <c r="F119" s="16" t="s">
        <v>1128</v>
      </c>
    </row>
    <row r="120" spans="1:8" ht="16" x14ac:dyDescent="0.2">
      <c r="A120" s="16" t="s">
        <v>1231</v>
      </c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1130</v>
      </c>
    </row>
    <row r="121" spans="1:8" ht="16" x14ac:dyDescent="0.2">
      <c r="A121" s="16" t="s">
        <v>1525</v>
      </c>
      <c r="D121" t="str">
        <f>VLOOKUP(MID(A121,5,40),Elenco_giocatori_ruolo!A:B,2,FALSE)</f>
        <v>D</v>
      </c>
      <c r="E121" t="str">
        <f>VLOOKUP(MID(F121,5,40),Elenco_giocatori_ruolo!A:B,2,FALSE)</f>
        <v>A</v>
      </c>
      <c r="F121" s="16" t="s">
        <v>1050</v>
      </c>
    </row>
    <row r="122" spans="1:8" ht="16" x14ac:dyDescent="0.2">
      <c r="A122" s="16" t="s">
        <v>1594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16" t="s">
        <v>1408</v>
      </c>
      <c r="G122" s="19" t="s">
        <v>14</v>
      </c>
      <c r="H122" s="2">
        <f>VLOOKUP(MID(F122,5,40),Voti_10!$B:$N,13,FALSE)</f>
        <v>4.5</v>
      </c>
    </row>
    <row r="123" spans="1:8" ht="16" x14ac:dyDescent="0.2">
      <c r="A123" s="16" t="s">
        <v>1156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1604</v>
      </c>
    </row>
    <row r="124" spans="1:8" ht="16" x14ac:dyDescent="0.2">
      <c r="A124" s="16" t="s">
        <v>217</v>
      </c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16" t="s">
        <v>1137</v>
      </c>
    </row>
    <row r="125" spans="1:8" ht="16" x14ac:dyDescent="0.2">
      <c r="A125" s="16" t="s">
        <v>1235</v>
      </c>
      <c r="D125" t="str">
        <f>VLOOKUP(MID(A125,5,40),Elenco_giocatori_ruolo!A:B,2,FALSE)</f>
        <v>A</v>
      </c>
      <c r="E125" t="str">
        <f>VLOOKUP(MID(F125,5,40),Elenco_giocatori_ruolo!A:B,2,FALSE)</f>
        <v>C</v>
      </c>
      <c r="F125" s="16" t="s">
        <v>1605</v>
      </c>
    </row>
    <row r="126" spans="1:8" ht="16" x14ac:dyDescent="0.2">
      <c r="A126" s="16" t="s">
        <v>1237</v>
      </c>
      <c r="D126" t="str">
        <f>VLOOKUP(MID(A126,5,40),Elenco_giocatori_ruolo!A:B,2,FALSE)</f>
        <v>A</v>
      </c>
      <c r="E126" t="str">
        <f>VLOOKUP(MID(F126,5,40),Elenco_giocatori_ruolo!A:B,2,FALSE)</f>
        <v>D</v>
      </c>
      <c r="F126" s="16" t="s">
        <v>1059</v>
      </c>
    </row>
    <row r="127" spans="1:8" ht="16" x14ac:dyDescent="0.2">
      <c r="A127" s="16" t="s">
        <v>1238</v>
      </c>
      <c r="D127" t="str">
        <f>VLOOKUP(MID(A127,5,40),Elenco_giocatori_ruolo!A:B,2,FALSE)</f>
        <v>A</v>
      </c>
      <c r="E127" t="str">
        <f>VLOOKUP(MID(F127,5,40),Elenco_giocatori_ruolo!A:B,2,FALSE)</f>
        <v>D</v>
      </c>
      <c r="F127" s="16" t="s">
        <v>1274</v>
      </c>
    </row>
    <row r="128" spans="1:8" x14ac:dyDescent="0.2">
      <c r="A128" s="4"/>
      <c r="B128" s="4" t="s">
        <v>47</v>
      </c>
      <c r="C128" s="4">
        <f>SUM(C106:C116,C118:C127)+1</f>
        <v>70</v>
      </c>
      <c r="D128">
        <f>COUNTIF(D106:D116,"D")</f>
        <v>3</v>
      </c>
      <c r="E128">
        <f>COUNTIF(E106:E116,"D")</f>
        <v>4</v>
      </c>
      <c r="F128" s="4"/>
      <c r="G128" s="4" t="s">
        <v>47</v>
      </c>
      <c r="H128" s="4">
        <f>SUM(H106:H116,H118:H127)+1</f>
        <v>63.5</v>
      </c>
    </row>
  </sheetData>
  <mergeCells count="12">
    <mergeCell ref="A105:C105"/>
    <mergeCell ref="F105:H105"/>
    <mergeCell ref="A1:H1"/>
    <mergeCell ref="A2:H2"/>
    <mergeCell ref="A5:C5"/>
    <mergeCell ref="F5:H5"/>
    <mergeCell ref="A80:C80"/>
    <mergeCell ref="F80:H80"/>
    <mergeCell ref="A55:C55"/>
    <mergeCell ref="F55:H55"/>
    <mergeCell ref="A30:C30"/>
    <mergeCell ref="F30:H30"/>
  </mergeCells>
  <conditionalFormatting sqref="D28:E28">
    <cfRule type="cellIs" dxfId="54" priority="9" operator="greaterThan">
      <formula>3</formula>
    </cfRule>
  </conditionalFormatting>
  <conditionalFormatting sqref="D53:E53">
    <cfRule type="cellIs" dxfId="53" priority="7" operator="greaterThan">
      <formula>3</formula>
    </cfRule>
  </conditionalFormatting>
  <conditionalFormatting sqref="D78:E78">
    <cfRule type="cellIs" dxfId="52" priority="5" operator="greaterThan">
      <formula>3</formula>
    </cfRule>
  </conditionalFormatting>
  <conditionalFormatting sqref="D103:E103">
    <cfRule type="cellIs" dxfId="51" priority="3" operator="greaterThan">
      <formula>3</formula>
    </cfRule>
  </conditionalFormatting>
  <conditionalFormatting sqref="D128:E128">
    <cfRule type="cellIs" dxfId="50" priority="1" operator="greaterThan">
      <formula>3</formula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716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  <col min="17" max="17" width="20" bestFit="1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</v>
      </c>
      <c r="E2" s="20">
        <v>0</v>
      </c>
      <c r="F2" s="20">
        <v>2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4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7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7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4.5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1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4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6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8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8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5.5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5.5</v>
      </c>
    </row>
    <row r="19" spans="1:18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8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  <c r="R20" s="12"/>
    </row>
    <row r="21" spans="1:18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  <c r="Q21" s="12"/>
      <c r="R21" s="12"/>
    </row>
    <row r="22" spans="1:18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1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5.5</v>
      </c>
      <c r="Q22" s="12"/>
      <c r="R22" s="12"/>
    </row>
    <row r="23" spans="1:18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6.5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6.5</v>
      </c>
      <c r="Q23" s="12"/>
      <c r="R23" s="12"/>
    </row>
    <row r="24" spans="1:18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  <c r="Q24" s="12"/>
      <c r="R24" s="12"/>
    </row>
    <row r="25" spans="1:18" x14ac:dyDescent="0.2">
      <c r="A25" s="9" t="str">
        <f>VLOOKUP(B25,Elenco_giocatori_ruolo!A:B,2,FALSE)</f>
        <v>C</v>
      </c>
      <c r="B25" s="20" t="s">
        <v>262</v>
      </c>
      <c r="C25" s="20" t="s">
        <v>239</v>
      </c>
      <c r="D25" s="20">
        <v>6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6</v>
      </c>
      <c r="Q25" s="12"/>
      <c r="R25" s="12"/>
    </row>
    <row r="26" spans="1:18" x14ac:dyDescent="0.2">
      <c r="A26" s="9" t="str">
        <f>VLOOKUP(B26,Elenco_giocatori_ruolo!A:B,2,FALSE)</f>
        <v>C</v>
      </c>
      <c r="B26" s="20" t="s">
        <v>263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1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7.5</v>
      </c>
      <c r="Q26" s="12"/>
      <c r="R26" s="12"/>
    </row>
    <row r="27" spans="1:18" x14ac:dyDescent="0.2">
      <c r="A27" s="9" t="str">
        <f>VLOOKUP(B27,Elenco_giocatori_ruolo!A:B,2,FALSE)</f>
        <v>C</v>
      </c>
      <c r="B27" s="20" t="s">
        <v>264</v>
      </c>
      <c r="C27" s="20" t="s">
        <v>239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0</v>
      </c>
      <c r="Q27" s="12"/>
    </row>
    <row r="28" spans="1:18" x14ac:dyDescent="0.2">
      <c r="A28" s="9" t="str">
        <f>VLOOKUP(B28,Elenco_giocatori_ruolo!A:B,2,FALSE)</f>
        <v>C</v>
      </c>
      <c r="B28" s="20" t="s">
        <v>265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8" x14ac:dyDescent="0.2">
      <c r="A29" s="9" t="str">
        <f>VLOOKUP(B29,Elenco_giocatori_ruolo!A:B,2,FALSE)</f>
        <v>C</v>
      </c>
      <c r="B29" s="20" t="s">
        <v>266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8" x14ac:dyDescent="0.2">
      <c r="A30" s="9" t="str">
        <f>VLOOKUP(B30,Elenco_giocatori_ruolo!A:B,2,FALSE)</f>
        <v>C</v>
      </c>
      <c r="B30" s="20" t="s">
        <v>267</v>
      </c>
      <c r="C30" s="20" t="s">
        <v>239</v>
      </c>
      <c r="D30" s="20">
        <v>6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6</v>
      </c>
    </row>
    <row r="31" spans="1:18" x14ac:dyDescent="0.2">
      <c r="A31" s="9" t="str">
        <f>VLOOKUP(B31,Elenco_giocatori_ruolo!A:B,2,FALSE)</f>
        <v>C</v>
      </c>
      <c r="B31" s="20" t="s">
        <v>268</v>
      </c>
      <c r="C31" s="20" t="s">
        <v>239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0</v>
      </c>
    </row>
    <row r="32" spans="1:18" x14ac:dyDescent="0.2">
      <c r="A32" s="9" t="str">
        <f>VLOOKUP(B32,Elenco_giocatori_ruolo!A:B,2,FALSE)</f>
        <v>C</v>
      </c>
      <c r="B32" s="20" t="s">
        <v>269</v>
      </c>
      <c r="C32" s="20" t="s">
        <v>239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0</v>
      </c>
    </row>
    <row r="33" spans="1:14" x14ac:dyDescent="0.2">
      <c r="A33" s="9" t="str">
        <f>VLOOKUP(B33,Elenco_giocatori_ruolo!A:B,2,FALSE)</f>
        <v>C</v>
      </c>
      <c r="B33" s="20" t="s">
        <v>270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A</v>
      </c>
      <c r="B34" s="20" t="s">
        <v>271</v>
      </c>
      <c r="C34" s="20" t="s">
        <v>239</v>
      </c>
      <c r="D34" s="20">
        <v>7</v>
      </c>
      <c r="E34" s="20">
        <v>1</v>
      </c>
      <c r="F34" s="20">
        <v>0</v>
      </c>
      <c r="G34" s="20">
        <v>0</v>
      </c>
      <c r="H34" s="20">
        <v>0</v>
      </c>
      <c r="I34" s="20">
        <v>0</v>
      </c>
      <c r="J34" s="20">
        <v>1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11</v>
      </c>
    </row>
    <row r="35" spans="1:14" x14ac:dyDescent="0.2">
      <c r="A35" s="9" t="str">
        <f>VLOOKUP(B35,Elenco_giocatori_ruolo!A:B,2,FALSE)</f>
        <v>A</v>
      </c>
      <c r="B35" s="20" t="s">
        <v>272</v>
      </c>
      <c r="C35" s="20" t="s">
        <v>239</v>
      </c>
      <c r="D35" s="20">
        <v>7.5</v>
      </c>
      <c r="E35" s="20">
        <v>1</v>
      </c>
      <c r="F35" s="20">
        <v>0</v>
      </c>
      <c r="G35" s="20">
        <v>0</v>
      </c>
      <c r="H35" s="20">
        <v>0</v>
      </c>
      <c r="I35" s="20">
        <v>0</v>
      </c>
      <c r="J35" s="20">
        <v>1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11.5</v>
      </c>
    </row>
    <row r="36" spans="1:14" x14ac:dyDescent="0.2">
      <c r="A36" s="9" t="str">
        <f>VLOOKUP(B36,Elenco_giocatori_ruolo!A:B,2,FALSE)</f>
        <v>A</v>
      </c>
      <c r="B36" s="20" t="s">
        <v>273</v>
      </c>
      <c r="C36" s="20" t="s">
        <v>239</v>
      </c>
      <c r="D36" s="20">
        <v>7</v>
      </c>
      <c r="E36" s="20">
        <v>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10</v>
      </c>
    </row>
    <row r="37" spans="1:14" x14ac:dyDescent="0.2">
      <c r="A37" s="9" t="str">
        <f>VLOOKUP(B37,Elenco_giocatori_ruolo!A:B,2,FALSE)</f>
        <v>A</v>
      </c>
      <c r="B37" s="20" t="s">
        <v>274</v>
      </c>
      <c r="C37" s="20" t="s">
        <v>239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0" t="s">
        <v>275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276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P</v>
      </c>
      <c r="B40" s="20" t="s">
        <v>277</v>
      </c>
      <c r="C40" s="20" t="s">
        <v>278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str">
        <f>VLOOKUP(B41,Elenco_giocatori_ruolo!A:B,2,FALSE)</f>
        <v>P</v>
      </c>
      <c r="B41" s="20" t="s">
        <v>279</v>
      </c>
      <c r="C41" s="20" t="s">
        <v>278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0</v>
      </c>
    </row>
    <row r="42" spans="1:14" x14ac:dyDescent="0.2">
      <c r="A42" s="9" t="str">
        <f>VLOOKUP(B42,Elenco_giocatori_ruolo!A:B,2,FALSE)</f>
        <v>P</v>
      </c>
      <c r="B42" s="20" t="s">
        <v>280</v>
      </c>
      <c r="C42" s="20" t="s">
        <v>278</v>
      </c>
      <c r="D42" s="20">
        <v>6</v>
      </c>
      <c r="E42" s="20">
        <v>0</v>
      </c>
      <c r="F42" s="20">
        <v>2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4</v>
      </c>
    </row>
    <row r="43" spans="1:14" x14ac:dyDescent="0.2">
      <c r="A43" s="9" t="str">
        <f>VLOOKUP(B43,Elenco_giocatori_ruolo!A:B,2,FALSE)</f>
        <v>D</v>
      </c>
      <c r="B43" s="20" t="s">
        <v>281</v>
      </c>
      <c r="C43" s="20" t="s">
        <v>278</v>
      </c>
      <c r="D43" s="20">
        <v>5.5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5.5</v>
      </c>
    </row>
    <row r="44" spans="1:14" x14ac:dyDescent="0.2">
      <c r="A44" s="9" t="str">
        <f>VLOOKUP(B44,Elenco_giocatori_ruolo!A:B,2,FALSE)</f>
        <v>D</v>
      </c>
      <c r="B44" s="20" t="s">
        <v>282</v>
      </c>
      <c r="C44" s="20" t="s">
        <v>278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0" t="s">
        <v>283</v>
      </c>
      <c r="C45" s="20" t="s">
        <v>278</v>
      </c>
      <c r="D45" s="20">
        <v>5</v>
      </c>
      <c r="E45" s="20">
        <v>0</v>
      </c>
      <c r="F45" s="20">
        <v>0</v>
      </c>
      <c r="G45" s="20">
        <v>0</v>
      </c>
      <c r="H45" s="20">
        <v>0</v>
      </c>
      <c r="I45" s="20">
        <v>1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3</v>
      </c>
    </row>
    <row r="46" spans="1:14" x14ac:dyDescent="0.2">
      <c r="A46" s="9" t="str">
        <f>VLOOKUP(B46,Elenco_giocatori_ruolo!A:B,2,FALSE)</f>
        <v>D</v>
      </c>
      <c r="B46" s="20" t="s">
        <v>284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285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286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287</v>
      </c>
      <c r="C49" s="20" t="s">
        <v>278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0" t="s">
        <v>288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289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290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291</v>
      </c>
      <c r="C53" s="20" t="s">
        <v>278</v>
      </c>
      <c r="D53" s="20">
        <v>5.5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5.5</v>
      </c>
    </row>
    <row r="54" spans="1:14" x14ac:dyDescent="0.2">
      <c r="A54" s="9" t="str">
        <f>VLOOKUP(B54,Elenco_giocatori_ruolo!A:B,2,FALSE)</f>
        <v>D</v>
      </c>
      <c r="B54" s="20" t="s">
        <v>292</v>
      </c>
      <c r="C54" s="20" t="s">
        <v>278</v>
      </c>
      <c r="D54" s="20">
        <v>5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5</v>
      </c>
    </row>
    <row r="55" spans="1:14" x14ac:dyDescent="0.2">
      <c r="A55" s="9" t="str">
        <f>VLOOKUP(B55,Elenco_giocatori_ruolo!A:B,2,FALSE)</f>
        <v>C</v>
      </c>
      <c r="B55" s="20" t="s">
        <v>293</v>
      </c>
      <c r="C55" s="20" t="s">
        <v>278</v>
      </c>
      <c r="D55" s="20">
        <v>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5</v>
      </c>
    </row>
    <row r="56" spans="1:14" x14ac:dyDescent="0.2">
      <c r="A56" s="9" t="str">
        <f>VLOOKUP(B56,Elenco_giocatori_ruolo!A:B,2,FALSE)</f>
        <v>C</v>
      </c>
      <c r="B56" s="20" t="s">
        <v>294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295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296</v>
      </c>
      <c r="C58" s="20" t="s">
        <v>278</v>
      </c>
      <c r="D58" s="20">
        <v>5.5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5.5</v>
      </c>
    </row>
    <row r="59" spans="1:14" x14ac:dyDescent="0.2">
      <c r="A59" s="9" t="str">
        <f>VLOOKUP(B59,Elenco_giocatori_ruolo!A:B,2,FALSE)</f>
        <v>C</v>
      </c>
      <c r="B59" s="20" t="s">
        <v>297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298</v>
      </c>
      <c r="C60" s="20" t="s">
        <v>278</v>
      </c>
      <c r="D60" s="20">
        <v>5.5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5.5</v>
      </c>
    </row>
    <row r="61" spans="1:14" x14ac:dyDescent="0.2">
      <c r="A61" s="9" t="str">
        <f>VLOOKUP(B61,Elenco_giocatori_ruolo!A:B,2,FALSE)</f>
        <v>C</v>
      </c>
      <c r="B61" s="20" t="s">
        <v>299</v>
      </c>
      <c r="C61" s="20" t="s">
        <v>278</v>
      </c>
      <c r="D61" s="20">
        <v>7</v>
      </c>
      <c r="E61" s="20">
        <v>1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10</v>
      </c>
    </row>
    <row r="62" spans="1:14" x14ac:dyDescent="0.2">
      <c r="A62" s="9" t="str">
        <f>VLOOKUP(B62,Elenco_giocatori_ruolo!A:B,2,FALSE)</f>
        <v>C</v>
      </c>
      <c r="B62" s="20" t="s">
        <v>300</v>
      </c>
      <c r="C62" s="20" t="s">
        <v>278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0</v>
      </c>
    </row>
    <row r="63" spans="1:14" x14ac:dyDescent="0.2">
      <c r="A63" s="9" t="str">
        <f>VLOOKUP(B63,Elenco_giocatori_ruolo!A:B,2,FALSE)</f>
        <v>C</v>
      </c>
      <c r="B63" s="20" t="s">
        <v>301</v>
      </c>
      <c r="C63" s="20" t="s">
        <v>278</v>
      </c>
      <c r="D63" s="20">
        <v>6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1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5.5</v>
      </c>
    </row>
    <row r="64" spans="1:14" x14ac:dyDescent="0.2">
      <c r="A64" s="9" t="str">
        <f>VLOOKUP(B64,Elenco_giocatori_ruolo!A:B,2,FALSE)</f>
        <v>C</v>
      </c>
      <c r="B64" s="20" t="s">
        <v>302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303</v>
      </c>
      <c r="C65" s="20" t="s">
        <v>278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A</v>
      </c>
      <c r="B66" s="20" t="s">
        <v>304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A</v>
      </c>
      <c r="B67" s="20" t="s">
        <v>305</v>
      </c>
      <c r="C67" s="20" t="s">
        <v>278</v>
      </c>
      <c r="D67" s="20">
        <v>7.5</v>
      </c>
      <c r="E67" s="20">
        <v>1</v>
      </c>
      <c r="F67" s="20">
        <v>0</v>
      </c>
      <c r="G67" s="20">
        <v>0</v>
      </c>
      <c r="H67" s="20">
        <v>0</v>
      </c>
      <c r="I67" s="20">
        <v>0</v>
      </c>
      <c r="J67" s="20">
        <v>1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11.5</v>
      </c>
    </row>
    <row r="68" spans="1:14" x14ac:dyDescent="0.2">
      <c r="A68" s="9" t="str">
        <f>VLOOKUP(B68,Elenco_giocatori_ruolo!A:B,2,FALSE)</f>
        <v>A</v>
      </c>
      <c r="B68" s="20" t="s">
        <v>306</v>
      </c>
      <c r="C68" s="20" t="s">
        <v>278</v>
      </c>
      <c r="D68" s="20">
        <v>4.5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4.5</v>
      </c>
    </row>
    <row r="69" spans="1:14" x14ac:dyDescent="0.2">
      <c r="A69" s="9" t="str">
        <f>VLOOKUP(B69,Elenco_giocatori_ruolo!A:B,2,FALSE)</f>
        <v>A</v>
      </c>
      <c r="B69" s="20" t="s">
        <v>307</v>
      </c>
      <c r="C69" s="20" t="s">
        <v>278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0</v>
      </c>
    </row>
    <row r="70" spans="1:14" x14ac:dyDescent="0.2">
      <c r="A70" s="9" t="str">
        <f>VLOOKUP(B70,Elenco_giocatori_ruolo!A:B,2,FALSE)</f>
        <v>A</v>
      </c>
      <c r="B70" s="20" t="s">
        <v>308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309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310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311</v>
      </c>
      <c r="C73" s="20" t="s">
        <v>278</v>
      </c>
      <c r="D73" s="20">
        <v>6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6</v>
      </c>
    </row>
    <row r="74" spans="1:14" x14ac:dyDescent="0.2">
      <c r="A74" s="9" t="str">
        <f>VLOOKUP(B74,Elenco_giocatori_ruolo!A:B,2,FALSE)</f>
        <v>A</v>
      </c>
      <c r="B74" s="20" t="s">
        <v>312</v>
      </c>
      <c r="C74" s="20" t="s">
        <v>278</v>
      </c>
      <c r="D74" s="20">
        <v>5.5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5.5</v>
      </c>
    </row>
    <row r="75" spans="1:14" x14ac:dyDescent="0.2">
      <c r="A75" s="9" t="str">
        <f>VLOOKUP(B75,Elenco_giocatori_ruolo!A:B,2,FALSE)</f>
        <v>A</v>
      </c>
      <c r="B75" s="20" t="s">
        <v>313</v>
      </c>
      <c r="C75" s="20" t="s">
        <v>278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0</v>
      </c>
    </row>
    <row r="76" spans="1:14" x14ac:dyDescent="0.2">
      <c r="A76" s="9" t="str">
        <f>VLOOKUP(B76,Elenco_giocatori_ruolo!A:B,2,FALSE)</f>
        <v>P</v>
      </c>
      <c r="B76" s="20" t="s">
        <v>314</v>
      </c>
      <c r="C76" s="20" t="s">
        <v>315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P</v>
      </c>
      <c r="B77" s="20" t="s">
        <v>316</v>
      </c>
      <c r="C77" s="20" t="s">
        <v>315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317</v>
      </c>
      <c r="C78" s="20" t="s">
        <v>315</v>
      </c>
      <c r="D78" s="20">
        <v>5</v>
      </c>
      <c r="E78" s="20">
        <v>0</v>
      </c>
      <c r="F78" s="20">
        <v>4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1</v>
      </c>
    </row>
    <row r="79" spans="1:14" x14ac:dyDescent="0.2">
      <c r="A79" s="9" t="str">
        <f>VLOOKUP(B79,Elenco_giocatori_ruolo!A:B,2,FALSE)</f>
        <v>P</v>
      </c>
      <c r="B79" s="20" t="s">
        <v>318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D</v>
      </c>
      <c r="B80" s="20" t="s">
        <v>319</v>
      </c>
      <c r="C80" s="20" t="s">
        <v>315</v>
      </c>
      <c r="D80" s="20">
        <v>6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6</v>
      </c>
    </row>
    <row r="81" spans="1:14" x14ac:dyDescent="0.2">
      <c r="A81" s="9" t="str">
        <f>VLOOKUP(B81,Elenco_giocatori_ruolo!A:B,2,FALSE)</f>
        <v>D</v>
      </c>
      <c r="B81" s="20" t="s">
        <v>320</v>
      </c>
      <c r="C81" s="20" t="s">
        <v>315</v>
      </c>
      <c r="D81" s="20">
        <v>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6</v>
      </c>
    </row>
    <row r="82" spans="1:14" x14ac:dyDescent="0.2">
      <c r="A82" s="9" t="str">
        <f>VLOOKUP(B82,Elenco_giocatori_ruolo!A:B,2,FALSE)</f>
        <v>D</v>
      </c>
      <c r="B82" s="20" t="s">
        <v>321</v>
      </c>
      <c r="C82" s="20" t="s">
        <v>315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0" t="s">
        <v>322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323</v>
      </c>
      <c r="C84" s="20" t="s">
        <v>315</v>
      </c>
      <c r="D84" s="20">
        <v>5.5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5.5</v>
      </c>
    </row>
    <row r="85" spans="1:14" x14ac:dyDescent="0.2">
      <c r="A85" s="9" t="str">
        <f>VLOOKUP(B85,Elenco_giocatori_ruolo!A:B,2,FALSE)</f>
        <v>D</v>
      </c>
      <c r="B85" s="20" t="s">
        <v>324</v>
      </c>
      <c r="C85" s="20" t="s">
        <v>315</v>
      </c>
      <c r="D85" s="20">
        <v>5.5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1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5</v>
      </c>
    </row>
    <row r="86" spans="1:14" x14ac:dyDescent="0.2">
      <c r="A86" s="9" t="str">
        <f>VLOOKUP(B86,Elenco_giocatori_ruolo!A:B,2,FALSE)</f>
        <v>D</v>
      </c>
      <c r="B86" s="20" t="s">
        <v>325</v>
      </c>
      <c r="C86" s="20" t="s">
        <v>315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0</v>
      </c>
    </row>
    <row r="87" spans="1:14" x14ac:dyDescent="0.2">
      <c r="A87" s="9" t="str">
        <f>VLOOKUP(B87,Elenco_giocatori_ruolo!A:B,2,FALSE)</f>
        <v>D</v>
      </c>
      <c r="B87" s="20" t="s">
        <v>326</v>
      </c>
      <c r="C87" s="20" t="s">
        <v>315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0</v>
      </c>
    </row>
    <row r="88" spans="1:14" x14ac:dyDescent="0.2">
      <c r="A88" s="9" t="str">
        <f>VLOOKUP(B88,Elenco_giocatori_ruolo!A:B,2,FALSE)</f>
        <v>D</v>
      </c>
      <c r="B88" s="20" t="s">
        <v>327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328</v>
      </c>
      <c r="C89" s="20" t="s">
        <v>315</v>
      </c>
      <c r="D89" s="20">
        <v>5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5</v>
      </c>
    </row>
    <row r="90" spans="1:14" x14ac:dyDescent="0.2">
      <c r="A90" s="9" t="str">
        <f>VLOOKUP(B90,Elenco_giocatori_ruolo!A:B,2,FALSE)</f>
        <v>D</v>
      </c>
      <c r="B90" s="20" t="s">
        <v>329</v>
      </c>
      <c r="C90" s="20" t="s">
        <v>315</v>
      </c>
      <c r="D90" s="20">
        <v>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6</v>
      </c>
    </row>
    <row r="91" spans="1:14" x14ac:dyDescent="0.2">
      <c r="A91" s="9" t="str">
        <f>VLOOKUP(B91,Elenco_giocatori_ruolo!A:B,2,FALSE)</f>
        <v>C</v>
      </c>
      <c r="B91" s="20" t="s">
        <v>330</v>
      </c>
      <c r="C91" s="20" t="s">
        <v>315</v>
      </c>
      <c r="D91" s="20">
        <v>5.5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5.5</v>
      </c>
    </row>
    <row r="92" spans="1:14" x14ac:dyDescent="0.2">
      <c r="A92" s="9" t="str">
        <f>VLOOKUP(B92,Elenco_giocatori_ruolo!A:B,2,FALSE)</f>
        <v>C</v>
      </c>
      <c r="B92" s="20" t="s">
        <v>331</v>
      </c>
      <c r="C92" s="20" t="s">
        <v>315</v>
      </c>
      <c r="D92" s="20">
        <v>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</v>
      </c>
    </row>
    <row r="93" spans="1:14" x14ac:dyDescent="0.2">
      <c r="A93" s="9" t="str">
        <f>VLOOKUP(B93,Elenco_giocatori_ruolo!A:B,2,FALSE)</f>
        <v>C</v>
      </c>
      <c r="B93" s="20" t="s">
        <v>332</v>
      </c>
      <c r="C93" s="20" t="s">
        <v>315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0</v>
      </c>
    </row>
    <row r="94" spans="1:14" x14ac:dyDescent="0.2">
      <c r="A94" s="9" t="str">
        <f>VLOOKUP(B94,Elenco_giocatori_ruolo!A:B,2,FALSE)</f>
        <v>C</v>
      </c>
      <c r="B94" s="20" t="s">
        <v>333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334</v>
      </c>
      <c r="C95" s="20" t="s">
        <v>315</v>
      </c>
      <c r="D95" s="20">
        <v>5.5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5.5</v>
      </c>
    </row>
    <row r="96" spans="1:14" x14ac:dyDescent="0.2">
      <c r="A96" s="9" t="str">
        <f>VLOOKUP(B96,Elenco_giocatori_ruolo!A:B,2,FALSE)</f>
        <v>C</v>
      </c>
      <c r="B96" s="20" t="s">
        <v>335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336</v>
      </c>
      <c r="C97" s="20" t="s">
        <v>315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0" t="s">
        <v>337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338</v>
      </c>
      <c r="C99" s="20" t="s">
        <v>315</v>
      </c>
      <c r="D99" s="20">
        <v>5.5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5.5</v>
      </c>
    </row>
    <row r="100" spans="1:14" x14ac:dyDescent="0.2">
      <c r="A100" s="9" t="str">
        <f>VLOOKUP(B100,Elenco_giocatori_ruolo!A:B,2,FALSE)</f>
        <v>C</v>
      </c>
      <c r="B100" s="20" t="s">
        <v>339</v>
      </c>
      <c r="C100" s="20" t="s">
        <v>315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0</v>
      </c>
    </row>
    <row r="101" spans="1:14" x14ac:dyDescent="0.2">
      <c r="A101" s="9" t="str">
        <f>VLOOKUP(B101,Elenco_giocatori_ruolo!A:B,2,FALSE)</f>
        <v>C</v>
      </c>
      <c r="B101" s="20" t="s">
        <v>340</v>
      </c>
      <c r="C101" s="20" t="s">
        <v>315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0" t="s">
        <v>341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A</v>
      </c>
      <c r="B103" s="20" t="s">
        <v>342</v>
      </c>
      <c r="C103" s="20" t="s">
        <v>315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0" t="s">
        <v>343</v>
      </c>
      <c r="C104" s="20" t="s">
        <v>315</v>
      </c>
      <c r="D104" s="20">
        <v>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5</v>
      </c>
    </row>
    <row r="105" spans="1:14" x14ac:dyDescent="0.2">
      <c r="A105" s="9" t="str">
        <f>VLOOKUP(B105,Elenco_giocatori_ruolo!A:B,2,FALSE)</f>
        <v>A</v>
      </c>
      <c r="B105" s="20" t="s">
        <v>344</v>
      </c>
      <c r="C105" s="20" t="s">
        <v>315</v>
      </c>
      <c r="D105" s="20">
        <v>5.5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5.5</v>
      </c>
    </row>
    <row r="106" spans="1:14" x14ac:dyDescent="0.2">
      <c r="A106" s="9" t="str">
        <f>VLOOKUP(B106,Elenco_giocatori_ruolo!A:B,2,FALSE)</f>
        <v>A</v>
      </c>
      <c r="B106" s="20" t="s">
        <v>345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346</v>
      </c>
      <c r="C107" s="20" t="s">
        <v>315</v>
      </c>
      <c r="D107" s="20">
        <v>5.5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5.5</v>
      </c>
    </row>
    <row r="108" spans="1:14" x14ac:dyDescent="0.2">
      <c r="A108" s="9" t="str">
        <f>VLOOKUP(B108,Elenco_giocatori_ruolo!A:B,2,FALSE)</f>
        <v>P</v>
      </c>
      <c r="B108" s="20" t="s">
        <v>347</v>
      </c>
      <c r="C108" s="20" t="s">
        <v>348</v>
      </c>
      <c r="D108" s="20">
        <v>6</v>
      </c>
      <c r="E108" s="20">
        <v>0</v>
      </c>
      <c r="F108" s="20">
        <v>2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4</v>
      </c>
    </row>
    <row r="109" spans="1:14" x14ac:dyDescent="0.2">
      <c r="A109" s="9" t="str">
        <f>VLOOKUP(B109,Elenco_giocatori_ruolo!A:B,2,FALSE)</f>
        <v>P</v>
      </c>
      <c r="B109" s="20" t="s">
        <v>349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350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351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D</v>
      </c>
      <c r="B112" s="20" t="s">
        <v>352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353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354</v>
      </c>
      <c r="C114" s="20" t="s">
        <v>348</v>
      </c>
      <c r="D114" s="20">
        <v>7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7</v>
      </c>
    </row>
    <row r="115" spans="1:14" x14ac:dyDescent="0.2">
      <c r="A115" s="9" t="str">
        <f>VLOOKUP(B115,Elenco_giocatori_ruolo!A:B,2,FALSE)</f>
        <v>D</v>
      </c>
      <c r="B115" s="20" t="s">
        <v>355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356</v>
      </c>
      <c r="C116" s="20" t="s">
        <v>348</v>
      </c>
      <c r="D116" s="20">
        <v>5.5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5.5</v>
      </c>
    </row>
    <row r="117" spans="1:14" x14ac:dyDescent="0.2">
      <c r="A117" s="9" t="str">
        <f>VLOOKUP(B117,Elenco_giocatori_ruolo!A:B,2,FALSE)</f>
        <v>D</v>
      </c>
      <c r="B117" s="20" t="s">
        <v>357</v>
      </c>
      <c r="C117" s="20" t="s">
        <v>348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0" t="s">
        <v>358</v>
      </c>
      <c r="C118" s="20" t="s">
        <v>348</v>
      </c>
      <c r="D118" s="20">
        <v>6.5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1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6</v>
      </c>
    </row>
    <row r="119" spans="1:14" x14ac:dyDescent="0.2">
      <c r="A119" s="9" t="str">
        <f>VLOOKUP(B119,Elenco_giocatori_ruolo!A:B,2,FALSE)</f>
        <v>D</v>
      </c>
      <c r="B119" s="20" t="s">
        <v>359</v>
      </c>
      <c r="C119" s="20" t="s">
        <v>348</v>
      </c>
      <c r="D119" s="20">
        <v>6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6</v>
      </c>
    </row>
    <row r="120" spans="1:14" x14ac:dyDescent="0.2">
      <c r="A120" s="9" t="str">
        <f>VLOOKUP(B120,Elenco_giocatori_ruolo!A:B,2,FALSE)</f>
        <v>D</v>
      </c>
      <c r="B120" s="20" t="s">
        <v>360</v>
      </c>
      <c r="C120" s="20" t="s">
        <v>348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0" t="s">
        <v>361</v>
      </c>
      <c r="C121" s="20" t="s">
        <v>348</v>
      </c>
      <c r="D121" s="20">
        <v>5.5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1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5</v>
      </c>
    </row>
    <row r="122" spans="1:14" x14ac:dyDescent="0.2">
      <c r="A122" s="9" t="str">
        <f>VLOOKUP(B122,Elenco_giocatori_ruolo!A:B,2,FALSE)</f>
        <v>D</v>
      </c>
      <c r="B122" s="20" t="s">
        <v>362</v>
      </c>
      <c r="C122" s="20" t="s">
        <v>348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0" t="s">
        <v>363</v>
      </c>
      <c r="C123" s="20" t="s">
        <v>348</v>
      </c>
      <c r="D123" s="20">
        <v>7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7</v>
      </c>
    </row>
    <row r="124" spans="1:14" x14ac:dyDescent="0.2">
      <c r="A124" s="9" t="str">
        <f>VLOOKUP(B124,Elenco_giocatori_ruolo!A:B,2,FALSE)</f>
        <v>D</v>
      </c>
      <c r="B124" s="20" t="s">
        <v>364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365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366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C</v>
      </c>
      <c r="B127" s="20" t="s">
        <v>367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368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369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370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e">
        <f>VLOOKUP(B131,Elenco_giocatori_ruolo!A:B,2,FALSE)</f>
        <v>#N/A</v>
      </c>
      <c r="B131" s="20" t="s">
        <v>371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 t="e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#N/A</v>
      </c>
    </row>
    <row r="132" spans="1:14" x14ac:dyDescent="0.2">
      <c r="A132" s="9" t="str">
        <f>VLOOKUP(B132,Elenco_giocatori_ruolo!A:B,2,FALSE)</f>
        <v>C</v>
      </c>
      <c r="B132" s="20" t="s">
        <v>372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0</v>
      </c>
    </row>
    <row r="133" spans="1:14" x14ac:dyDescent="0.2">
      <c r="A133" s="9" t="str">
        <f>VLOOKUP(B133,Elenco_giocatori_ruolo!A:B,2,FALSE)</f>
        <v>C</v>
      </c>
      <c r="B133" s="20" t="s">
        <v>373</v>
      </c>
      <c r="C133" s="20" t="s">
        <v>348</v>
      </c>
      <c r="D133" s="20">
        <v>5.5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5.5</v>
      </c>
    </row>
    <row r="134" spans="1:14" x14ac:dyDescent="0.2">
      <c r="A134" s="9" t="str">
        <f>VLOOKUP(B134,Elenco_giocatori_ruolo!A:B,2,FALSE)</f>
        <v>C</v>
      </c>
      <c r="B134" s="20" t="s">
        <v>374</v>
      </c>
      <c r="C134" s="20" t="s">
        <v>348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0</v>
      </c>
    </row>
    <row r="135" spans="1:14" x14ac:dyDescent="0.2">
      <c r="A135" s="9" t="str">
        <f>VLOOKUP(B135,Elenco_giocatori_ruolo!A:B,2,FALSE)</f>
        <v>C</v>
      </c>
      <c r="B135" s="20" t="s">
        <v>375</v>
      </c>
      <c r="C135" s="20" t="s">
        <v>348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0" t="s">
        <v>376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377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378</v>
      </c>
      <c r="C138" s="20" t="s">
        <v>348</v>
      </c>
      <c r="D138" s="20">
        <v>6.5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6.5</v>
      </c>
    </row>
    <row r="139" spans="1:14" x14ac:dyDescent="0.2">
      <c r="A139" s="9" t="str">
        <f>VLOOKUP(B139,Elenco_giocatori_ruolo!A:B,2,FALSE)</f>
        <v>C</v>
      </c>
      <c r="B139" s="20" t="s">
        <v>379</v>
      </c>
      <c r="C139" s="20" t="s">
        <v>348</v>
      </c>
      <c r="D139" s="20">
        <v>6.5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6.5</v>
      </c>
    </row>
    <row r="140" spans="1:14" x14ac:dyDescent="0.2">
      <c r="A140" s="9" t="str">
        <f>VLOOKUP(B140,Elenco_giocatori_ruolo!A:B,2,FALSE)</f>
        <v>C</v>
      </c>
      <c r="B140" s="20" t="s">
        <v>380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381</v>
      </c>
      <c r="C141" s="20" t="s">
        <v>348</v>
      </c>
      <c r="D141" s="20">
        <v>6.5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1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7.5</v>
      </c>
    </row>
    <row r="142" spans="1:14" x14ac:dyDescent="0.2">
      <c r="A142" s="9" t="str">
        <f>VLOOKUP(B142,Elenco_giocatori_ruolo!A:B,2,FALSE)</f>
        <v>C</v>
      </c>
      <c r="B142" s="20" t="s">
        <v>382</v>
      </c>
      <c r="C142" s="20" t="s">
        <v>348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0</v>
      </c>
    </row>
    <row r="143" spans="1:14" x14ac:dyDescent="0.2">
      <c r="A143" s="9" t="str">
        <f>VLOOKUP(B143,Elenco_giocatori_ruolo!A:B,2,FALSE)</f>
        <v>A</v>
      </c>
      <c r="B143" s="20" t="s">
        <v>383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384</v>
      </c>
      <c r="C144" s="20" t="s">
        <v>348</v>
      </c>
      <c r="D144" s="20">
        <v>5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5</v>
      </c>
    </row>
    <row r="145" spans="1:14" x14ac:dyDescent="0.2">
      <c r="A145" s="9" t="str">
        <f>VLOOKUP(B145,Elenco_giocatori_ruolo!A:B,2,FALSE)</f>
        <v>A</v>
      </c>
      <c r="B145" s="20" t="s">
        <v>385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386</v>
      </c>
      <c r="C146" s="20" t="s">
        <v>348</v>
      </c>
      <c r="D146" s="20">
        <v>7.5</v>
      </c>
      <c r="E146" s="20">
        <v>1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10.5</v>
      </c>
    </row>
    <row r="147" spans="1:14" x14ac:dyDescent="0.2">
      <c r="A147" s="9" t="str">
        <f>VLOOKUP(B147,Elenco_giocatori_ruolo!A:B,2,FALSE)</f>
        <v>A</v>
      </c>
      <c r="B147" s="20" t="s">
        <v>387</v>
      </c>
      <c r="C147" s="20" t="s">
        <v>348</v>
      </c>
      <c r="D147" s="20">
        <v>6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6</v>
      </c>
    </row>
    <row r="148" spans="1:14" x14ac:dyDescent="0.2">
      <c r="A148" s="9" t="str">
        <f>VLOOKUP(B148,Elenco_giocatori_ruolo!A:B,2,FALSE)</f>
        <v>A</v>
      </c>
      <c r="B148" s="20" t="s">
        <v>388</v>
      </c>
      <c r="C148" s="20" t="s">
        <v>348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0</v>
      </c>
    </row>
    <row r="149" spans="1:14" x14ac:dyDescent="0.2">
      <c r="A149" s="9" t="str">
        <f>VLOOKUP(B149,Elenco_giocatori_ruolo!A:B,2,FALSE)</f>
        <v>A</v>
      </c>
      <c r="B149" s="20" t="s">
        <v>389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390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391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392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P</v>
      </c>
      <c r="B153" s="20" t="s">
        <v>393</v>
      </c>
      <c r="C153" s="20" t="s">
        <v>394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395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396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397</v>
      </c>
      <c r="C156" s="20" t="s">
        <v>394</v>
      </c>
      <c r="D156" s="20">
        <v>7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7</v>
      </c>
    </row>
    <row r="157" spans="1:14" x14ac:dyDescent="0.2">
      <c r="A157" s="9" t="str">
        <f>VLOOKUP(B157,Elenco_giocatori_ruolo!A:B,2,FALSE)</f>
        <v>D</v>
      </c>
      <c r="B157" s="20" t="s">
        <v>398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str">
        <f>VLOOKUP(B158,Elenco_giocatori_ruolo!A:B,2,FALSE)</f>
        <v>D</v>
      </c>
      <c r="B158" s="20" t="s">
        <v>399</v>
      </c>
      <c r="C158" s="20" t="s">
        <v>394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0</v>
      </c>
    </row>
    <row r="159" spans="1:14" x14ac:dyDescent="0.2">
      <c r="A159" s="9" t="str">
        <f>VLOOKUP(B159,Elenco_giocatori_ruolo!A:B,2,FALSE)</f>
        <v>D</v>
      </c>
      <c r="B159" s="20" t="s">
        <v>400</v>
      </c>
      <c r="C159" s="20" t="s">
        <v>394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0" t="s">
        <v>401</v>
      </c>
      <c r="C160" s="20" t="s">
        <v>394</v>
      </c>
      <c r="D160" s="20">
        <v>6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6</v>
      </c>
    </row>
    <row r="161" spans="1:14" x14ac:dyDescent="0.2">
      <c r="A161" s="9" t="str">
        <f>VLOOKUP(B161,Elenco_giocatori_ruolo!A:B,2,FALSE)</f>
        <v>D</v>
      </c>
      <c r="B161" s="20" t="s">
        <v>402</v>
      </c>
      <c r="C161" s="20" t="s">
        <v>394</v>
      </c>
      <c r="D161" s="20">
        <v>7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7</v>
      </c>
    </row>
    <row r="162" spans="1:14" x14ac:dyDescent="0.2">
      <c r="A162" s="9" t="str">
        <f>VLOOKUP(B162,Elenco_giocatori_ruolo!A:B,2,FALSE)</f>
        <v>D</v>
      </c>
      <c r="B162" s="20" t="s">
        <v>403</v>
      </c>
      <c r="C162" s="20" t="s">
        <v>394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0" t="s">
        <v>404</v>
      </c>
      <c r="C163" s="20" t="s">
        <v>394</v>
      </c>
      <c r="D163" s="20">
        <v>6.5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6.5</v>
      </c>
    </row>
    <row r="164" spans="1:14" x14ac:dyDescent="0.2">
      <c r="A164" s="9" t="str">
        <f>VLOOKUP(B164,Elenco_giocatori_ruolo!A:B,2,FALSE)</f>
        <v>D</v>
      </c>
      <c r="B164" s="20" t="s">
        <v>405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406</v>
      </c>
      <c r="C165" s="20" t="s">
        <v>394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0" t="s">
        <v>407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408</v>
      </c>
      <c r="C167" s="20" t="s">
        <v>394</v>
      </c>
      <c r="D167" s="20">
        <v>6.5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6.5</v>
      </c>
    </row>
    <row r="168" spans="1:14" x14ac:dyDescent="0.2">
      <c r="A168" s="9" t="str">
        <f>VLOOKUP(B168,Elenco_giocatori_ruolo!A:B,2,FALSE)</f>
        <v>C</v>
      </c>
      <c r="B168" s="20" t="s">
        <v>409</v>
      </c>
      <c r="C168" s="20" t="s">
        <v>394</v>
      </c>
      <c r="D168" s="20">
        <v>6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6</v>
      </c>
    </row>
    <row r="169" spans="1:14" x14ac:dyDescent="0.2">
      <c r="A169" s="9" t="str">
        <f>VLOOKUP(B169,Elenco_giocatori_ruolo!A:B,2,FALSE)</f>
        <v>C</v>
      </c>
      <c r="B169" s="20" t="s">
        <v>410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C</v>
      </c>
      <c r="B170" s="20" t="s">
        <v>411</v>
      </c>
      <c r="C170" s="20" t="s">
        <v>394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str">
        <f>VLOOKUP(B171,Elenco_giocatori_ruolo!A:B,2,FALSE)</f>
        <v>C</v>
      </c>
      <c r="B171" s="20" t="s">
        <v>412</v>
      </c>
      <c r="C171" s="20" t="s">
        <v>394</v>
      </c>
      <c r="D171" s="20">
        <v>6.5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6.5</v>
      </c>
    </row>
    <row r="172" spans="1:14" x14ac:dyDescent="0.2">
      <c r="A172" s="9" t="str">
        <f>VLOOKUP(B172,Elenco_giocatori_ruolo!A:B,2,FALSE)</f>
        <v>C</v>
      </c>
      <c r="B172" s="20" t="s">
        <v>413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0</v>
      </c>
    </row>
    <row r="173" spans="1:14" x14ac:dyDescent="0.2">
      <c r="A173" s="9" t="str">
        <f>VLOOKUP(B173,Elenco_giocatori_ruolo!A:B,2,FALSE)</f>
        <v>C</v>
      </c>
      <c r="B173" s="20" t="s">
        <v>414</v>
      </c>
      <c r="C173" s="20" t="s">
        <v>394</v>
      </c>
      <c r="D173" s="20">
        <v>6.5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6.5</v>
      </c>
    </row>
    <row r="174" spans="1:14" x14ac:dyDescent="0.2">
      <c r="A174" s="9" t="str">
        <f>VLOOKUP(B174,Elenco_giocatori_ruolo!A:B,2,FALSE)</f>
        <v>C</v>
      </c>
      <c r="B174" s="20" t="s">
        <v>415</v>
      </c>
      <c r="C174" s="20" t="s">
        <v>394</v>
      </c>
      <c r="D174" s="20">
        <v>7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7</v>
      </c>
    </row>
    <row r="175" spans="1:14" x14ac:dyDescent="0.2">
      <c r="A175" s="9" t="str">
        <f>VLOOKUP(B175,Elenco_giocatori_ruolo!A:B,2,FALSE)</f>
        <v>C</v>
      </c>
      <c r="B175" s="20" t="s">
        <v>416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A</v>
      </c>
      <c r="B176" s="20" t="s">
        <v>417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A</v>
      </c>
      <c r="B177" s="20" t="s">
        <v>418</v>
      </c>
      <c r="C177" s="20" t="s">
        <v>394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A</v>
      </c>
      <c r="B178" s="20" t="s">
        <v>419</v>
      </c>
      <c r="C178" s="20" t="s">
        <v>394</v>
      </c>
      <c r="D178" s="20">
        <v>6.5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6.5</v>
      </c>
    </row>
    <row r="179" spans="1:14" x14ac:dyDescent="0.2">
      <c r="A179" s="9" t="str">
        <f>VLOOKUP(B179,Elenco_giocatori_ruolo!A:B,2,FALSE)</f>
        <v>A</v>
      </c>
      <c r="B179" s="20" t="s">
        <v>420</v>
      </c>
      <c r="C179" s="20" t="s">
        <v>394</v>
      </c>
      <c r="D179" s="20">
        <v>6.5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6.5</v>
      </c>
    </row>
    <row r="180" spans="1:14" x14ac:dyDescent="0.2">
      <c r="A180" s="9" t="str">
        <f>VLOOKUP(B180,Elenco_giocatori_ruolo!A:B,2,FALSE)</f>
        <v>A</v>
      </c>
      <c r="B180" s="20" t="s">
        <v>421</v>
      </c>
      <c r="C180" s="20" t="s">
        <v>394</v>
      </c>
      <c r="D180" s="20">
        <v>6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6</v>
      </c>
    </row>
    <row r="181" spans="1:14" x14ac:dyDescent="0.2">
      <c r="A181" s="9" t="str">
        <f>VLOOKUP(B181,Elenco_giocatori_ruolo!A:B,2,FALSE)</f>
        <v>A</v>
      </c>
      <c r="B181" s="20" t="s">
        <v>422</v>
      </c>
      <c r="C181" s="20" t="s">
        <v>394</v>
      </c>
      <c r="D181" s="20">
        <v>6.5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6.5</v>
      </c>
    </row>
    <row r="182" spans="1:14" x14ac:dyDescent="0.2">
      <c r="A182" s="9" t="str">
        <f>VLOOKUP(B182,Elenco_giocatori_ruolo!A:B,2,FALSE)</f>
        <v>A</v>
      </c>
      <c r="B182" s="20" t="s">
        <v>423</v>
      </c>
      <c r="C182" s="20" t="s">
        <v>394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str">
        <f>VLOOKUP(B183,Elenco_giocatori_ruolo!A:B,2,FALSE)</f>
        <v>A</v>
      </c>
      <c r="B183" s="20" t="s">
        <v>424</v>
      </c>
      <c r="C183" s="20" t="s">
        <v>394</v>
      </c>
      <c r="D183" s="20">
        <v>4.5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1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4</v>
      </c>
    </row>
    <row r="184" spans="1:14" x14ac:dyDescent="0.2">
      <c r="A184" s="9" t="str">
        <f>VLOOKUP(B184,Elenco_giocatori_ruolo!A:B,2,FALSE)</f>
        <v>A</v>
      </c>
      <c r="B184" s="20" t="s">
        <v>425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426</v>
      </c>
      <c r="C185" s="20" t="s">
        <v>394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0</v>
      </c>
    </row>
    <row r="186" spans="1:14" x14ac:dyDescent="0.2">
      <c r="A186" s="9" t="str">
        <f>VLOOKUP(B186,Elenco_giocatori_ruolo!A:B,2,FALSE)</f>
        <v>P</v>
      </c>
      <c r="B186" s="20" t="s">
        <v>427</v>
      </c>
      <c r="C186" s="20" t="s">
        <v>428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P</v>
      </c>
      <c r="B187" s="20" t="s">
        <v>429</v>
      </c>
      <c r="C187" s="20" t="s">
        <v>428</v>
      </c>
      <c r="D187" s="20">
        <v>6.5</v>
      </c>
      <c r="E187" s="20">
        <v>0</v>
      </c>
      <c r="F187" s="20">
        <v>3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3.5</v>
      </c>
    </row>
    <row r="188" spans="1:14" x14ac:dyDescent="0.2">
      <c r="A188" s="9" t="str">
        <f>VLOOKUP(B188,Elenco_giocatori_ruolo!A:B,2,FALSE)</f>
        <v>P</v>
      </c>
      <c r="B188" s="20" t="s">
        <v>430</v>
      </c>
      <c r="C188" s="20" t="s">
        <v>428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P</v>
      </c>
      <c r="B189" s="20" t="s">
        <v>431</v>
      </c>
      <c r="C189" s="20" t="s">
        <v>428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P</v>
      </c>
      <c r="B190" s="20" t="s">
        <v>432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D</v>
      </c>
      <c r="B191" s="20" t="s">
        <v>433</v>
      </c>
      <c r="C191" s="20" t="s">
        <v>428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D</v>
      </c>
      <c r="B192" s="20" t="s">
        <v>434</v>
      </c>
      <c r="C192" s="20" t="s">
        <v>428</v>
      </c>
      <c r="D192" s="20">
        <v>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6</v>
      </c>
    </row>
    <row r="193" spans="1:14" x14ac:dyDescent="0.2">
      <c r="A193" s="9" t="str">
        <f>VLOOKUP(B193,Elenco_giocatori_ruolo!A:B,2,FALSE)</f>
        <v>D</v>
      </c>
      <c r="B193" s="20" t="s">
        <v>435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D</v>
      </c>
      <c r="B194" s="20" t="s">
        <v>436</v>
      </c>
      <c r="C194" s="20" t="s">
        <v>428</v>
      </c>
      <c r="D194" s="20">
        <v>6.5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6.5</v>
      </c>
    </row>
    <row r="195" spans="1:14" x14ac:dyDescent="0.2">
      <c r="A195" s="9" t="str">
        <f>VLOOKUP(B195,Elenco_giocatori_ruolo!A:B,2,FALSE)</f>
        <v>D</v>
      </c>
      <c r="B195" s="20" t="s">
        <v>437</v>
      </c>
      <c r="C195" s="20" t="s">
        <v>428</v>
      </c>
      <c r="D195" s="20">
        <v>6.5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1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7.5</v>
      </c>
    </row>
    <row r="196" spans="1:14" x14ac:dyDescent="0.2">
      <c r="A196" s="9" t="str">
        <f>VLOOKUP(B196,Elenco_giocatori_ruolo!A:B,2,FALSE)</f>
        <v>D</v>
      </c>
      <c r="B196" s="20" t="s">
        <v>438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439</v>
      </c>
      <c r="C197" s="20" t="s">
        <v>428</v>
      </c>
      <c r="D197" s="20">
        <v>5</v>
      </c>
      <c r="E197" s="20">
        <v>1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8</v>
      </c>
    </row>
    <row r="198" spans="1:14" x14ac:dyDescent="0.2">
      <c r="A198" s="9" t="str">
        <f>VLOOKUP(B198,Elenco_giocatori_ruolo!A:B,2,FALSE)</f>
        <v>D</v>
      </c>
      <c r="B198" s="20" t="s">
        <v>440</v>
      </c>
      <c r="C198" s="20" t="s">
        <v>428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0" t="s">
        <v>441</v>
      </c>
      <c r="C199" s="20" t="s">
        <v>428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0" t="s">
        <v>442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443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444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445</v>
      </c>
      <c r="C203" s="20" t="s">
        <v>428</v>
      </c>
      <c r="D203" s="20">
        <v>4.5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4.5</v>
      </c>
    </row>
    <row r="204" spans="1:14" x14ac:dyDescent="0.2">
      <c r="A204" s="9" t="str">
        <f>VLOOKUP(B204,Elenco_giocatori_ruolo!A:B,2,FALSE)</f>
        <v>C</v>
      </c>
      <c r="B204" s="20" t="s">
        <v>446</v>
      </c>
      <c r="C204" s="20" t="s">
        <v>428</v>
      </c>
      <c r="D204" s="20">
        <v>5.5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5.5</v>
      </c>
    </row>
    <row r="205" spans="1:14" x14ac:dyDescent="0.2">
      <c r="A205" s="9" t="str">
        <f>VLOOKUP(B205,Elenco_giocatori_ruolo!A:B,2,FALSE)</f>
        <v>C</v>
      </c>
      <c r="B205" s="20" t="s">
        <v>447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C</v>
      </c>
      <c r="B206" s="20" t="s">
        <v>448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C</v>
      </c>
      <c r="B207" s="20" t="s">
        <v>449</v>
      </c>
      <c r="C207" s="20" t="s">
        <v>428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C</v>
      </c>
      <c r="B208" s="20" t="s">
        <v>450</v>
      </c>
      <c r="C208" s="20" t="s">
        <v>428</v>
      </c>
      <c r="D208" s="20">
        <v>5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1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4.5</v>
      </c>
    </row>
    <row r="209" spans="1:14" x14ac:dyDescent="0.2">
      <c r="A209" s="9" t="str">
        <f>VLOOKUP(B209,Elenco_giocatori_ruolo!A:B,2,FALSE)</f>
        <v>C</v>
      </c>
      <c r="B209" s="20" t="s">
        <v>451</v>
      </c>
      <c r="C209" s="20" t="s">
        <v>428</v>
      </c>
      <c r="D209" s="20">
        <v>5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5</v>
      </c>
    </row>
    <row r="210" spans="1:14" x14ac:dyDescent="0.2">
      <c r="A210" s="9" t="str">
        <f>VLOOKUP(B210,Elenco_giocatori_ruolo!A:B,2,FALSE)</f>
        <v>C</v>
      </c>
      <c r="B210" s="20" t="s">
        <v>452</v>
      </c>
      <c r="C210" s="20" t="s">
        <v>428</v>
      </c>
      <c r="D210" s="20">
        <v>5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5</v>
      </c>
    </row>
    <row r="211" spans="1:14" x14ac:dyDescent="0.2">
      <c r="A211" s="9" t="str">
        <f>VLOOKUP(B211,Elenco_giocatori_ruolo!A:B,2,FALSE)</f>
        <v>C</v>
      </c>
      <c r="B211" s="20" t="s">
        <v>453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454</v>
      </c>
      <c r="C212" s="20" t="s">
        <v>428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0" t="s">
        <v>455</v>
      </c>
      <c r="C213" s="20" t="s">
        <v>428</v>
      </c>
      <c r="D213" s="20">
        <v>6.5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1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</v>
      </c>
    </row>
    <row r="214" spans="1:14" x14ac:dyDescent="0.2">
      <c r="A214" s="9" t="str">
        <f>VLOOKUP(B214,Elenco_giocatori_ruolo!A:B,2,FALSE)</f>
        <v>C</v>
      </c>
      <c r="B214" s="20" t="s">
        <v>456</v>
      </c>
      <c r="C214" s="20" t="s">
        <v>428</v>
      </c>
      <c r="D214" s="20">
        <v>5.5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1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5</v>
      </c>
    </row>
    <row r="215" spans="1:14" x14ac:dyDescent="0.2">
      <c r="A215" s="9" t="str">
        <f>VLOOKUP(B215,Elenco_giocatori_ruolo!A:B,2,FALSE)</f>
        <v>C</v>
      </c>
      <c r="B215" s="20" t="s">
        <v>457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A</v>
      </c>
      <c r="B216" s="20" t="s">
        <v>458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A</v>
      </c>
      <c r="B217" s="20" t="s">
        <v>459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A</v>
      </c>
      <c r="B218" s="20" t="s">
        <v>460</v>
      </c>
      <c r="C218" s="20" t="s">
        <v>428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str">
        <f>VLOOKUP(B219,Elenco_giocatori_ruolo!A:B,2,FALSE)</f>
        <v>A</v>
      </c>
      <c r="B219" s="20" t="s">
        <v>461</v>
      </c>
      <c r="C219" s="20" t="s">
        <v>428</v>
      </c>
      <c r="D219" s="20">
        <v>5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5</v>
      </c>
    </row>
    <row r="220" spans="1:14" x14ac:dyDescent="0.2">
      <c r="A220" s="9" t="str">
        <f>VLOOKUP(B220,Elenco_giocatori_ruolo!A:B,2,FALSE)</f>
        <v>A</v>
      </c>
      <c r="B220" s="20" t="s">
        <v>462</v>
      </c>
      <c r="C220" s="20" t="s">
        <v>428</v>
      </c>
      <c r="D220" s="20">
        <v>7</v>
      </c>
      <c r="E220" s="20">
        <v>1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10</v>
      </c>
    </row>
    <row r="221" spans="1:14" x14ac:dyDescent="0.2">
      <c r="A221" s="9" t="str">
        <f>VLOOKUP(B221,Elenco_giocatori_ruolo!A:B,2,FALSE)</f>
        <v>A</v>
      </c>
      <c r="B221" s="20" t="s">
        <v>463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464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465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466</v>
      </c>
      <c r="C224" s="20" t="s">
        <v>428</v>
      </c>
      <c r="D224" s="20">
        <v>5.5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5.5</v>
      </c>
    </row>
    <row r="225" spans="1:14" x14ac:dyDescent="0.2">
      <c r="A225" s="9" t="str">
        <f>VLOOKUP(B225,Elenco_giocatori_ruolo!A:B,2,FALSE)</f>
        <v>P</v>
      </c>
      <c r="B225" s="20" t="s">
        <v>467</v>
      </c>
      <c r="C225" s="20" t="s">
        <v>468</v>
      </c>
      <c r="D225" s="20">
        <v>7</v>
      </c>
      <c r="E225" s="20">
        <v>0</v>
      </c>
      <c r="F225" s="20">
        <v>1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</v>
      </c>
    </row>
    <row r="226" spans="1:14" x14ac:dyDescent="0.2">
      <c r="A226" s="9" t="str">
        <f>VLOOKUP(B226,Elenco_giocatori_ruolo!A:B,2,FALSE)</f>
        <v>P</v>
      </c>
      <c r="B226" s="20" t="s">
        <v>469</v>
      </c>
      <c r="C226" s="20" t="s">
        <v>468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P</v>
      </c>
      <c r="B227" s="20" t="s">
        <v>470</v>
      </c>
      <c r="C227" s="20" t="s">
        <v>468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P</v>
      </c>
      <c r="B228" s="20" t="s">
        <v>471</v>
      </c>
      <c r="C228" s="20" t="s">
        <v>468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D</v>
      </c>
      <c r="B229" s="20" t="s">
        <v>472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D</v>
      </c>
      <c r="B230" s="20" t="s">
        <v>473</v>
      </c>
      <c r="C230" s="20" t="s">
        <v>468</v>
      </c>
      <c r="D230" s="20">
        <v>6.5</v>
      </c>
      <c r="E230" s="20">
        <v>1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1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9</v>
      </c>
    </row>
    <row r="231" spans="1:14" x14ac:dyDescent="0.2">
      <c r="A231" s="9" t="str">
        <f>VLOOKUP(B231,Elenco_giocatori_ruolo!A:B,2,FALSE)</f>
        <v>D</v>
      </c>
      <c r="B231" s="20" t="s">
        <v>474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D</v>
      </c>
      <c r="B232" s="20" t="s">
        <v>475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D</v>
      </c>
      <c r="B233" s="20" t="s">
        <v>476</v>
      </c>
      <c r="C233" s="20" t="s">
        <v>468</v>
      </c>
      <c r="D233" s="20">
        <v>6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6</v>
      </c>
    </row>
    <row r="234" spans="1:14" x14ac:dyDescent="0.2">
      <c r="A234" s="9" t="str">
        <f>VLOOKUP(B234,Elenco_giocatori_ruolo!A:B,2,FALSE)</f>
        <v>D</v>
      </c>
      <c r="B234" s="20" t="s">
        <v>477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478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479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480</v>
      </c>
      <c r="C237" s="20" t="s">
        <v>468</v>
      </c>
      <c r="D237" s="20">
        <v>6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6</v>
      </c>
    </row>
    <row r="238" spans="1:14" x14ac:dyDescent="0.2">
      <c r="A238" s="9" t="str">
        <f>VLOOKUP(B238,Elenco_giocatori_ruolo!A:B,2,FALSE)</f>
        <v>D</v>
      </c>
      <c r="B238" s="20" t="s">
        <v>481</v>
      </c>
      <c r="C238" s="20" t="s">
        <v>468</v>
      </c>
      <c r="D238" s="20">
        <v>6.5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6.5</v>
      </c>
    </row>
    <row r="239" spans="1:14" x14ac:dyDescent="0.2">
      <c r="A239" s="9" t="str">
        <f>VLOOKUP(B239,Elenco_giocatori_ruolo!A:B,2,FALSE)</f>
        <v>D</v>
      </c>
      <c r="B239" s="20" t="s">
        <v>482</v>
      </c>
      <c r="C239" s="20" t="s">
        <v>468</v>
      </c>
      <c r="D239" s="20">
        <v>5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</v>
      </c>
    </row>
    <row r="240" spans="1:14" x14ac:dyDescent="0.2">
      <c r="A240" s="9" t="str">
        <f>VLOOKUP(B240,Elenco_giocatori_ruolo!A:B,2,FALSE)</f>
        <v>D</v>
      </c>
      <c r="B240" s="20" t="s">
        <v>483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C</v>
      </c>
      <c r="B241" s="20" t="s">
        <v>484</v>
      </c>
      <c r="C241" s="20" t="s">
        <v>468</v>
      </c>
      <c r="D241" s="20">
        <v>5.5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5.5</v>
      </c>
    </row>
    <row r="242" spans="1:14" x14ac:dyDescent="0.2">
      <c r="A242" s="9" t="str">
        <f>VLOOKUP(B242,Elenco_giocatori_ruolo!A:B,2,FALSE)</f>
        <v>C</v>
      </c>
      <c r="B242" s="20" t="s">
        <v>485</v>
      </c>
      <c r="C242" s="20" t="s">
        <v>468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C</v>
      </c>
      <c r="B243" s="20" t="s">
        <v>486</v>
      </c>
      <c r="C243" s="20" t="s">
        <v>468</v>
      </c>
      <c r="D243" s="20">
        <v>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C</v>
      </c>
      <c r="B244" s="20" t="s">
        <v>487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C</v>
      </c>
      <c r="B245" s="20" t="s">
        <v>488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C</v>
      </c>
      <c r="B246" s="20" t="s">
        <v>489</v>
      </c>
      <c r="C246" s="20" t="s">
        <v>468</v>
      </c>
      <c r="D246" s="20">
        <v>6.5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6.5</v>
      </c>
    </row>
    <row r="247" spans="1:14" x14ac:dyDescent="0.2">
      <c r="A247" s="9" t="str">
        <f>VLOOKUP(B247,Elenco_giocatori_ruolo!A:B,2,FALSE)</f>
        <v>C</v>
      </c>
      <c r="B247" s="20" t="s">
        <v>490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491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492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493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494</v>
      </c>
      <c r="C251" s="20" t="s">
        <v>468</v>
      </c>
      <c r="D251" s="20">
        <v>5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5</v>
      </c>
    </row>
    <row r="252" spans="1:14" x14ac:dyDescent="0.2">
      <c r="A252" s="9" t="str">
        <f>VLOOKUP(B252,Elenco_giocatori_ruolo!A:B,2,FALSE)</f>
        <v>A</v>
      </c>
      <c r="B252" s="20" t="s">
        <v>495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A</v>
      </c>
      <c r="B253" s="20" t="s">
        <v>496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A</v>
      </c>
      <c r="B254" s="20" t="s">
        <v>497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A</v>
      </c>
      <c r="B255" s="20" t="s">
        <v>498</v>
      </c>
      <c r="C255" s="20" t="s">
        <v>468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A</v>
      </c>
      <c r="B256" s="20" t="s">
        <v>499</v>
      </c>
      <c r="C256" s="20" t="s">
        <v>468</v>
      </c>
      <c r="D256" s="20">
        <v>5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5</v>
      </c>
    </row>
    <row r="257" spans="1:14" x14ac:dyDescent="0.2">
      <c r="A257" s="9" t="str">
        <f>VLOOKUP(B257,Elenco_giocatori_ruolo!A:B,2,FALSE)</f>
        <v>A</v>
      </c>
      <c r="B257" s="20" t="s">
        <v>500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A</v>
      </c>
      <c r="B258" s="20" t="s">
        <v>501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A</v>
      </c>
      <c r="B259" s="20" t="s">
        <v>502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503</v>
      </c>
      <c r="C260" s="20" t="s">
        <v>468</v>
      </c>
      <c r="D260" s="20">
        <v>5.5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5.5</v>
      </c>
    </row>
    <row r="261" spans="1:14" x14ac:dyDescent="0.2">
      <c r="A261" s="9" t="str">
        <f>VLOOKUP(B261,Elenco_giocatori_ruolo!A:B,2,FALSE)</f>
        <v>A</v>
      </c>
      <c r="B261" s="20" t="s">
        <v>504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505</v>
      </c>
      <c r="C262" s="20" t="s">
        <v>468</v>
      </c>
      <c r="D262" s="20">
        <v>6.5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1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7.5</v>
      </c>
    </row>
    <row r="263" spans="1:14" x14ac:dyDescent="0.2">
      <c r="A263" s="9" t="str">
        <f>VLOOKUP(B263,Elenco_giocatori_ruolo!A:B,2,FALSE)</f>
        <v>A</v>
      </c>
      <c r="B263" s="20" t="s">
        <v>506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507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P</v>
      </c>
      <c r="B265" s="20" t="s">
        <v>508</v>
      </c>
      <c r="C265" s="20" t="s">
        <v>509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P</v>
      </c>
      <c r="B266" s="20" t="s">
        <v>510</v>
      </c>
      <c r="C266" s="20" t="s">
        <v>509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P</v>
      </c>
      <c r="B267" s="20" t="s">
        <v>511</v>
      </c>
      <c r="C267" s="20" t="s">
        <v>509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P</v>
      </c>
      <c r="B268" s="20" t="s">
        <v>512</v>
      </c>
      <c r="C268" s="20" t="s">
        <v>509</v>
      </c>
      <c r="D268" s="20">
        <v>6</v>
      </c>
      <c r="E268" s="20">
        <v>0</v>
      </c>
      <c r="F268" s="20">
        <v>1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5</v>
      </c>
    </row>
    <row r="269" spans="1:14" x14ac:dyDescent="0.2">
      <c r="A269" s="9" t="str">
        <f>VLOOKUP(B269,Elenco_giocatori_ruolo!A:B,2,FALSE)</f>
        <v>D</v>
      </c>
      <c r="B269" s="20" t="s">
        <v>513</v>
      </c>
      <c r="C269" s="20" t="s">
        <v>509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D</v>
      </c>
      <c r="B270" s="20" t="s">
        <v>514</v>
      </c>
      <c r="C270" s="20" t="s">
        <v>509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D</v>
      </c>
      <c r="B271" s="20" t="s">
        <v>515</v>
      </c>
      <c r="C271" s="20" t="s">
        <v>509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D</v>
      </c>
      <c r="B272" s="20" t="s">
        <v>516</v>
      </c>
      <c r="C272" s="20" t="s">
        <v>509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D</v>
      </c>
      <c r="B273" s="20" t="s">
        <v>517</v>
      </c>
      <c r="C273" s="20" t="s">
        <v>509</v>
      </c>
      <c r="D273" s="20">
        <v>6.5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6.5</v>
      </c>
    </row>
    <row r="274" spans="1:14" x14ac:dyDescent="0.2">
      <c r="A274" s="9" t="str">
        <f>VLOOKUP(B274,Elenco_giocatori_ruolo!A:B,2,FALSE)</f>
        <v>D</v>
      </c>
      <c r="B274" s="20" t="s">
        <v>518</v>
      </c>
      <c r="C274" s="20" t="s">
        <v>509</v>
      </c>
      <c r="D274" s="20">
        <v>5.5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5.5</v>
      </c>
    </row>
    <row r="275" spans="1:14" x14ac:dyDescent="0.2">
      <c r="A275" s="9" t="str">
        <f>VLOOKUP(B275,Elenco_giocatori_ruolo!A:B,2,FALSE)</f>
        <v>D</v>
      </c>
      <c r="B275" s="20" t="s">
        <v>519</v>
      </c>
      <c r="C275" s="20" t="s">
        <v>509</v>
      </c>
      <c r="D275" s="20">
        <v>6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6</v>
      </c>
    </row>
    <row r="276" spans="1:14" x14ac:dyDescent="0.2">
      <c r="A276" s="9" t="str">
        <f>VLOOKUP(B276,Elenco_giocatori_ruolo!A:B,2,FALSE)</f>
        <v>D</v>
      </c>
      <c r="B276" s="20" t="s">
        <v>520</v>
      </c>
      <c r="C276" s="20" t="s">
        <v>509</v>
      </c>
      <c r="D276" s="20">
        <v>6.5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6.5</v>
      </c>
    </row>
    <row r="277" spans="1:14" x14ac:dyDescent="0.2">
      <c r="A277" s="9" t="str">
        <f>VLOOKUP(B277,Elenco_giocatori_ruolo!A:B,2,FALSE)</f>
        <v>D</v>
      </c>
      <c r="B277" s="20" t="s">
        <v>521</v>
      </c>
      <c r="C277" s="20" t="s">
        <v>509</v>
      </c>
      <c r="D277" s="20">
        <v>6.5</v>
      </c>
      <c r="E277" s="20">
        <v>1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1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9</v>
      </c>
    </row>
    <row r="278" spans="1:14" x14ac:dyDescent="0.2">
      <c r="A278" s="9" t="str">
        <f>VLOOKUP(B278,Elenco_giocatori_ruolo!A:B,2,FALSE)</f>
        <v>D</v>
      </c>
      <c r="B278" s="20" t="s">
        <v>522</v>
      </c>
      <c r="C278" s="20" t="s">
        <v>509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D</v>
      </c>
      <c r="B279" s="20" t="s">
        <v>523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524</v>
      </c>
      <c r="C280" s="20" t="s">
        <v>509</v>
      </c>
      <c r="D280" s="20">
        <v>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1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4.5</v>
      </c>
    </row>
    <row r="281" spans="1:14" x14ac:dyDescent="0.2">
      <c r="A281" s="9" t="str">
        <f>VLOOKUP(B281,Elenco_giocatori_ruolo!A:B,2,FALSE)</f>
        <v>D</v>
      </c>
      <c r="B281" s="20" t="s">
        <v>525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526</v>
      </c>
      <c r="C282" s="20" t="s">
        <v>509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C</v>
      </c>
      <c r="B283" s="20" t="s">
        <v>527</v>
      </c>
      <c r="C283" s="20" t="s">
        <v>509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C</v>
      </c>
      <c r="B284" s="20" t="s">
        <v>528</v>
      </c>
      <c r="C284" s="20" t="s">
        <v>509</v>
      </c>
      <c r="D284" s="20">
        <v>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5</v>
      </c>
    </row>
    <row r="285" spans="1:14" x14ac:dyDescent="0.2">
      <c r="A285" s="9" t="str">
        <f>VLOOKUP(B285,Elenco_giocatori_ruolo!A:B,2,FALSE)</f>
        <v>C</v>
      </c>
      <c r="B285" s="20" t="s">
        <v>529</v>
      </c>
      <c r="C285" s="20" t="s">
        <v>509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C</v>
      </c>
      <c r="B286" s="20" t="s">
        <v>530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C</v>
      </c>
      <c r="B287" s="20" t="s">
        <v>531</v>
      </c>
      <c r="C287" s="20" t="s">
        <v>509</v>
      </c>
      <c r="D287" s="20">
        <v>5.5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5.5</v>
      </c>
    </row>
    <row r="288" spans="1:14" x14ac:dyDescent="0.2">
      <c r="A288" s="9" t="str">
        <f>VLOOKUP(B288,Elenco_giocatori_ruolo!A:B,2,FALSE)</f>
        <v>C</v>
      </c>
      <c r="B288" s="20" t="s">
        <v>532</v>
      </c>
      <c r="C288" s="20" t="s">
        <v>509</v>
      </c>
      <c r="D288" s="20">
        <v>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5</v>
      </c>
    </row>
    <row r="289" spans="1:14" x14ac:dyDescent="0.2">
      <c r="A289" s="9" t="str">
        <f>VLOOKUP(B289,Elenco_giocatori_ruolo!A:B,2,FALSE)</f>
        <v>C</v>
      </c>
      <c r="B289" s="20" t="s">
        <v>533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C</v>
      </c>
      <c r="B290" s="20" t="s">
        <v>534</v>
      </c>
      <c r="C290" s="20" t="s">
        <v>509</v>
      </c>
      <c r="D290" s="20">
        <v>5.5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5.5</v>
      </c>
    </row>
    <row r="291" spans="1:14" x14ac:dyDescent="0.2">
      <c r="A291" s="9" t="str">
        <f>VLOOKUP(B291,Elenco_giocatori_ruolo!A:B,2,FALSE)</f>
        <v>A</v>
      </c>
      <c r="B291" s="20" t="s">
        <v>535</v>
      </c>
      <c r="C291" s="20" t="s">
        <v>509</v>
      </c>
      <c r="D291" s="20">
        <v>5.5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5.5</v>
      </c>
    </row>
    <row r="292" spans="1:14" x14ac:dyDescent="0.2">
      <c r="A292" s="9" t="str">
        <f>VLOOKUP(B292,Elenco_giocatori_ruolo!A:B,2,FALSE)</f>
        <v>A</v>
      </c>
      <c r="B292" s="20" t="s">
        <v>536</v>
      </c>
      <c r="C292" s="20" t="s">
        <v>509</v>
      </c>
      <c r="D292" s="20">
        <v>6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6</v>
      </c>
    </row>
    <row r="293" spans="1:14" x14ac:dyDescent="0.2">
      <c r="A293" s="9" t="str">
        <f>VLOOKUP(B293,Elenco_giocatori_ruolo!A:B,2,FALSE)</f>
        <v>A</v>
      </c>
      <c r="B293" s="20" t="s">
        <v>537</v>
      </c>
      <c r="C293" s="20" t="s">
        <v>509</v>
      </c>
      <c r="D293" s="20">
        <v>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5</v>
      </c>
    </row>
    <row r="294" spans="1:14" x14ac:dyDescent="0.2">
      <c r="A294" s="9" t="str">
        <f>VLOOKUP(B294,Elenco_giocatori_ruolo!A:B,2,FALSE)</f>
        <v>A</v>
      </c>
      <c r="B294" s="20" t="s">
        <v>538</v>
      </c>
      <c r="C294" s="20" t="s">
        <v>509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A</v>
      </c>
      <c r="B295" s="20" t="s">
        <v>539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A</v>
      </c>
      <c r="B296" s="20" t="s">
        <v>540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A</v>
      </c>
      <c r="B297" s="20" t="s">
        <v>541</v>
      </c>
      <c r="C297" s="20" t="s">
        <v>509</v>
      </c>
      <c r="D297" s="20">
        <v>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6</v>
      </c>
    </row>
    <row r="298" spans="1:14" x14ac:dyDescent="0.2">
      <c r="A298" s="9" t="str">
        <f>VLOOKUP(B298,Elenco_giocatori_ruolo!A:B,2,FALSE)</f>
        <v>A</v>
      </c>
      <c r="B298" s="20" t="s">
        <v>542</v>
      </c>
      <c r="C298" s="20" t="s">
        <v>509</v>
      </c>
      <c r="D298" s="20">
        <v>5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5</v>
      </c>
    </row>
    <row r="299" spans="1:14" x14ac:dyDescent="0.2">
      <c r="A299" s="9" t="str">
        <f>VLOOKUP(B299,Elenco_giocatori_ruolo!A:B,2,FALSE)</f>
        <v>P</v>
      </c>
      <c r="B299" s="20" t="s">
        <v>543</v>
      </c>
      <c r="C299" s="20" t="s">
        <v>544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P</v>
      </c>
      <c r="B300" s="20" t="s">
        <v>545</v>
      </c>
      <c r="C300" s="20" t="s">
        <v>544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P</v>
      </c>
      <c r="B301" s="20" t="s">
        <v>546</v>
      </c>
      <c r="C301" s="20" t="s">
        <v>544</v>
      </c>
      <c r="D301" s="20">
        <v>6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6</v>
      </c>
    </row>
    <row r="302" spans="1:14" x14ac:dyDescent="0.2">
      <c r="A302" s="9" t="str">
        <f>VLOOKUP(B302,Elenco_giocatori_ruolo!A:B,2,FALSE)</f>
        <v>P</v>
      </c>
      <c r="B302" s="20" t="s">
        <v>547</v>
      </c>
      <c r="C302" s="20" t="s">
        <v>544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P</v>
      </c>
      <c r="B303" s="20" t="s">
        <v>548</v>
      </c>
      <c r="C303" s="20" t="s">
        <v>544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D</v>
      </c>
      <c r="B304" s="20" t="s">
        <v>549</v>
      </c>
      <c r="C304" s="20" t="s">
        <v>544</v>
      </c>
      <c r="D304" s="20">
        <v>5.5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1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5</v>
      </c>
    </row>
    <row r="305" spans="1:14" x14ac:dyDescent="0.2">
      <c r="A305" s="9" t="str">
        <f>VLOOKUP(B305,Elenco_giocatori_ruolo!A:B,2,FALSE)</f>
        <v>D</v>
      </c>
      <c r="B305" s="20" t="s">
        <v>550</v>
      </c>
      <c r="C305" s="20" t="s">
        <v>544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D</v>
      </c>
      <c r="B306" s="20" t="s">
        <v>551</v>
      </c>
      <c r="C306" s="20" t="s">
        <v>544</v>
      </c>
      <c r="D306" s="20">
        <v>6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6</v>
      </c>
    </row>
    <row r="307" spans="1:14" x14ac:dyDescent="0.2">
      <c r="A307" s="9" t="str">
        <f>VLOOKUP(B307,Elenco_giocatori_ruolo!A:B,2,FALSE)</f>
        <v>D</v>
      </c>
      <c r="B307" s="20" t="s">
        <v>552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D</v>
      </c>
      <c r="B308" s="20" t="s">
        <v>553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D</v>
      </c>
      <c r="B309" s="20" t="s">
        <v>554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D</v>
      </c>
      <c r="B310" s="20" t="s">
        <v>555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D</v>
      </c>
      <c r="B311" s="20" t="s">
        <v>556</v>
      </c>
      <c r="C311" s="20" t="s">
        <v>544</v>
      </c>
      <c r="D311" s="20">
        <v>7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7</v>
      </c>
    </row>
    <row r="312" spans="1:14" x14ac:dyDescent="0.2">
      <c r="A312" s="9" t="str">
        <f>VLOOKUP(B312,Elenco_giocatori_ruolo!A:B,2,FALSE)</f>
        <v>D</v>
      </c>
      <c r="B312" s="20" t="s">
        <v>557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558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559</v>
      </c>
      <c r="C314" s="20" t="s">
        <v>544</v>
      </c>
      <c r="D314" s="20">
        <v>5.5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5.5</v>
      </c>
    </row>
    <row r="315" spans="1:14" x14ac:dyDescent="0.2">
      <c r="A315" s="9" t="str">
        <f>VLOOKUP(B315,Elenco_giocatori_ruolo!A:B,2,FALSE)</f>
        <v>D</v>
      </c>
      <c r="B315" s="20" t="s">
        <v>560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561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562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C</v>
      </c>
      <c r="B318" s="20" t="s">
        <v>563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C</v>
      </c>
      <c r="B319" s="20" t="s">
        <v>564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C</v>
      </c>
      <c r="B320" s="20" t="s">
        <v>565</v>
      </c>
      <c r="C320" s="20" t="s">
        <v>544</v>
      </c>
      <c r="D320" s="20">
        <v>5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5</v>
      </c>
    </row>
    <row r="321" spans="1:14" x14ac:dyDescent="0.2">
      <c r="A321" s="9" t="str">
        <f>VLOOKUP(B321,Elenco_giocatori_ruolo!A:B,2,FALSE)</f>
        <v>C</v>
      </c>
      <c r="B321" s="20" t="s">
        <v>566</v>
      </c>
      <c r="C321" s="20" t="s">
        <v>544</v>
      </c>
      <c r="D321" s="20">
        <v>5.5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5.5</v>
      </c>
    </row>
    <row r="322" spans="1:14" x14ac:dyDescent="0.2">
      <c r="A322" s="9" t="str">
        <f>VLOOKUP(B322,Elenco_giocatori_ruolo!A:B,2,FALSE)</f>
        <v>C</v>
      </c>
      <c r="B322" s="20" t="s">
        <v>567</v>
      </c>
      <c r="C322" s="20" t="s">
        <v>544</v>
      </c>
      <c r="D322" s="20">
        <v>5.5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5.5</v>
      </c>
    </row>
    <row r="323" spans="1:14" x14ac:dyDescent="0.2">
      <c r="A323" s="9" t="str">
        <f>VLOOKUP(B323,Elenco_giocatori_ruolo!A:B,2,FALSE)</f>
        <v>C</v>
      </c>
      <c r="B323" s="20" t="s">
        <v>568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C</v>
      </c>
      <c r="B324" s="20" t="s">
        <v>569</v>
      </c>
      <c r="C324" s="20" t="s">
        <v>544</v>
      </c>
      <c r="D324" s="20">
        <v>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</v>
      </c>
    </row>
    <row r="325" spans="1:14" x14ac:dyDescent="0.2">
      <c r="A325" s="9" t="str">
        <f>VLOOKUP(B325,Elenco_giocatori_ruolo!A:B,2,FALSE)</f>
        <v>C</v>
      </c>
      <c r="B325" s="20" t="s">
        <v>570</v>
      </c>
      <c r="C325" s="20" t="s">
        <v>544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C</v>
      </c>
      <c r="B326" s="20" t="s">
        <v>571</v>
      </c>
      <c r="C326" s="20" t="s">
        <v>544</v>
      </c>
      <c r="D326" s="20">
        <v>6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1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5.5</v>
      </c>
    </row>
    <row r="327" spans="1:14" x14ac:dyDescent="0.2">
      <c r="A327" s="9" t="str">
        <f>VLOOKUP(B327,Elenco_giocatori_ruolo!A:B,2,FALSE)</f>
        <v>C</v>
      </c>
      <c r="B327" s="20" t="s">
        <v>572</v>
      </c>
      <c r="C327" s="20" t="s">
        <v>544</v>
      </c>
      <c r="D327" s="20">
        <v>6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6</v>
      </c>
    </row>
    <row r="328" spans="1:14" x14ac:dyDescent="0.2">
      <c r="A328" s="9" t="str">
        <f>VLOOKUP(B328,Elenco_giocatori_ruolo!A:B,2,FALSE)</f>
        <v>A</v>
      </c>
      <c r="B328" s="20" t="s">
        <v>573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A</v>
      </c>
      <c r="B329" s="20" t="s">
        <v>574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A</v>
      </c>
      <c r="B330" s="20" t="s">
        <v>575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A</v>
      </c>
      <c r="B331" s="20" t="s">
        <v>576</v>
      </c>
      <c r="C331" s="20" t="s">
        <v>544</v>
      </c>
      <c r="D331" s="20">
        <v>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5</v>
      </c>
    </row>
    <row r="332" spans="1:14" x14ac:dyDescent="0.2">
      <c r="A332" s="9" t="str">
        <f>VLOOKUP(B332,Elenco_giocatori_ruolo!A:B,2,FALSE)</f>
        <v>A</v>
      </c>
      <c r="B332" s="20" t="s">
        <v>577</v>
      </c>
      <c r="C332" s="20" t="s">
        <v>544</v>
      </c>
      <c r="D332" s="20">
        <v>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5</v>
      </c>
    </row>
    <row r="333" spans="1:14" x14ac:dyDescent="0.2">
      <c r="A333" s="9" t="str">
        <f>VLOOKUP(B333,Elenco_giocatori_ruolo!A:B,2,FALSE)</f>
        <v>A</v>
      </c>
      <c r="B333" s="20" t="s">
        <v>578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A</v>
      </c>
      <c r="B334" s="20" t="s">
        <v>579</v>
      </c>
      <c r="C334" s="20" t="s">
        <v>544</v>
      </c>
      <c r="D334" s="20">
        <v>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5</v>
      </c>
    </row>
    <row r="335" spans="1:14" x14ac:dyDescent="0.2">
      <c r="A335" s="9" t="str">
        <f>VLOOKUP(B335,Elenco_giocatori_ruolo!A:B,2,FALSE)</f>
        <v>A</v>
      </c>
      <c r="B335" s="20" t="s">
        <v>580</v>
      </c>
      <c r="C335" s="20" t="s">
        <v>544</v>
      </c>
      <c r="D335" s="20">
        <v>5.5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5.5</v>
      </c>
    </row>
    <row r="336" spans="1:14" x14ac:dyDescent="0.2">
      <c r="A336" s="9" t="str">
        <f>VLOOKUP(B336,Elenco_giocatori_ruolo!A:B,2,FALSE)</f>
        <v>P</v>
      </c>
      <c r="B336" s="20" t="s">
        <v>581</v>
      </c>
      <c r="C336" s="20" t="s">
        <v>582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P</v>
      </c>
      <c r="B337" s="20" t="s">
        <v>583</v>
      </c>
      <c r="C337" s="20" t="s">
        <v>582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P</v>
      </c>
      <c r="B338" s="20" t="s">
        <v>584</v>
      </c>
      <c r="C338" s="20" t="s">
        <v>582</v>
      </c>
      <c r="D338" s="20">
        <v>6</v>
      </c>
      <c r="E338" s="20">
        <v>0</v>
      </c>
      <c r="F338" s="20">
        <v>1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5</v>
      </c>
    </row>
    <row r="339" spans="1:14" x14ac:dyDescent="0.2">
      <c r="A339" s="9" t="str">
        <f>VLOOKUP(B339,Elenco_giocatori_ruolo!A:B,2,FALSE)</f>
        <v>D</v>
      </c>
      <c r="B339" s="20" t="s">
        <v>585</v>
      </c>
      <c r="C339" s="20" t="s">
        <v>582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D</v>
      </c>
      <c r="B340" s="20" t="s">
        <v>586</v>
      </c>
      <c r="C340" s="20" t="s">
        <v>582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D</v>
      </c>
      <c r="B341" s="20" t="s">
        <v>587</v>
      </c>
      <c r="C341" s="20" t="s">
        <v>582</v>
      </c>
      <c r="D341" s="20">
        <v>5.5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1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5</v>
      </c>
    </row>
    <row r="342" spans="1:14" x14ac:dyDescent="0.2">
      <c r="A342" s="9" t="str">
        <f>VLOOKUP(B342,Elenco_giocatori_ruolo!A:B,2,FALSE)</f>
        <v>D</v>
      </c>
      <c r="B342" s="20" t="s">
        <v>588</v>
      </c>
      <c r="C342" s="20" t="s">
        <v>582</v>
      </c>
      <c r="D342" s="20">
        <v>0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0</v>
      </c>
    </row>
    <row r="343" spans="1:14" x14ac:dyDescent="0.2">
      <c r="A343" s="9" t="str">
        <f>VLOOKUP(B343,Elenco_giocatori_ruolo!A:B,2,FALSE)</f>
        <v>D</v>
      </c>
      <c r="B343" s="20" t="s">
        <v>589</v>
      </c>
      <c r="C343" s="20" t="s">
        <v>582</v>
      </c>
      <c r="D343" s="20">
        <v>6.5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6.5</v>
      </c>
    </row>
    <row r="344" spans="1:14" x14ac:dyDescent="0.2">
      <c r="A344" s="9" t="str">
        <f>VLOOKUP(B344,Elenco_giocatori_ruolo!A:B,2,FALSE)</f>
        <v>D</v>
      </c>
      <c r="B344" s="20" t="s">
        <v>590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D</v>
      </c>
      <c r="B345" s="20" t="s">
        <v>591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D</v>
      </c>
      <c r="B346" s="20" t="s">
        <v>592</v>
      </c>
      <c r="C346" s="20" t="s">
        <v>582</v>
      </c>
      <c r="D346" s="20">
        <v>6.5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6.5</v>
      </c>
    </row>
    <row r="347" spans="1:14" x14ac:dyDescent="0.2">
      <c r="A347" s="9" t="str">
        <f>VLOOKUP(B347,Elenco_giocatori_ruolo!A:B,2,FALSE)</f>
        <v>D</v>
      </c>
      <c r="B347" s="20" t="s">
        <v>593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594</v>
      </c>
      <c r="C348" s="20" t="s">
        <v>582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0" t="s">
        <v>595</v>
      </c>
      <c r="C349" s="20" t="s">
        <v>582</v>
      </c>
      <c r="D349" s="20">
        <v>6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</v>
      </c>
    </row>
    <row r="350" spans="1:14" x14ac:dyDescent="0.2">
      <c r="A350" s="9" t="str">
        <f>VLOOKUP(B350,Elenco_giocatori_ruolo!A:B,2,FALSE)</f>
        <v>C</v>
      </c>
      <c r="B350" s="20" t="s">
        <v>596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C</v>
      </c>
      <c r="B351" s="20" t="s">
        <v>597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C</v>
      </c>
      <c r="B352" s="20" t="s">
        <v>598</v>
      </c>
      <c r="C352" s="20" t="s">
        <v>582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C</v>
      </c>
      <c r="B353" s="20" t="s">
        <v>599</v>
      </c>
      <c r="C353" s="20" t="s">
        <v>582</v>
      </c>
      <c r="D353" s="20">
        <v>6.5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6.5</v>
      </c>
    </row>
    <row r="354" spans="1:14" x14ac:dyDescent="0.2">
      <c r="A354" s="9" t="str">
        <f>VLOOKUP(B354,Elenco_giocatori_ruolo!A:B,2,FALSE)</f>
        <v>C</v>
      </c>
      <c r="B354" s="20" t="s">
        <v>600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C</v>
      </c>
      <c r="B355" s="20" t="s">
        <v>601</v>
      </c>
      <c r="C355" s="20" t="s">
        <v>582</v>
      </c>
      <c r="D355" s="20">
        <v>7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7</v>
      </c>
    </row>
    <row r="356" spans="1:14" x14ac:dyDescent="0.2">
      <c r="A356" s="9" t="str">
        <f>VLOOKUP(B356,Elenco_giocatori_ruolo!A:B,2,FALSE)</f>
        <v>C</v>
      </c>
      <c r="B356" s="20" t="s">
        <v>602</v>
      </c>
      <c r="C356" s="20" t="s">
        <v>582</v>
      </c>
      <c r="D356" s="20">
        <v>6.5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1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6</v>
      </c>
    </row>
    <row r="357" spans="1:14" x14ac:dyDescent="0.2">
      <c r="A357" s="9" t="str">
        <f>VLOOKUP(B357,Elenco_giocatori_ruolo!A:B,2,FALSE)</f>
        <v>C</v>
      </c>
      <c r="B357" s="20" t="s">
        <v>603</v>
      </c>
      <c r="C357" s="20" t="s">
        <v>582</v>
      </c>
      <c r="D357" s="20">
        <v>6.5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6.5</v>
      </c>
    </row>
    <row r="358" spans="1:14" x14ac:dyDescent="0.2">
      <c r="A358" s="9" t="str">
        <f>VLOOKUP(B358,Elenco_giocatori_ruolo!A:B,2,FALSE)</f>
        <v>C</v>
      </c>
      <c r="B358" s="20" t="s">
        <v>604</v>
      </c>
      <c r="C358" s="20" t="s">
        <v>582</v>
      </c>
      <c r="D358" s="20">
        <v>6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6</v>
      </c>
    </row>
    <row r="359" spans="1:14" x14ac:dyDescent="0.2">
      <c r="A359" s="9" t="str">
        <f>VLOOKUP(B359,Elenco_giocatori_ruolo!A:B,2,FALSE)</f>
        <v>A</v>
      </c>
      <c r="B359" s="20" t="s">
        <v>605</v>
      </c>
      <c r="C359" s="20" t="s">
        <v>582</v>
      </c>
      <c r="D359" s="20">
        <v>7</v>
      </c>
      <c r="E359" s="20">
        <v>1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10</v>
      </c>
    </row>
    <row r="360" spans="1:14" x14ac:dyDescent="0.2">
      <c r="A360" s="9" t="str">
        <f>VLOOKUP(B360,Elenco_giocatori_ruolo!A:B,2,FALSE)</f>
        <v>A</v>
      </c>
      <c r="B360" s="20" t="s">
        <v>606</v>
      </c>
      <c r="C360" s="20" t="s">
        <v>582</v>
      </c>
      <c r="D360" s="20">
        <v>7</v>
      </c>
      <c r="E360" s="20">
        <v>1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10</v>
      </c>
    </row>
    <row r="361" spans="1:14" x14ac:dyDescent="0.2">
      <c r="A361" s="9" t="str">
        <f>VLOOKUP(B361,Elenco_giocatori_ruolo!A:B,2,FALSE)</f>
        <v>A</v>
      </c>
      <c r="B361" s="20" t="s">
        <v>607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A</v>
      </c>
      <c r="B362" s="20" t="s">
        <v>608</v>
      </c>
      <c r="C362" s="20" t="s">
        <v>582</v>
      </c>
      <c r="D362" s="20">
        <v>6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6</v>
      </c>
    </row>
    <row r="363" spans="1:14" x14ac:dyDescent="0.2">
      <c r="A363" s="9" t="str">
        <f>VLOOKUP(B363,Elenco_giocatori_ruolo!A:B,2,FALSE)</f>
        <v>A</v>
      </c>
      <c r="B363" s="20" t="s">
        <v>609</v>
      </c>
      <c r="C363" s="20" t="s">
        <v>582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A</v>
      </c>
      <c r="B364" s="20" t="s">
        <v>610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A</v>
      </c>
      <c r="B365" s="20" t="s">
        <v>611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A</v>
      </c>
      <c r="B366" s="20" t="s">
        <v>612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2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8.5</v>
      </c>
    </row>
    <row r="367" spans="1:14" x14ac:dyDescent="0.2">
      <c r="A367" s="9" t="str">
        <f>VLOOKUP(B367,Elenco_giocatori_ruolo!A:B,2,FALSE)</f>
        <v>P</v>
      </c>
      <c r="B367" s="20" t="s">
        <v>613</v>
      </c>
      <c r="C367" s="20" t="s">
        <v>614</v>
      </c>
      <c r="D367" s="20">
        <v>6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</v>
      </c>
    </row>
    <row r="368" spans="1:14" x14ac:dyDescent="0.2">
      <c r="A368" s="9" t="str">
        <f>VLOOKUP(B368,Elenco_giocatori_ruolo!A:B,2,FALSE)</f>
        <v>P</v>
      </c>
      <c r="B368" s="20" t="s">
        <v>615</v>
      </c>
      <c r="C368" s="20" t="s">
        <v>614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P</v>
      </c>
      <c r="B369" s="20" t="s">
        <v>616</v>
      </c>
      <c r="C369" s="20" t="s">
        <v>614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P</v>
      </c>
      <c r="B370" s="20" t="s">
        <v>617</v>
      </c>
      <c r="C370" s="20" t="s">
        <v>614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D</v>
      </c>
      <c r="B371" s="20" t="s">
        <v>618</v>
      </c>
      <c r="C371" s="20" t="s">
        <v>614</v>
      </c>
      <c r="D371" s="20">
        <v>7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7</v>
      </c>
    </row>
    <row r="372" spans="1:14" x14ac:dyDescent="0.2">
      <c r="A372" s="9" t="str">
        <f>VLOOKUP(B372,Elenco_giocatori_ruolo!A:B,2,FALSE)</f>
        <v>D</v>
      </c>
      <c r="B372" s="20" t="s">
        <v>619</v>
      </c>
      <c r="C372" s="20" t="s">
        <v>614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D</v>
      </c>
      <c r="B373" s="20" t="s">
        <v>620</v>
      </c>
      <c r="C373" s="20" t="s">
        <v>614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D</v>
      </c>
      <c r="B374" s="20" t="s">
        <v>621</v>
      </c>
      <c r="C374" s="20" t="s">
        <v>614</v>
      </c>
      <c r="D374" s="20">
        <v>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6</v>
      </c>
    </row>
    <row r="375" spans="1:14" x14ac:dyDescent="0.2">
      <c r="A375" s="9" t="str">
        <f>VLOOKUP(B375,Elenco_giocatori_ruolo!A:B,2,FALSE)</f>
        <v>D</v>
      </c>
      <c r="B375" s="20" t="s">
        <v>622</v>
      </c>
      <c r="C375" s="20" t="s">
        <v>614</v>
      </c>
      <c r="D375" s="20">
        <v>7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7</v>
      </c>
    </row>
    <row r="376" spans="1:14" x14ac:dyDescent="0.2">
      <c r="A376" s="9" t="str">
        <f>VLOOKUP(B376,Elenco_giocatori_ruolo!A:B,2,FALSE)</f>
        <v>D</v>
      </c>
      <c r="B376" s="20" t="s">
        <v>623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D</v>
      </c>
      <c r="B377" s="20" t="s">
        <v>624</v>
      </c>
      <c r="C377" s="20" t="s">
        <v>614</v>
      </c>
      <c r="D377" s="20">
        <v>6.5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6.5</v>
      </c>
    </row>
    <row r="378" spans="1:14" x14ac:dyDescent="0.2">
      <c r="A378" s="9" t="str">
        <f>VLOOKUP(B378,Elenco_giocatori_ruolo!A:B,2,FALSE)</f>
        <v>D</v>
      </c>
      <c r="B378" s="20" t="s">
        <v>625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626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D</v>
      </c>
      <c r="B380" s="20" t="s">
        <v>627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628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C</v>
      </c>
      <c r="B382" s="20" t="s">
        <v>629</v>
      </c>
      <c r="C382" s="20" t="s">
        <v>614</v>
      </c>
      <c r="D382" s="20">
        <v>7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7</v>
      </c>
    </row>
    <row r="383" spans="1:14" x14ac:dyDescent="0.2">
      <c r="A383" s="9" t="str">
        <f>VLOOKUP(B383,Elenco_giocatori_ruolo!A:B,2,FALSE)</f>
        <v>C</v>
      </c>
      <c r="B383" s="20" t="s">
        <v>630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C</v>
      </c>
      <c r="B384" s="20" t="s">
        <v>631</v>
      </c>
      <c r="C384" s="20" t="s">
        <v>614</v>
      </c>
      <c r="D384" s="20">
        <v>6.5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6.5</v>
      </c>
    </row>
    <row r="385" spans="1:14" x14ac:dyDescent="0.2">
      <c r="A385" s="9" t="str">
        <f>VLOOKUP(B385,Elenco_giocatori_ruolo!A:B,2,FALSE)</f>
        <v>C</v>
      </c>
      <c r="B385" s="20" t="s">
        <v>632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C</v>
      </c>
      <c r="B386" s="20" t="s">
        <v>633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e">
        <f>VLOOKUP(B387,Elenco_giocatori_ruolo!A:B,2,FALSE)</f>
        <v>#N/A</v>
      </c>
      <c r="B387" s="20" t="s">
        <v>634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 t="e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#N/A</v>
      </c>
    </row>
    <row r="388" spans="1:14" x14ac:dyDescent="0.2">
      <c r="A388" s="9" t="str">
        <f>VLOOKUP(B388,Elenco_giocatori_ruolo!A:B,2,FALSE)</f>
        <v>C</v>
      </c>
      <c r="B388" s="20" t="s">
        <v>635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C</v>
      </c>
      <c r="B389" s="20" t="s">
        <v>636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637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638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639</v>
      </c>
      <c r="C392" s="20" t="s">
        <v>614</v>
      </c>
      <c r="D392" s="20">
        <v>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6</v>
      </c>
    </row>
    <row r="393" spans="1:14" x14ac:dyDescent="0.2">
      <c r="A393" s="9" t="str">
        <f>VLOOKUP(B393,Elenco_giocatori_ruolo!A:B,2,FALSE)</f>
        <v>C</v>
      </c>
      <c r="B393" s="20" t="s">
        <v>640</v>
      </c>
      <c r="C393" s="20" t="s">
        <v>614</v>
      </c>
      <c r="D393" s="20">
        <v>5.5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1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5</v>
      </c>
    </row>
    <row r="394" spans="1:14" x14ac:dyDescent="0.2">
      <c r="A394" s="9" t="str">
        <f>VLOOKUP(B394,Elenco_giocatori_ruolo!A:B,2,FALSE)</f>
        <v>C</v>
      </c>
      <c r="B394" s="20" t="s">
        <v>641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C</v>
      </c>
      <c r="B395" s="20" t="s">
        <v>642</v>
      </c>
      <c r="C395" s="20" t="s">
        <v>614</v>
      </c>
      <c r="D395" s="20">
        <v>7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7</v>
      </c>
    </row>
    <row r="396" spans="1:14" x14ac:dyDescent="0.2">
      <c r="A396" s="9" t="str">
        <f>VLOOKUP(B396,Elenco_giocatori_ruolo!A:B,2,FALSE)</f>
        <v>C</v>
      </c>
      <c r="B396" s="20" t="s">
        <v>643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A</v>
      </c>
      <c r="B397" s="20" t="s">
        <v>644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A</v>
      </c>
      <c r="B398" s="20" t="s">
        <v>645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A</v>
      </c>
      <c r="B399" s="20" t="s">
        <v>646</v>
      </c>
      <c r="C399" s="20" t="s">
        <v>614</v>
      </c>
      <c r="D399" s="20">
        <v>6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6</v>
      </c>
    </row>
    <row r="400" spans="1:14" x14ac:dyDescent="0.2">
      <c r="A400" s="9" t="str">
        <f>VLOOKUP(B400,Elenco_giocatori_ruolo!A:B,2,FALSE)</f>
        <v>A</v>
      </c>
      <c r="B400" s="20" t="s">
        <v>647</v>
      </c>
      <c r="C400" s="20" t="s">
        <v>614</v>
      </c>
      <c r="D400" s="20">
        <v>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1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4.5</v>
      </c>
    </row>
    <row r="401" spans="1:14" x14ac:dyDescent="0.2">
      <c r="A401" s="9" t="str">
        <f>VLOOKUP(B401,Elenco_giocatori_ruolo!A:B,2,FALSE)</f>
        <v>A</v>
      </c>
      <c r="B401" s="20" t="s">
        <v>648</v>
      </c>
      <c r="C401" s="20" t="s">
        <v>614</v>
      </c>
      <c r="D401" s="20">
        <v>5.5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5.5</v>
      </c>
    </row>
    <row r="402" spans="1:14" x14ac:dyDescent="0.2">
      <c r="A402" s="9" t="str">
        <f>VLOOKUP(B402,Elenco_giocatori_ruolo!A:B,2,FALSE)</f>
        <v>A</v>
      </c>
      <c r="B402" s="20" t="s">
        <v>649</v>
      </c>
      <c r="C402" s="20" t="s">
        <v>614</v>
      </c>
      <c r="D402" s="20">
        <v>5.5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5.5</v>
      </c>
    </row>
    <row r="403" spans="1:14" x14ac:dyDescent="0.2">
      <c r="A403" s="9" t="str">
        <f>VLOOKUP(B403,Elenco_giocatori_ruolo!A:B,2,FALSE)</f>
        <v>A</v>
      </c>
      <c r="B403" s="20" t="s">
        <v>650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0</v>
      </c>
    </row>
    <row r="404" spans="1:14" x14ac:dyDescent="0.2">
      <c r="A404" s="9" t="str">
        <f>VLOOKUP(B404,Elenco_giocatori_ruolo!A:B,2,FALSE)</f>
        <v>A</v>
      </c>
      <c r="B404" s="20" t="s">
        <v>651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0" t="s">
        <v>652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P</v>
      </c>
      <c r="B406" s="20" t="s">
        <v>653</v>
      </c>
      <c r="C406" s="20" t="s">
        <v>654</v>
      </c>
      <c r="D406" s="20">
        <v>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6</v>
      </c>
    </row>
    <row r="407" spans="1:14" x14ac:dyDescent="0.2">
      <c r="A407" s="9" t="str">
        <f>VLOOKUP(B407,Elenco_giocatori_ruolo!A:B,2,FALSE)</f>
        <v>P</v>
      </c>
      <c r="B407" s="20" t="s">
        <v>655</v>
      </c>
      <c r="C407" s="20" t="s">
        <v>654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P</v>
      </c>
      <c r="B408" s="20" t="s">
        <v>656</v>
      </c>
      <c r="C408" s="20" t="s">
        <v>654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P</v>
      </c>
      <c r="B409" s="20" t="s">
        <v>657</v>
      </c>
      <c r="C409" s="20" t="s">
        <v>654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D</v>
      </c>
      <c r="B410" s="20" t="s">
        <v>658</v>
      </c>
      <c r="C410" s="20" t="s">
        <v>654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D</v>
      </c>
      <c r="B411" s="20" t="s">
        <v>659</v>
      </c>
      <c r="C411" s="20" t="s">
        <v>654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D</v>
      </c>
      <c r="B412" s="20" t="s">
        <v>660</v>
      </c>
      <c r="C412" s="20" t="s">
        <v>654</v>
      </c>
      <c r="D412" s="20">
        <v>6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6</v>
      </c>
    </row>
    <row r="413" spans="1:14" x14ac:dyDescent="0.2">
      <c r="A413" s="9" t="str">
        <f>VLOOKUP(B413,Elenco_giocatori_ruolo!A:B,2,FALSE)</f>
        <v>D</v>
      </c>
      <c r="B413" s="20" t="s">
        <v>661</v>
      </c>
      <c r="C413" s="20" t="s">
        <v>654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D</v>
      </c>
      <c r="B414" s="20" t="s">
        <v>662</v>
      </c>
      <c r="C414" s="20" t="s">
        <v>654</v>
      </c>
      <c r="D414" s="20">
        <v>6.5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1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6</v>
      </c>
    </row>
    <row r="415" spans="1:14" x14ac:dyDescent="0.2">
      <c r="A415" s="9" t="str">
        <f>VLOOKUP(B415,Elenco_giocatori_ruolo!A:B,2,FALSE)</f>
        <v>D</v>
      </c>
      <c r="B415" s="20" t="s">
        <v>663</v>
      </c>
      <c r="C415" s="20" t="s">
        <v>654</v>
      </c>
      <c r="D415" s="20">
        <v>7</v>
      </c>
      <c r="E415" s="20">
        <v>1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10</v>
      </c>
    </row>
    <row r="416" spans="1:14" x14ac:dyDescent="0.2">
      <c r="A416" s="9" t="str">
        <f>VLOOKUP(B416,Elenco_giocatori_ruolo!A:B,2,FALSE)</f>
        <v>D</v>
      </c>
      <c r="B416" s="20" t="s">
        <v>664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D</v>
      </c>
      <c r="B417" s="20" t="s">
        <v>665</v>
      </c>
      <c r="C417" s="20" t="s">
        <v>654</v>
      </c>
      <c r="D417" s="20">
        <v>6.5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6.5</v>
      </c>
    </row>
    <row r="418" spans="1:14" x14ac:dyDescent="0.2">
      <c r="A418" s="9" t="str">
        <f>VLOOKUP(B418,Elenco_giocatori_ruolo!A:B,2,FALSE)</f>
        <v>D</v>
      </c>
      <c r="B418" s="20" t="s">
        <v>666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667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668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669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C</v>
      </c>
      <c r="B422" s="20" t="s">
        <v>670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C</v>
      </c>
      <c r="B423" s="20" t="s">
        <v>671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C</v>
      </c>
      <c r="B424" s="20" t="s">
        <v>672</v>
      </c>
      <c r="C424" s="20" t="s">
        <v>654</v>
      </c>
      <c r="D424" s="20">
        <v>7</v>
      </c>
      <c r="E424" s="20">
        <v>1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10</v>
      </c>
    </row>
    <row r="425" spans="1:14" x14ac:dyDescent="0.2">
      <c r="A425" s="9" t="str">
        <f>VLOOKUP(B425,Elenco_giocatori_ruolo!A:B,2,FALSE)</f>
        <v>C</v>
      </c>
      <c r="B425" s="20" t="s">
        <v>673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C</v>
      </c>
      <c r="B426" s="20" t="s">
        <v>674</v>
      </c>
      <c r="C426" s="20" t="s">
        <v>654</v>
      </c>
      <c r="D426" s="20">
        <v>6.5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6.5</v>
      </c>
    </row>
    <row r="427" spans="1:14" x14ac:dyDescent="0.2">
      <c r="A427" s="9" t="str">
        <f>VLOOKUP(B427,Elenco_giocatori_ruolo!A:B,2,FALSE)</f>
        <v>C</v>
      </c>
      <c r="B427" s="20" t="s">
        <v>675</v>
      </c>
      <c r="C427" s="20" t="s">
        <v>654</v>
      </c>
      <c r="D427" s="20">
        <v>6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6</v>
      </c>
    </row>
    <row r="428" spans="1:14" x14ac:dyDescent="0.2">
      <c r="A428" s="9" t="str">
        <f>VLOOKUP(B428,Elenco_giocatori_ruolo!A:B,2,FALSE)</f>
        <v>C</v>
      </c>
      <c r="B428" s="20" t="s">
        <v>676</v>
      </c>
      <c r="C428" s="20" t="s">
        <v>654</v>
      </c>
      <c r="D428" s="20">
        <v>6.5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6.5</v>
      </c>
    </row>
    <row r="429" spans="1:14" x14ac:dyDescent="0.2">
      <c r="A429" s="9" t="str">
        <f>VLOOKUP(B429,Elenco_giocatori_ruolo!A:B,2,FALSE)</f>
        <v>C</v>
      </c>
      <c r="B429" s="20" t="s">
        <v>677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C</v>
      </c>
      <c r="B430" s="20" t="s">
        <v>678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679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A</v>
      </c>
      <c r="B432" s="20" t="s">
        <v>680</v>
      </c>
      <c r="C432" s="20" t="s">
        <v>654</v>
      </c>
      <c r="D432" s="20">
        <v>7</v>
      </c>
      <c r="E432" s="20">
        <v>1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10</v>
      </c>
    </row>
    <row r="433" spans="1:14" x14ac:dyDescent="0.2">
      <c r="A433" s="9" t="str">
        <f>VLOOKUP(B433,Elenco_giocatori_ruolo!A:B,2,FALSE)</f>
        <v>A</v>
      </c>
      <c r="B433" s="20" t="s">
        <v>681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A</v>
      </c>
      <c r="B434" s="20" t="s">
        <v>682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A</v>
      </c>
      <c r="B435" s="20" t="s">
        <v>683</v>
      </c>
      <c r="C435" s="20" t="s">
        <v>654</v>
      </c>
      <c r="D435" s="20">
        <v>7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1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8</v>
      </c>
    </row>
    <row r="436" spans="1:14" x14ac:dyDescent="0.2">
      <c r="A436" s="9" t="str">
        <f>VLOOKUP(B436,Elenco_giocatori_ruolo!A:B,2,FALSE)</f>
        <v>A</v>
      </c>
      <c r="B436" s="20" t="s">
        <v>684</v>
      </c>
      <c r="C436" s="20" t="s">
        <v>654</v>
      </c>
      <c r="D436" s="20">
        <v>6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</v>
      </c>
    </row>
    <row r="437" spans="1:14" x14ac:dyDescent="0.2">
      <c r="A437" s="9" t="str">
        <f>VLOOKUP(B437,Elenco_giocatori_ruolo!A:B,2,FALSE)</f>
        <v>A</v>
      </c>
      <c r="B437" s="20" t="s">
        <v>685</v>
      </c>
      <c r="C437" s="20" t="s">
        <v>654</v>
      </c>
      <c r="D437" s="20">
        <v>6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6</v>
      </c>
    </row>
    <row r="438" spans="1:14" x14ac:dyDescent="0.2">
      <c r="A438" s="9" t="str">
        <f>VLOOKUP(B438,Elenco_giocatori_ruolo!A:B,2,FALSE)</f>
        <v>A</v>
      </c>
      <c r="B438" s="20" t="s">
        <v>686</v>
      </c>
      <c r="C438" s="20" t="s">
        <v>654</v>
      </c>
      <c r="D438" s="20">
        <v>7.5</v>
      </c>
      <c r="E438" s="20">
        <v>1</v>
      </c>
      <c r="F438" s="20">
        <v>0</v>
      </c>
      <c r="G438" s="20">
        <v>0</v>
      </c>
      <c r="H438" s="20">
        <v>0</v>
      </c>
      <c r="I438" s="20">
        <v>0</v>
      </c>
      <c r="J438" s="20">
        <v>1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11.5</v>
      </c>
    </row>
    <row r="439" spans="1:14" x14ac:dyDescent="0.2">
      <c r="A439" s="9" t="str">
        <f>VLOOKUP(B439,Elenco_giocatori_ruolo!A:B,2,FALSE)</f>
        <v>P</v>
      </c>
      <c r="B439" s="20" t="s">
        <v>687</v>
      </c>
      <c r="C439" s="20" t="s">
        <v>688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P</v>
      </c>
      <c r="B440" s="20" t="s">
        <v>689</v>
      </c>
      <c r="C440" s="20" t="s">
        <v>688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P</v>
      </c>
      <c r="B441" s="20" t="s">
        <v>690</v>
      </c>
      <c r="C441" s="20" t="s">
        <v>688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P</v>
      </c>
      <c r="B442" s="20" t="s">
        <v>691</v>
      </c>
      <c r="C442" s="20" t="s">
        <v>688</v>
      </c>
      <c r="D442" s="20">
        <v>6.5</v>
      </c>
      <c r="E442" s="20">
        <v>0</v>
      </c>
      <c r="F442" s="20">
        <v>1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5.5</v>
      </c>
    </row>
    <row r="443" spans="1:14" x14ac:dyDescent="0.2">
      <c r="A443" s="9" t="str">
        <f>VLOOKUP(B443,Elenco_giocatori_ruolo!A:B,2,FALSE)</f>
        <v>D</v>
      </c>
      <c r="B443" s="20" t="s">
        <v>692</v>
      </c>
      <c r="C443" s="20" t="s">
        <v>688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D</v>
      </c>
      <c r="B444" s="20" t="s">
        <v>693</v>
      </c>
      <c r="C444" s="20" t="s">
        <v>688</v>
      </c>
      <c r="D444" s="20">
        <v>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D</v>
      </c>
      <c r="B445" s="20" t="s">
        <v>694</v>
      </c>
      <c r="C445" s="20" t="s">
        <v>688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D</v>
      </c>
      <c r="B446" s="20" t="s">
        <v>695</v>
      </c>
      <c r="C446" s="20" t="s">
        <v>688</v>
      </c>
      <c r="D446" s="20">
        <v>6.5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6.5</v>
      </c>
    </row>
    <row r="447" spans="1:14" x14ac:dyDescent="0.2">
      <c r="A447" s="9" t="str">
        <f>VLOOKUP(B447,Elenco_giocatori_ruolo!A:B,2,FALSE)</f>
        <v>D</v>
      </c>
      <c r="B447" s="20" t="s">
        <v>696</v>
      </c>
      <c r="C447" s="20" t="s">
        <v>688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D</v>
      </c>
      <c r="B448" s="20" t="s">
        <v>697</v>
      </c>
      <c r="C448" s="20" t="s">
        <v>688</v>
      </c>
      <c r="D448" s="20">
        <v>7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1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8</v>
      </c>
    </row>
    <row r="449" spans="1:14" x14ac:dyDescent="0.2">
      <c r="A449" s="9" t="str">
        <f>VLOOKUP(B449,Elenco_giocatori_ruolo!A:B,2,FALSE)</f>
        <v>D</v>
      </c>
      <c r="B449" s="20" t="s">
        <v>698</v>
      </c>
      <c r="C449" s="20" t="s">
        <v>688</v>
      </c>
      <c r="D449" s="20">
        <v>5.5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5.5</v>
      </c>
    </row>
    <row r="450" spans="1:14" x14ac:dyDescent="0.2">
      <c r="A450" s="9" t="str">
        <f>VLOOKUP(B450,Elenco_giocatori_ruolo!A:B,2,FALSE)</f>
        <v>D</v>
      </c>
      <c r="B450" s="20" t="s">
        <v>699</v>
      </c>
      <c r="C450" s="20" t="s">
        <v>688</v>
      </c>
      <c r="D450" s="20">
        <v>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7</v>
      </c>
    </row>
    <row r="451" spans="1:14" x14ac:dyDescent="0.2">
      <c r="A451" s="9" t="str">
        <f>VLOOKUP(B451,Elenco_giocatori_ruolo!A:B,2,FALSE)</f>
        <v>D</v>
      </c>
      <c r="B451" s="20" t="s">
        <v>700</v>
      </c>
      <c r="C451" s="20" t="s">
        <v>688</v>
      </c>
      <c r="D451" s="20">
        <v>6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6</v>
      </c>
    </row>
    <row r="452" spans="1:14" x14ac:dyDescent="0.2">
      <c r="A452" s="9" t="str">
        <f>VLOOKUP(B452,Elenco_giocatori_ruolo!A:B,2,FALSE)</f>
        <v>C</v>
      </c>
      <c r="B452" s="20" t="s">
        <v>701</v>
      </c>
      <c r="C452" s="20" t="s">
        <v>688</v>
      </c>
      <c r="D452" s="20">
        <v>6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6</v>
      </c>
    </row>
    <row r="453" spans="1:14" x14ac:dyDescent="0.2">
      <c r="A453" s="9" t="str">
        <f>VLOOKUP(B453,Elenco_giocatori_ruolo!A:B,2,FALSE)</f>
        <v>C</v>
      </c>
      <c r="B453" s="20" t="s">
        <v>702</v>
      </c>
      <c r="C453" s="20" t="s">
        <v>688</v>
      </c>
      <c r="D453" s="20">
        <v>6.5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6.5</v>
      </c>
    </row>
    <row r="454" spans="1:14" x14ac:dyDescent="0.2">
      <c r="A454" s="9" t="str">
        <f>VLOOKUP(B454,Elenco_giocatori_ruolo!A:B,2,FALSE)</f>
        <v>C</v>
      </c>
      <c r="B454" s="20" t="s">
        <v>703</v>
      </c>
      <c r="C454" s="20" t="s">
        <v>688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C</v>
      </c>
      <c r="B455" s="20" t="s">
        <v>704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C</v>
      </c>
      <c r="B456" s="20" t="s">
        <v>705</v>
      </c>
      <c r="C456" s="20" t="s">
        <v>688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C</v>
      </c>
      <c r="B457" s="20" t="s">
        <v>706</v>
      </c>
      <c r="C457" s="20" t="s">
        <v>688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C</v>
      </c>
      <c r="B458" s="20" t="s">
        <v>707</v>
      </c>
      <c r="C458" s="20" t="s">
        <v>688</v>
      </c>
      <c r="D458" s="20">
        <v>6.5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6.5</v>
      </c>
    </row>
    <row r="459" spans="1:14" x14ac:dyDescent="0.2">
      <c r="A459" s="9" t="str">
        <f>VLOOKUP(B459,Elenco_giocatori_ruolo!A:B,2,FALSE)</f>
        <v>C</v>
      </c>
      <c r="B459" s="20" t="s">
        <v>708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C</v>
      </c>
      <c r="B460" s="20" t="s">
        <v>709</v>
      </c>
      <c r="C460" s="20" t="s">
        <v>688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C</v>
      </c>
      <c r="B461" s="20" t="s">
        <v>710</v>
      </c>
      <c r="C461" s="20" t="s">
        <v>688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A</v>
      </c>
      <c r="B462" s="20" t="s">
        <v>711</v>
      </c>
      <c r="C462" s="20" t="s">
        <v>688</v>
      </c>
      <c r="D462" s="20">
        <v>5.5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5.5</v>
      </c>
    </row>
    <row r="463" spans="1:14" x14ac:dyDescent="0.2">
      <c r="A463" s="9" t="e">
        <f>VLOOKUP(B463,Elenco_giocatori_ruolo!A:B,2,FALSE)</f>
        <v>#N/A</v>
      </c>
      <c r="B463" s="20" t="s">
        <v>712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 t="e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#N/A</v>
      </c>
    </row>
    <row r="464" spans="1:14" x14ac:dyDescent="0.2">
      <c r="A464" s="9" t="str">
        <f>VLOOKUP(B464,Elenco_giocatori_ruolo!A:B,2,FALSE)</f>
        <v>A</v>
      </c>
      <c r="B464" s="20" t="s">
        <v>713</v>
      </c>
      <c r="C464" s="20" t="s">
        <v>688</v>
      </c>
      <c r="D464" s="20">
        <v>7</v>
      </c>
      <c r="E464" s="20">
        <v>1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1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9.5</v>
      </c>
    </row>
    <row r="465" spans="1:14" x14ac:dyDescent="0.2">
      <c r="A465" s="9" t="str">
        <f>VLOOKUP(B465,Elenco_giocatori_ruolo!A:B,2,FALSE)</f>
        <v>A</v>
      </c>
      <c r="B465" s="20" t="s">
        <v>714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A</v>
      </c>
      <c r="B466" s="20" t="s">
        <v>715</v>
      </c>
      <c r="C466" s="20" t="s">
        <v>688</v>
      </c>
      <c r="D466" s="20">
        <v>6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6</v>
      </c>
    </row>
    <row r="467" spans="1:14" x14ac:dyDescent="0.2">
      <c r="A467" s="9" t="str">
        <f>VLOOKUP(B467,Elenco_giocatori_ruolo!A:B,2,FALSE)</f>
        <v>A</v>
      </c>
      <c r="B467" s="20" t="s">
        <v>716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A</v>
      </c>
      <c r="B468" s="20" t="s">
        <v>717</v>
      </c>
      <c r="C468" s="20" t="s">
        <v>688</v>
      </c>
      <c r="D468" s="20">
        <v>6.5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6.5</v>
      </c>
    </row>
    <row r="469" spans="1:14" x14ac:dyDescent="0.2">
      <c r="A469" s="9" t="str">
        <f>VLOOKUP(B469,Elenco_giocatori_ruolo!A:B,2,FALSE)</f>
        <v>A</v>
      </c>
      <c r="B469" s="20" t="s">
        <v>718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A</v>
      </c>
      <c r="B470" s="20" t="s">
        <v>719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P</v>
      </c>
      <c r="B471" s="20" t="s">
        <v>720</v>
      </c>
      <c r="C471" s="20" t="s">
        <v>721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P</v>
      </c>
      <c r="B472" s="20" t="s">
        <v>722</v>
      </c>
      <c r="C472" s="20" t="s">
        <v>721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P</v>
      </c>
      <c r="B473" s="20" t="s">
        <v>723</v>
      </c>
      <c r="C473" s="20" t="s">
        <v>721</v>
      </c>
      <c r="D473" s="20">
        <v>7.5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7.5</v>
      </c>
    </row>
    <row r="474" spans="1:14" x14ac:dyDescent="0.2">
      <c r="A474" s="9" t="str">
        <f>VLOOKUP(B474,Elenco_giocatori_ruolo!A:B,2,FALSE)</f>
        <v>D</v>
      </c>
      <c r="B474" s="20" t="s">
        <v>724</v>
      </c>
      <c r="C474" s="20" t="s">
        <v>721</v>
      </c>
      <c r="D474" s="20">
        <v>7</v>
      </c>
      <c r="E474" s="20">
        <v>1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10</v>
      </c>
    </row>
    <row r="475" spans="1:14" x14ac:dyDescent="0.2">
      <c r="A475" s="9" t="str">
        <f>VLOOKUP(B475,Elenco_giocatori_ruolo!A:B,2,FALSE)</f>
        <v>D</v>
      </c>
      <c r="B475" s="20" t="s">
        <v>725</v>
      </c>
      <c r="C475" s="20" t="s">
        <v>721</v>
      </c>
      <c r="D475" s="20">
        <v>7</v>
      </c>
      <c r="E475" s="20">
        <v>1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10</v>
      </c>
    </row>
    <row r="476" spans="1:14" x14ac:dyDescent="0.2">
      <c r="A476" s="9" t="str">
        <f>VLOOKUP(B476,Elenco_giocatori_ruolo!A:B,2,FALSE)</f>
        <v>D</v>
      </c>
      <c r="B476" s="20" t="s">
        <v>726</v>
      </c>
      <c r="C476" s="20" t="s">
        <v>721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e">
        <f>VLOOKUP(B477,Elenco_giocatori_ruolo!A:B,2,FALSE)</f>
        <v>#N/A</v>
      </c>
      <c r="B477" s="20" t="s">
        <v>727</v>
      </c>
      <c r="C477" s="20" t="s">
        <v>721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 t="e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#N/A</v>
      </c>
    </row>
    <row r="478" spans="1:14" x14ac:dyDescent="0.2">
      <c r="A478" s="9" t="str">
        <f>VLOOKUP(B478,Elenco_giocatori_ruolo!A:B,2,FALSE)</f>
        <v>D</v>
      </c>
      <c r="B478" s="20" t="s">
        <v>728</v>
      </c>
      <c r="C478" s="20" t="s">
        <v>721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D</v>
      </c>
      <c r="B479" s="20" t="s">
        <v>729</v>
      </c>
      <c r="C479" s="20" t="s">
        <v>721</v>
      </c>
      <c r="D479" s="20">
        <v>6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6</v>
      </c>
    </row>
    <row r="480" spans="1:14" x14ac:dyDescent="0.2">
      <c r="A480" s="9" t="str">
        <f>VLOOKUP(B480,Elenco_giocatori_ruolo!A:B,2,FALSE)</f>
        <v>D</v>
      </c>
      <c r="B480" s="20" t="s">
        <v>730</v>
      </c>
      <c r="C480" s="20" t="s">
        <v>721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D</v>
      </c>
      <c r="B481" s="20" t="s">
        <v>731</v>
      </c>
      <c r="C481" s="20" t="s">
        <v>721</v>
      </c>
      <c r="D481" s="20">
        <v>6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6</v>
      </c>
    </row>
    <row r="482" spans="1:14" x14ac:dyDescent="0.2">
      <c r="A482" s="9" t="str">
        <f>VLOOKUP(B482,Elenco_giocatori_ruolo!A:B,2,FALSE)</f>
        <v>D</v>
      </c>
      <c r="B482" s="20" t="s">
        <v>732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D</v>
      </c>
      <c r="B483" s="20" t="s">
        <v>733</v>
      </c>
      <c r="C483" s="20" t="s">
        <v>721</v>
      </c>
      <c r="D483" s="20">
        <v>6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6</v>
      </c>
    </row>
    <row r="484" spans="1:14" x14ac:dyDescent="0.2">
      <c r="A484" s="9" t="str">
        <f>VLOOKUP(B484,Elenco_giocatori_ruolo!A:B,2,FALSE)</f>
        <v>D</v>
      </c>
      <c r="B484" s="20" t="s">
        <v>734</v>
      </c>
      <c r="C484" s="20" t="s">
        <v>721</v>
      </c>
      <c r="D484" s="20">
        <v>6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6</v>
      </c>
    </row>
    <row r="485" spans="1:14" x14ac:dyDescent="0.2">
      <c r="A485" s="9" t="str">
        <f>VLOOKUP(B485,Elenco_giocatori_ruolo!A:B,2,FALSE)</f>
        <v>C</v>
      </c>
      <c r="B485" s="20" t="s">
        <v>735</v>
      </c>
      <c r="C485" s="20" t="s">
        <v>721</v>
      </c>
      <c r="D485" s="20">
        <v>7.5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7.5</v>
      </c>
    </row>
    <row r="486" spans="1:14" x14ac:dyDescent="0.2">
      <c r="A486" s="9" t="str">
        <f>VLOOKUP(B486,Elenco_giocatori_ruolo!A:B,2,FALSE)</f>
        <v>C</v>
      </c>
      <c r="B486" s="20" t="s">
        <v>736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str">
        <f>VLOOKUP(B487,Elenco_giocatori_ruolo!A:B,2,FALSE)</f>
        <v>C</v>
      </c>
      <c r="B487" s="20" t="s">
        <v>737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C</v>
      </c>
      <c r="B488" s="20" t="s">
        <v>738</v>
      </c>
      <c r="C488" s="20" t="s">
        <v>721</v>
      </c>
      <c r="D488" s="20">
        <v>6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6</v>
      </c>
    </row>
    <row r="489" spans="1:14" x14ac:dyDescent="0.2">
      <c r="A489" s="9" t="str">
        <f>VLOOKUP(B489,Elenco_giocatori_ruolo!A:B,2,FALSE)</f>
        <v>C</v>
      </c>
      <c r="B489" s="20" t="s">
        <v>739</v>
      </c>
      <c r="C489" s="20" t="s">
        <v>721</v>
      </c>
      <c r="D489" s="20">
        <v>7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1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6.5</v>
      </c>
    </row>
    <row r="490" spans="1:14" x14ac:dyDescent="0.2">
      <c r="A490" s="9" t="str">
        <f>VLOOKUP(B490,Elenco_giocatori_ruolo!A:B,2,FALSE)</f>
        <v>C</v>
      </c>
      <c r="B490" s="20" t="s">
        <v>740</v>
      </c>
      <c r="C490" s="20" t="s">
        <v>721</v>
      </c>
      <c r="D490" s="20">
        <v>6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6</v>
      </c>
    </row>
    <row r="491" spans="1:14" x14ac:dyDescent="0.2">
      <c r="A491" s="9" t="str">
        <f>VLOOKUP(B491,Elenco_giocatori_ruolo!A:B,2,FALSE)</f>
        <v>C</v>
      </c>
      <c r="B491" s="20" t="s">
        <v>741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A</v>
      </c>
      <c r="B492" s="20" t="s">
        <v>742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0" t="s">
        <v>743</v>
      </c>
      <c r="C493" s="20" t="s">
        <v>721</v>
      </c>
      <c r="D493" s="20">
        <v>7</v>
      </c>
      <c r="E493" s="20">
        <v>1</v>
      </c>
      <c r="F493" s="20">
        <v>0</v>
      </c>
      <c r="G493" s="20">
        <v>0</v>
      </c>
      <c r="H493" s="20">
        <v>0</v>
      </c>
      <c r="I493" s="20">
        <v>0</v>
      </c>
      <c r="J493" s="20">
        <v>1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11</v>
      </c>
    </row>
    <row r="494" spans="1:14" x14ac:dyDescent="0.2">
      <c r="A494" s="9" t="str">
        <f>VLOOKUP(B494,Elenco_giocatori_ruolo!A:B,2,FALSE)</f>
        <v>A</v>
      </c>
      <c r="B494" s="20" t="s">
        <v>744</v>
      </c>
      <c r="C494" s="20" t="s">
        <v>721</v>
      </c>
      <c r="D494" s="20">
        <v>7.5</v>
      </c>
      <c r="E494" s="20">
        <v>1</v>
      </c>
      <c r="F494" s="20">
        <v>0</v>
      </c>
      <c r="G494" s="20">
        <v>0</v>
      </c>
      <c r="H494" s="20">
        <v>0</v>
      </c>
      <c r="I494" s="20">
        <v>0</v>
      </c>
      <c r="J494" s="20">
        <v>2</v>
      </c>
      <c r="K494" s="20">
        <v>1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12</v>
      </c>
    </row>
    <row r="495" spans="1:14" x14ac:dyDescent="0.2">
      <c r="A495" s="9" t="str">
        <f>VLOOKUP(B495,Elenco_giocatori_ruolo!A:B,2,FALSE)</f>
        <v>A</v>
      </c>
      <c r="B495" s="20" t="s">
        <v>745</v>
      </c>
      <c r="C495" s="20" t="s">
        <v>721</v>
      </c>
      <c r="D495" s="20">
        <v>6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1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7</v>
      </c>
    </row>
    <row r="496" spans="1:14" x14ac:dyDescent="0.2">
      <c r="A496" s="9" t="str">
        <f>VLOOKUP(B496,Elenco_giocatori_ruolo!A:B,2,FALSE)</f>
        <v>A</v>
      </c>
      <c r="B496" s="20" t="s">
        <v>746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A</v>
      </c>
      <c r="B497" s="20" t="s">
        <v>747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A</v>
      </c>
      <c r="B498" s="20" t="s">
        <v>748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A</v>
      </c>
      <c r="B499" s="20" t="s">
        <v>749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A</v>
      </c>
      <c r="B500" s="20" t="s">
        <v>750</v>
      </c>
      <c r="C500" s="20" t="s">
        <v>721</v>
      </c>
      <c r="D500" s="20">
        <v>6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6</v>
      </c>
    </row>
    <row r="501" spans="1:14" x14ac:dyDescent="0.2">
      <c r="A501" s="9" t="str">
        <f>VLOOKUP(B501,Elenco_giocatori_ruolo!A:B,2,FALSE)</f>
        <v>P</v>
      </c>
      <c r="B501" s="20" t="s">
        <v>751</v>
      </c>
      <c r="C501" s="20" t="s">
        <v>752</v>
      </c>
      <c r="D501" s="20">
        <v>5.5</v>
      </c>
      <c r="E501" s="20">
        <v>0</v>
      </c>
      <c r="F501" s="20">
        <v>3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2.5</v>
      </c>
    </row>
    <row r="502" spans="1:14" x14ac:dyDescent="0.2">
      <c r="A502" s="9" t="str">
        <f>VLOOKUP(B502,Elenco_giocatori_ruolo!A:B,2,FALSE)</f>
        <v>P</v>
      </c>
      <c r="B502" s="20" t="s">
        <v>753</v>
      </c>
      <c r="C502" s="20" t="s">
        <v>752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P</v>
      </c>
      <c r="B503" s="20" t="s">
        <v>754</v>
      </c>
      <c r="C503" s="20" t="s">
        <v>752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P</v>
      </c>
      <c r="B504" s="20" t="s">
        <v>755</v>
      </c>
      <c r="C504" s="20" t="s">
        <v>752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D</v>
      </c>
      <c r="B505" s="20" t="s">
        <v>756</v>
      </c>
      <c r="C505" s="20" t="s">
        <v>752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D</v>
      </c>
      <c r="B506" s="20" t="s">
        <v>757</v>
      </c>
      <c r="C506" s="20" t="s">
        <v>752</v>
      </c>
      <c r="D506" s="20">
        <v>5.5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5.5</v>
      </c>
    </row>
    <row r="507" spans="1:14" x14ac:dyDescent="0.2">
      <c r="A507" s="9" t="str">
        <f>VLOOKUP(B507,Elenco_giocatori_ruolo!A:B,2,FALSE)</f>
        <v>D</v>
      </c>
      <c r="B507" s="20" t="s">
        <v>758</v>
      </c>
      <c r="C507" s="20" t="s">
        <v>752</v>
      </c>
      <c r="D507" s="20">
        <v>5.5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5.5</v>
      </c>
    </row>
    <row r="508" spans="1:14" x14ac:dyDescent="0.2">
      <c r="A508" s="9" t="str">
        <f>VLOOKUP(B508,Elenco_giocatori_ruolo!A:B,2,FALSE)</f>
        <v>D</v>
      </c>
      <c r="B508" s="20" t="s">
        <v>759</v>
      </c>
      <c r="C508" s="20" t="s">
        <v>752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D</v>
      </c>
      <c r="B509" s="20" t="s">
        <v>760</v>
      </c>
      <c r="C509" s="20" t="s">
        <v>752</v>
      </c>
      <c r="D509" s="20">
        <v>6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6</v>
      </c>
    </row>
    <row r="510" spans="1:14" x14ac:dyDescent="0.2">
      <c r="A510" s="9" t="str">
        <f>VLOOKUP(B510,Elenco_giocatori_ruolo!A:B,2,FALSE)</f>
        <v>D</v>
      </c>
      <c r="B510" s="20" t="s">
        <v>761</v>
      </c>
      <c r="C510" s="20" t="s">
        <v>752</v>
      </c>
      <c r="D510" s="20">
        <v>6.5</v>
      </c>
      <c r="E510" s="20">
        <v>1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9.5</v>
      </c>
    </row>
    <row r="511" spans="1:14" x14ac:dyDescent="0.2">
      <c r="A511" s="9" t="str">
        <f>VLOOKUP(B511,Elenco_giocatori_ruolo!A:B,2,FALSE)</f>
        <v>D</v>
      </c>
      <c r="B511" s="20" t="s">
        <v>762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D</v>
      </c>
      <c r="B512" s="20" t="s">
        <v>763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D</v>
      </c>
      <c r="B513" s="20" t="s">
        <v>764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D</v>
      </c>
      <c r="B514" s="20" t="s">
        <v>765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D</v>
      </c>
      <c r="B515" s="20" t="s">
        <v>766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C</v>
      </c>
      <c r="B516" s="20" t="s">
        <v>767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C</v>
      </c>
      <c r="B517" s="20" t="s">
        <v>768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C</v>
      </c>
      <c r="B518" s="20" t="s">
        <v>769</v>
      </c>
      <c r="C518" s="20" t="s">
        <v>752</v>
      </c>
      <c r="D518" s="20">
        <v>6.5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6.5</v>
      </c>
    </row>
    <row r="519" spans="1:14" x14ac:dyDescent="0.2">
      <c r="A519" s="9" t="str">
        <f>VLOOKUP(B519,Elenco_giocatori_ruolo!A:B,2,FALSE)</f>
        <v>C</v>
      </c>
      <c r="B519" s="20" t="s">
        <v>770</v>
      </c>
      <c r="C519" s="20" t="s">
        <v>752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C</v>
      </c>
      <c r="B520" s="20" t="s">
        <v>771</v>
      </c>
      <c r="C520" s="20" t="s">
        <v>752</v>
      </c>
      <c r="D520" s="20">
        <v>6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</v>
      </c>
    </row>
    <row r="521" spans="1:14" x14ac:dyDescent="0.2">
      <c r="A521" s="9" t="str">
        <f>VLOOKUP(B521,Elenco_giocatori_ruolo!A:B,2,FALSE)</f>
        <v>C</v>
      </c>
      <c r="B521" s="20" t="s">
        <v>772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C</v>
      </c>
      <c r="B522" s="20" t="s">
        <v>773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C</v>
      </c>
      <c r="B523" s="20" t="s">
        <v>774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C</v>
      </c>
      <c r="B524" s="20" t="s">
        <v>775</v>
      </c>
      <c r="C524" s="20" t="s">
        <v>752</v>
      </c>
      <c r="D524" s="20">
        <v>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6</v>
      </c>
    </row>
    <row r="525" spans="1:14" x14ac:dyDescent="0.2">
      <c r="A525" s="9" t="str">
        <f>VLOOKUP(B525,Elenco_giocatori_ruolo!A:B,2,FALSE)</f>
        <v>C</v>
      </c>
      <c r="B525" s="20" t="s">
        <v>776</v>
      </c>
      <c r="C525" s="20" t="s">
        <v>752</v>
      </c>
      <c r="D525" s="20">
        <v>4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1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3</v>
      </c>
    </row>
    <row r="526" spans="1:14" x14ac:dyDescent="0.2">
      <c r="A526" s="9" t="str">
        <f>VLOOKUP(B526,Elenco_giocatori_ruolo!A:B,2,FALSE)</f>
        <v>C</v>
      </c>
      <c r="B526" s="20" t="s">
        <v>777</v>
      </c>
      <c r="C526" s="20" t="s">
        <v>752</v>
      </c>
      <c r="D526" s="20">
        <v>5.5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5.5</v>
      </c>
    </row>
    <row r="527" spans="1:14" x14ac:dyDescent="0.2">
      <c r="A527" s="9" t="str">
        <f>VLOOKUP(B527,Elenco_giocatori_ruolo!A:B,2,FALSE)</f>
        <v>A</v>
      </c>
      <c r="B527" s="20" t="s">
        <v>778</v>
      </c>
      <c r="C527" s="20" t="s">
        <v>752</v>
      </c>
      <c r="D527" s="20">
        <v>6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6</v>
      </c>
    </row>
    <row r="528" spans="1:14" x14ac:dyDescent="0.2">
      <c r="A528" s="9" t="str">
        <f>VLOOKUP(B528,Elenco_giocatori_ruolo!A:B,2,FALSE)</f>
        <v>A</v>
      </c>
      <c r="B528" s="20" t="s">
        <v>779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A</v>
      </c>
      <c r="B529" s="20" t="s">
        <v>780</v>
      </c>
      <c r="C529" s="20" t="s">
        <v>752</v>
      </c>
      <c r="D529" s="20">
        <v>6.5</v>
      </c>
      <c r="E529" s="20">
        <v>1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9.5</v>
      </c>
    </row>
    <row r="530" spans="1:14" x14ac:dyDescent="0.2">
      <c r="A530" s="9" t="str">
        <f>VLOOKUP(B530,Elenco_giocatori_ruolo!A:B,2,FALSE)</f>
        <v>A</v>
      </c>
      <c r="B530" s="20" t="s">
        <v>781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A</v>
      </c>
      <c r="B531" s="20" t="s">
        <v>782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A</v>
      </c>
      <c r="B532" s="20" t="s">
        <v>783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A</v>
      </c>
      <c r="B533" s="20" t="s">
        <v>784</v>
      </c>
      <c r="C533" s="20" t="s">
        <v>752</v>
      </c>
      <c r="D533" s="20">
        <v>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1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7</v>
      </c>
    </row>
    <row r="534" spans="1:14" x14ac:dyDescent="0.2">
      <c r="A534" s="9" t="str">
        <f>VLOOKUP(B534,Elenco_giocatori_ruolo!A:B,2,FALSE)</f>
        <v>A</v>
      </c>
      <c r="B534" s="20" t="s">
        <v>785</v>
      </c>
      <c r="C534" s="20" t="s">
        <v>752</v>
      </c>
      <c r="D534" s="20">
        <v>6.5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1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7.5</v>
      </c>
    </row>
    <row r="535" spans="1:14" x14ac:dyDescent="0.2">
      <c r="A535" s="9" t="str">
        <f>VLOOKUP(B535,Elenco_giocatori_ruolo!A:B,2,FALSE)</f>
        <v>A</v>
      </c>
      <c r="B535" s="20" t="s">
        <v>786</v>
      </c>
      <c r="C535" s="20" t="s">
        <v>752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A</v>
      </c>
      <c r="B536" s="20" t="s">
        <v>787</v>
      </c>
      <c r="C536" s="20" t="s">
        <v>752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P</v>
      </c>
      <c r="B537" s="20" t="s">
        <v>788</v>
      </c>
      <c r="C537" s="20" t="s">
        <v>789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P</v>
      </c>
      <c r="B538" s="20" t="s">
        <v>790</v>
      </c>
      <c r="C538" s="20" t="s">
        <v>789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P</v>
      </c>
      <c r="B539" s="20" t="s">
        <v>791</v>
      </c>
      <c r="C539" s="20" t="s">
        <v>789</v>
      </c>
      <c r="D539" s="20">
        <v>0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P</v>
      </c>
      <c r="B540" s="20" t="s">
        <v>792</v>
      </c>
      <c r="C540" s="20" t="s">
        <v>789</v>
      </c>
      <c r="D540" s="20">
        <v>5.5</v>
      </c>
      <c r="E540" s="20">
        <v>0</v>
      </c>
      <c r="F540" s="20">
        <v>1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4.5</v>
      </c>
    </row>
    <row r="541" spans="1:14" x14ac:dyDescent="0.2">
      <c r="A541" s="9" t="str">
        <f>VLOOKUP(B541,Elenco_giocatori_ruolo!A:B,2,FALSE)</f>
        <v>D</v>
      </c>
      <c r="B541" s="20" t="s">
        <v>793</v>
      </c>
      <c r="C541" s="20" t="s">
        <v>789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D</v>
      </c>
      <c r="B542" s="20" t="s">
        <v>794</v>
      </c>
      <c r="C542" s="20" t="s">
        <v>789</v>
      </c>
      <c r="D542" s="20">
        <v>6.5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6.5</v>
      </c>
    </row>
    <row r="543" spans="1:14" x14ac:dyDescent="0.2">
      <c r="A543" s="9" t="str">
        <f>VLOOKUP(B543,Elenco_giocatori_ruolo!A:B,2,FALSE)</f>
        <v>D</v>
      </c>
      <c r="B543" s="20" t="s">
        <v>795</v>
      </c>
      <c r="C543" s="20" t="s">
        <v>789</v>
      </c>
      <c r="D543" s="20">
        <v>5.5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5.5</v>
      </c>
    </row>
    <row r="544" spans="1:14" x14ac:dyDescent="0.2">
      <c r="A544" s="9" t="str">
        <f>VLOOKUP(B544,Elenco_giocatori_ruolo!A:B,2,FALSE)</f>
        <v>D</v>
      </c>
      <c r="B544" s="20" t="s">
        <v>796</v>
      </c>
      <c r="C544" s="20" t="s">
        <v>789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D</v>
      </c>
      <c r="B545" s="20" t="s">
        <v>797</v>
      </c>
      <c r="C545" s="20" t="s">
        <v>789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D</v>
      </c>
      <c r="B546" s="20" t="s">
        <v>798</v>
      </c>
      <c r="C546" s="20" t="s">
        <v>789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D</v>
      </c>
      <c r="B547" s="20" t="s">
        <v>799</v>
      </c>
      <c r="C547" s="20" t="s">
        <v>789</v>
      </c>
      <c r="D547" s="20">
        <v>5.5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5.5</v>
      </c>
    </row>
    <row r="548" spans="1:14" x14ac:dyDescent="0.2">
      <c r="A548" s="9" t="str">
        <f>VLOOKUP(B548,Elenco_giocatori_ruolo!A:B,2,FALSE)</f>
        <v>D</v>
      </c>
      <c r="B548" s="20" t="s">
        <v>800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D</v>
      </c>
      <c r="B549" s="20" t="s">
        <v>801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D</v>
      </c>
      <c r="B550" s="20" t="s">
        <v>802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0" t="s">
        <v>803</v>
      </c>
      <c r="C551" s="20" t="s">
        <v>789</v>
      </c>
      <c r="D551" s="20">
        <v>6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6</v>
      </c>
    </row>
    <row r="552" spans="1:14" x14ac:dyDescent="0.2">
      <c r="A552" s="9" t="str">
        <f>VLOOKUP(B552,Elenco_giocatori_ruolo!A:B,2,FALSE)</f>
        <v>D</v>
      </c>
      <c r="B552" s="20" t="s">
        <v>804</v>
      </c>
      <c r="C552" s="20" t="s">
        <v>789</v>
      </c>
      <c r="D552" s="20">
        <v>5.5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5.5</v>
      </c>
    </row>
    <row r="553" spans="1:14" x14ac:dyDescent="0.2">
      <c r="A553" s="9" t="str">
        <f>VLOOKUP(B553,Elenco_giocatori_ruolo!A:B,2,FALSE)</f>
        <v>D</v>
      </c>
      <c r="B553" s="20" t="s">
        <v>805</v>
      </c>
      <c r="C553" s="20" t="s">
        <v>789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D</v>
      </c>
      <c r="B554" s="20" t="s">
        <v>806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C</v>
      </c>
      <c r="B555" s="20" t="s">
        <v>807</v>
      </c>
      <c r="C555" s="20" t="s">
        <v>789</v>
      </c>
      <c r="D555" s="20">
        <v>6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6</v>
      </c>
    </row>
    <row r="556" spans="1:14" x14ac:dyDescent="0.2">
      <c r="A556" s="9" t="str">
        <f>VLOOKUP(B556,Elenco_giocatori_ruolo!A:B,2,FALSE)</f>
        <v>C</v>
      </c>
      <c r="B556" s="20" t="s">
        <v>808</v>
      </c>
      <c r="C556" s="20" t="s">
        <v>789</v>
      </c>
      <c r="D556" s="20">
        <v>6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6</v>
      </c>
    </row>
    <row r="557" spans="1:14" x14ac:dyDescent="0.2">
      <c r="A557" s="9" t="str">
        <f>VLOOKUP(B557,Elenco_giocatori_ruolo!A:B,2,FALSE)</f>
        <v>C</v>
      </c>
      <c r="B557" s="20" t="s">
        <v>809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C</v>
      </c>
      <c r="B558" s="20" t="s">
        <v>810</v>
      </c>
      <c r="C558" s="20" t="s">
        <v>789</v>
      </c>
      <c r="D558" s="20">
        <v>6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6</v>
      </c>
    </row>
    <row r="559" spans="1:14" x14ac:dyDescent="0.2">
      <c r="A559" s="9" t="str">
        <f>VLOOKUP(B559,Elenco_giocatori_ruolo!A:B,2,FALSE)</f>
        <v>C</v>
      </c>
      <c r="B559" s="20" t="s">
        <v>811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C</v>
      </c>
      <c r="B560" s="20" t="s">
        <v>812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C</v>
      </c>
      <c r="B561" s="20" t="s">
        <v>813</v>
      </c>
      <c r="C561" s="20" t="s">
        <v>789</v>
      </c>
      <c r="D561" s="20">
        <v>6.5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6.5</v>
      </c>
    </row>
    <row r="562" spans="1:14" x14ac:dyDescent="0.2">
      <c r="A562" s="9" t="str">
        <f>VLOOKUP(B562,Elenco_giocatori_ruolo!A:B,2,FALSE)</f>
        <v>C</v>
      </c>
      <c r="B562" s="20" t="s">
        <v>814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C</v>
      </c>
      <c r="B563" s="20" t="s">
        <v>815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C</v>
      </c>
      <c r="B564" s="20" t="s">
        <v>816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817</v>
      </c>
      <c r="C565" s="20" t="s">
        <v>789</v>
      </c>
      <c r="D565" s="20">
        <v>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1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4.5</v>
      </c>
    </row>
    <row r="566" spans="1:14" x14ac:dyDescent="0.2">
      <c r="A566" s="9" t="str">
        <f>VLOOKUP(B566,Elenco_giocatori_ruolo!A:B,2,FALSE)</f>
        <v>C</v>
      </c>
      <c r="B566" s="20" t="s">
        <v>818</v>
      </c>
      <c r="C566" s="20" t="s">
        <v>789</v>
      </c>
      <c r="D566" s="20">
        <v>7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1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6.5</v>
      </c>
    </row>
    <row r="567" spans="1:14" x14ac:dyDescent="0.2">
      <c r="A567" s="9" t="str">
        <f>VLOOKUP(B567,Elenco_giocatori_ruolo!A:B,2,FALSE)</f>
        <v>C</v>
      </c>
      <c r="B567" s="20" t="s">
        <v>819</v>
      </c>
      <c r="C567" s="20" t="s">
        <v>789</v>
      </c>
      <c r="D567" s="20">
        <v>6.5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6.5</v>
      </c>
    </row>
    <row r="568" spans="1:14" x14ac:dyDescent="0.2">
      <c r="A568" s="9" t="str">
        <f>VLOOKUP(B568,Elenco_giocatori_ruolo!A:B,2,FALSE)</f>
        <v>C</v>
      </c>
      <c r="B568" s="20" t="s">
        <v>820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821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A</v>
      </c>
      <c r="B570" s="20" t="s">
        <v>822</v>
      </c>
      <c r="C570" s="20" t="s">
        <v>789</v>
      </c>
      <c r="D570" s="20">
        <v>6</v>
      </c>
      <c r="E570" s="20">
        <v>1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9</v>
      </c>
    </row>
    <row r="571" spans="1:14" x14ac:dyDescent="0.2">
      <c r="A571" s="9" t="str">
        <f>VLOOKUP(B571,Elenco_giocatori_ruolo!A:B,2,FALSE)</f>
        <v>A</v>
      </c>
      <c r="B571" s="20" t="s">
        <v>823</v>
      </c>
      <c r="C571" s="20" t="s">
        <v>789</v>
      </c>
      <c r="D571" s="20">
        <v>6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</v>
      </c>
    </row>
    <row r="572" spans="1:14" x14ac:dyDescent="0.2">
      <c r="A572" s="9" t="str">
        <f>VLOOKUP(B572,Elenco_giocatori_ruolo!A:B,2,FALSE)</f>
        <v>A</v>
      </c>
      <c r="B572" s="20" t="s">
        <v>824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P</v>
      </c>
      <c r="B573" s="20" t="s">
        <v>825</v>
      </c>
      <c r="C573" s="20" t="s">
        <v>826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P</v>
      </c>
      <c r="B574" s="20" t="s">
        <v>827</v>
      </c>
      <c r="C574" s="20" t="s">
        <v>826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P</v>
      </c>
      <c r="B575" s="20" t="s">
        <v>828</v>
      </c>
      <c r="C575" s="20" t="s">
        <v>826</v>
      </c>
      <c r="D575" s="20">
        <v>7.5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7.5</v>
      </c>
    </row>
    <row r="576" spans="1:14" x14ac:dyDescent="0.2">
      <c r="A576" s="9" t="str">
        <f>VLOOKUP(B576,Elenco_giocatori_ruolo!A:B,2,FALSE)</f>
        <v>P</v>
      </c>
      <c r="B576" s="20" t="s">
        <v>829</v>
      </c>
      <c r="C576" s="20" t="s">
        <v>826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P</v>
      </c>
      <c r="B577" s="20" t="s">
        <v>830</v>
      </c>
      <c r="C577" s="20" t="s">
        <v>826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e">
        <f>VLOOKUP(B578,Elenco_giocatori_ruolo!A:B,2,FALSE)</f>
        <v>#N/A</v>
      </c>
      <c r="B578" s="20" t="s">
        <v>831</v>
      </c>
      <c r="C578" s="20" t="s">
        <v>826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 t="e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#N/A</v>
      </c>
    </row>
    <row r="579" spans="1:14" x14ac:dyDescent="0.2">
      <c r="A579" s="9" t="str">
        <f>VLOOKUP(B579,Elenco_giocatori_ruolo!A:B,2,FALSE)</f>
        <v>D</v>
      </c>
      <c r="B579" s="20" t="s">
        <v>832</v>
      </c>
      <c r="C579" s="20" t="s">
        <v>826</v>
      </c>
      <c r="D579" s="20">
        <v>6.5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6.5</v>
      </c>
    </row>
    <row r="580" spans="1:14" x14ac:dyDescent="0.2">
      <c r="A580" s="9" t="e">
        <f>VLOOKUP(B580,Elenco_giocatori_ruolo!A:B,2,FALSE)</f>
        <v>#N/A</v>
      </c>
      <c r="B580" s="20" t="s">
        <v>833</v>
      </c>
      <c r="C580" s="20" t="s">
        <v>826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 t="e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#N/A</v>
      </c>
    </row>
    <row r="581" spans="1:14" x14ac:dyDescent="0.2">
      <c r="A581" s="9" t="str">
        <f>VLOOKUP(B581,Elenco_giocatori_ruolo!A:B,2,FALSE)</f>
        <v>D</v>
      </c>
      <c r="B581" s="20" t="s">
        <v>834</v>
      </c>
      <c r="C581" s="20" t="s">
        <v>826</v>
      </c>
      <c r="D581" s="20">
        <v>6.5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6.5</v>
      </c>
    </row>
    <row r="582" spans="1:14" x14ac:dyDescent="0.2">
      <c r="A582" s="9" t="str">
        <f>VLOOKUP(B582,Elenco_giocatori_ruolo!A:B,2,FALSE)</f>
        <v>D</v>
      </c>
      <c r="B582" s="20" t="s">
        <v>835</v>
      </c>
      <c r="C582" s="20" t="s">
        <v>826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D</v>
      </c>
      <c r="B583" s="20" t="s">
        <v>836</v>
      </c>
      <c r="C583" s="20" t="s">
        <v>826</v>
      </c>
      <c r="D583" s="20">
        <v>5.5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5.5</v>
      </c>
    </row>
    <row r="584" spans="1:14" x14ac:dyDescent="0.2">
      <c r="A584" s="9" t="str">
        <f>VLOOKUP(B584,Elenco_giocatori_ruolo!A:B,2,FALSE)</f>
        <v>D</v>
      </c>
      <c r="B584" s="20" t="s">
        <v>837</v>
      </c>
      <c r="C584" s="20" t="s">
        <v>826</v>
      </c>
      <c r="D584" s="20">
        <v>6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</v>
      </c>
    </row>
    <row r="585" spans="1:14" x14ac:dyDescent="0.2">
      <c r="A585" s="9" t="str">
        <f>VLOOKUP(B585,Elenco_giocatori_ruolo!A:B,2,FALSE)</f>
        <v>D</v>
      </c>
      <c r="B585" s="20" t="s">
        <v>838</v>
      </c>
      <c r="C585" s="20" t="s">
        <v>826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D</v>
      </c>
      <c r="B586" s="20" t="s">
        <v>839</v>
      </c>
      <c r="C586" s="20" t="s">
        <v>826</v>
      </c>
      <c r="D586" s="20">
        <v>6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6</v>
      </c>
    </row>
    <row r="587" spans="1:14" x14ac:dyDescent="0.2">
      <c r="A587" s="9" t="str">
        <f>VLOOKUP(B587,Elenco_giocatori_ruolo!A:B,2,FALSE)</f>
        <v>D</v>
      </c>
      <c r="B587" s="20" t="s">
        <v>840</v>
      </c>
      <c r="C587" s="20" t="s">
        <v>826</v>
      </c>
      <c r="D587" s="20">
        <v>6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6</v>
      </c>
    </row>
    <row r="588" spans="1:14" x14ac:dyDescent="0.2">
      <c r="A588" s="9" t="str">
        <f>VLOOKUP(B588,Elenco_giocatori_ruolo!A:B,2,FALSE)</f>
        <v>D</v>
      </c>
      <c r="B588" s="20" t="s">
        <v>841</v>
      </c>
      <c r="C588" s="20" t="s">
        <v>826</v>
      </c>
      <c r="D588" s="20">
        <v>6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1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5.5</v>
      </c>
    </row>
    <row r="589" spans="1:14" x14ac:dyDescent="0.2">
      <c r="A589" s="9" t="str">
        <f>VLOOKUP(B589,Elenco_giocatori_ruolo!A:B,2,FALSE)</f>
        <v>C</v>
      </c>
      <c r="B589" s="20" t="s">
        <v>842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C</v>
      </c>
      <c r="B590" s="20" t="s">
        <v>843</v>
      </c>
      <c r="C590" s="20" t="s">
        <v>826</v>
      </c>
      <c r="D590" s="20">
        <v>6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6</v>
      </c>
    </row>
    <row r="591" spans="1:14" x14ac:dyDescent="0.2">
      <c r="A591" s="9" t="str">
        <f>VLOOKUP(B591,Elenco_giocatori_ruolo!A:B,2,FALSE)</f>
        <v>C</v>
      </c>
      <c r="B591" s="20" t="s">
        <v>844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C</v>
      </c>
      <c r="B592" s="20" t="s">
        <v>845</v>
      </c>
      <c r="C592" s="20" t="s">
        <v>826</v>
      </c>
      <c r="D592" s="20">
        <v>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5</v>
      </c>
    </row>
    <row r="593" spans="1:14" x14ac:dyDescent="0.2">
      <c r="A593" s="9" t="str">
        <f>VLOOKUP(B593,Elenco_giocatori_ruolo!A:B,2,FALSE)</f>
        <v>C</v>
      </c>
      <c r="B593" s="20" t="s">
        <v>846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0</v>
      </c>
    </row>
    <row r="594" spans="1:14" x14ac:dyDescent="0.2">
      <c r="A594" s="9" t="str">
        <f>VLOOKUP(B594,Elenco_giocatori_ruolo!A:B,2,FALSE)</f>
        <v>C</v>
      </c>
      <c r="B594" s="20" t="s">
        <v>847</v>
      </c>
      <c r="C594" s="20" t="s">
        <v>826</v>
      </c>
      <c r="D594" s="20">
        <v>5.5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5.5</v>
      </c>
    </row>
    <row r="595" spans="1:14" x14ac:dyDescent="0.2">
      <c r="A595" s="9" t="str">
        <f>VLOOKUP(B595,Elenco_giocatori_ruolo!A:B,2,FALSE)</f>
        <v>C</v>
      </c>
      <c r="B595" s="20" t="s">
        <v>848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C</v>
      </c>
      <c r="B596" s="20" t="s">
        <v>849</v>
      </c>
      <c r="C596" s="20" t="s">
        <v>826</v>
      </c>
      <c r="D596" s="20">
        <v>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</v>
      </c>
    </row>
    <row r="597" spans="1:14" x14ac:dyDescent="0.2">
      <c r="A597" s="9" t="str">
        <f>VLOOKUP(B597,Elenco_giocatori_ruolo!A:B,2,FALSE)</f>
        <v>C</v>
      </c>
      <c r="B597" s="20" t="s">
        <v>850</v>
      </c>
      <c r="C597" s="20" t="s">
        <v>826</v>
      </c>
      <c r="D597" s="20">
        <v>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</v>
      </c>
    </row>
    <row r="598" spans="1:14" x14ac:dyDescent="0.2">
      <c r="A598" s="9" t="str">
        <f>VLOOKUP(B598,Elenco_giocatori_ruolo!A:B,2,FALSE)</f>
        <v>C</v>
      </c>
      <c r="B598" s="20" t="s">
        <v>851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A</v>
      </c>
      <c r="B599" s="20" t="s">
        <v>852</v>
      </c>
      <c r="C599" s="20" t="s">
        <v>826</v>
      </c>
      <c r="D599" s="20">
        <v>5.5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5.5</v>
      </c>
    </row>
    <row r="600" spans="1:14" x14ac:dyDescent="0.2">
      <c r="A600" s="9" t="str">
        <f>VLOOKUP(B600,Elenco_giocatori_ruolo!A:B,2,FALSE)</f>
        <v>A</v>
      </c>
      <c r="B600" s="20" t="s">
        <v>853</v>
      </c>
      <c r="C600" s="20" t="s">
        <v>826</v>
      </c>
      <c r="D600" s="20">
        <v>5.5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5.5</v>
      </c>
    </row>
    <row r="601" spans="1:14" x14ac:dyDescent="0.2">
      <c r="A601" s="9" t="str">
        <f>VLOOKUP(B601,Elenco_giocatori_ruolo!A:B,2,FALSE)</f>
        <v>A</v>
      </c>
      <c r="B601" s="20" t="s">
        <v>854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A</v>
      </c>
      <c r="B602" s="20" t="s">
        <v>855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e">
        <f>VLOOKUP(B603,Elenco_giocatori_ruolo!A:B,2,FALSE)</f>
        <v>#N/A</v>
      </c>
      <c r="B603" s="20" t="s">
        <v>856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 t="e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#N/A</v>
      </c>
    </row>
    <row r="604" spans="1:14" x14ac:dyDescent="0.2">
      <c r="A604" s="9" t="str">
        <f>VLOOKUP(B604,Elenco_giocatori_ruolo!A:B,2,FALSE)</f>
        <v>A</v>
      </c>
      <c r="B604" s="20" t="s">
        <v>857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A</v>
      </c>
      <c r="B605" s="20" t="s">
        <v>858</v>
      </c>
      <c r="C605" s="20" t="s">
        <v>826</v>
      </c>
      <c r="D605" s="20">
        <v>5.5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5.5</v>
      </c>
    </row>
    <row r="606" spans="1:14" x14ac:dyDescent="0.2">
      <c r="A606" s="9" t="str">
        <f>VLOOKUP(B606,Elenco_giocatori_ruolo!A:B,2,FALSE)</f>
        <v>P</v>
      </c>
      <c r="B606" s="20" t="s">
        <v>859</v>
      </c>
      <c r="C606" s="20" t="s">
        <v>860</v>
      </c>
      <c r="D606" s="20">
        <v>6</v>
      </c>
      <c r="E606" s="20">
        <v>0</v>
      </c>
      <c r="F606" s="20">
        <v>2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4</v>
      </c>
    </row>
    <row r="607" spans="1:14" x14ac:dyDescent="0.2">
      <c r="A607" s="9" t="str">
        <f>VLOOKUP(B607,Elenco_giocatori_ruolo!A:B,2,FALSE)</f>
        <v>P</v>
      </c>
      <c r="B607" s="20" t="s">
        <v>861</v>
      </c>
      <c r="C607" s="20" t="s">
        <v>860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P</v>
      </c>
      <c r="B608" s="20" t="s">
        <v>862</v>
      </c>
      <c r="C608" s="20" t="s">
        <v>860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P</v>
      </c>
      <c r="B609" s="20" t="s">
        <v>863</v>
      </c>
      <c r="C609" s="20" t="s">
        <v>860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D</v>
      </c>
      <c r="B610" s="20" t="s">
        <v>864</v>
      </c>
      <c r="C610" s="20" t="s">
        <v>860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D</v>
      </c>
      <c r="B611" s="20" t="s">
        <v>865</v>
      </c>
      <c r="C611" s="20" t="s">
        <v>860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D</v>
      </c>
      <c r="B612" s="20" t="s">
        <v>866</v>
      </c>
      <c r="C612" s="20" t="s">
        <v>860</v>
      </c>
      <c r="D612" s="20">
        <v>6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6</v>
      </c>
    </row>
    <row r="613" spans="1:14" x14ac:dyDescent="0.2">
      <c r="A613" s="9" t="str">
        <f>VLOOKUP(B613,Elenco_giocatori_ruolo!A:B,2,FALSE)</f>
        <v>D</v>
      </c>
      <c r="B613" s="20" t="s">
        <v>867</v>
      </c>
      <c r="C613" s="20" t="s">
        <v>860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D</v>
      </c>
      <c r="B614" s="20" t="s">
        <v>868</v>
      </c>
      <c r="C614" s="20" t="s">
        <v>860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D</v>
      </c>
      <c r="B615" s="20" t="s">
        <v>869</v>
      </c>
      <c r="C615" s="20" t="s">
        <v>860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D</v>
      </c>
      <c r="B616" s="20" t="s">
        <v>870</v>
      </c>
      <c r="C616" s="20" t="s">
        <v>860</v>
      </c>
      <c r="D616" s="20">
        <v>6.5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1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6</v>
      </c>
    </row>
    <row r="617" spans="1:14" x14ac:dyDescent="0.2">
      <c r="A617" s="9" t="str">
        <f>VLOOKUP(B617,Elenco_giocatori_ruolo!A:B,2,FALSE)</f>
        <v>D</v>
      </c>
      <c r="B617" s="20" t="s">
        <v>871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D</v>
      </c>
      <c r="B618" s="20" t="s">
        <v>872</v>
      </c>
      <c r="C618" s="20" t="s">
        <v>860</v>
      </c>
      <c r="D618" s="20">
        <v>6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1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5.5</v>
      </c>
    </row>
    <row r="619" spans="1:14" x14ac:dyDescent="0.2">
      <c r="A619" s="9" t="str">
        <f>VLOOKUP(B619,Elenco_giocatori_ruolo!A:B,2,FALSE)</f>
        <v>D</v>
      </c>
      <c r="B619" s="20" t="s">
        <v>873</v>
      </c>
      <c r="C619" s="20" t="s">
        <v>860</v>
      </c>
      <c r="D619" s="20">
        <v>6.5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6.5</v>
      </c>
    </row>
    <row r="620" spans="1:14" x14ac:dyDescent="0.2">
      <c r="A620" s="9" t="str">
        <f>VLOOKUP(B620,Elenco_giocatori_ruolo!A:B,2,FALSE)</f>
        <v>D</v>
      </c>
      <c r="B620" s="20" t="s">
        <v>874</v>
      </c>
      <c r="C620" s="20" t="s">
        <v>860</v>
      </c>
      <c r="D620" s="20">
        <v>7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1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8</v>
      </c>
    </row>
    <row r="621" spans="1:14" x14ac:dyDescent="0.2">
      <c r="A621" s="9" t="str">
        <f>VLOOKUP(B621,Elenco_giocatori_ruolo!A:B,2,FALSE)</f>
        <v>D</v>
      </c>
      <c r="B621" s="20" t="s">
        <v>875</v>
      </c>
      <c r="C621" s="20" t="s">
        <v>860</v>
      </c>
      <c r="D621" s="20">
        <v>6.5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6.5</v>
      </c>
    </row>
    <row r="622" spans="1:14" x14ac:dyDescent="0.2">
      <c r="A622" s="9" t="str">
        <f>VLOOKUP(B622,Elenco_giocatori_ruolo!A:B,2,FALSE)</f>
        <v>D</v>
      </c>
      <c r="B622" s="20" t="s">
        <v>876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877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878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879</v>
      </c>
      <c r="C625" s="20" t="s">
        <v>860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C</v>
      </c>
      <c r="B626" s="20" t="s">
        <v>880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C</v>
      </c>
      <c r="B627" s="20" t="s">
        <v>881</v>
      </c>
      <c r="C627" s="20" t="s">
        <v>860</v>
      </c>
      <c r="D627" s="20">
        <v>6.5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6.5</v>
      </c>
    </row>
    <row r="628" spans="1:14" x14ac:dyDescent="0.2">
      <c r="A628" s="9" t="str">
        <f>VLOOKUP(B628,Elenco_giocatori_ruolo!A:B,2,FALSE)</f>
        <v>C</v>
      </c>
      <c r="B628" s="20" t="s">
        <v>882</v>
      </c>
      <c r="C628" s="20" t="s">
        <v>860</v>
      </c>
      <c r="D628" s="20">
        <v>7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7</v>
      </c>
    </row>
    <row r="629" spans="1:14" x14ac:dyDescent="0.2">
      <c r="A629" s="9" t="str">
        <f>VLOOKUP(B629,Elenco_giocatori_ruolo!A:B,2,FALSE)</f>
        <v>C</v>
      </c>
      <c r="B629" s="20" t="s">
        <v>883</v>
      </c>
      <c r="C629" s="20" t="s">
        <v>860</v>
      </c>
      <c r="D629" s="20">
        <v>6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6</v>
      </c>
    </row>
    <row r="630" spans="1:14" x14ac:dyDescent="0.2">
      <c r="A630" s="9" t="str">
        <f>VLOOKUP(B630,Elenco_giocatori_ruolo!A:B,2,FALSE)</f>
        <v>C</v>
      </c>
      <c r="B630" s="20" t="s">
        <v>884</v>
      </c>
      <c r="C630" s="20" t="s">
        <v>860</v>
      </c>
      <c r="D630" s="20">
        <v>6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6</v>
      </c>
    </row>
    <row r="631" spans="1:14" x14ac:dyDescent="0.2">
      <c r="A631" s="9" t="str">
        <f>VLOOKUP(B631,Elenco_giocatori_ruolo!A:B,2,FALSE)</f>
        <v>C</v>
      </c>
      <c r="B631" s="20" t="s">
        <v>885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C</v>
      </c>
      <c r="B632" s="20" t="s">
        <v>886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C</v>
      </c>
      <c r="B633" s="20" t="s">
        <v>887</v>
      </c>
      <c r="C633" s="20" t="s">
        <v>860</v>
      </c>
      <c r="D633" s="20">
        <v>6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6</v>
      </c>
    </row>
    <row r="634" spans="1:14" x14ac:dyDescent="0.2">
      <c r="A634" s="9" t="str">
        <f>VLOOKUP(B634,Elenco_giocatori_ruolo!A:B,2,FALSE)</f>
        <v>A</v>
      </c>
      <c r="B634" s="20" t="s">
        <v>888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A</v>
      </c>
      <c r="B635" s="20" t="s">
        <v>889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A</v>
      </c>
      <c r="B636" s="20" t="s">
        <v>890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A</v>
      </c>
      <c r="B637" s="20" t="s">
        <v>891</v>
      </c>
      <c r="C637" s="20" t="s">
        <v>860</v>
      </c>
      <c r="D637" s="20">
        <v>6.5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1</v>
      </c>
      <c r="K637" s="20">
        <v>1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7</v>
      </c>
    </row>
    <row r="638" spans="1:14" x14ac:dyDescent="0.2">
      <c r="A638" s="9" t="str">
        <f>VLOOKUP(B638,Elenco_giocatori_ruolo!A:B,2,FALSE)</f>
        <v>A</v>
      </c>
      <c r="B638" s="20" t="s">
        <v>892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A</v>
      </c>
      <c r="B639" s="20" t="s">
        <v>893</v>
      </c>
      <c r="C639" s="20" t="s">
        <v>860</v>
      </c>
      <c r="D639" s="20">
        <v>7</v>
      </c>
      <c r="E639" s="20">
        <v>1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10</v>
      </c>
    </row>
    <row r="640" spans="1:14" x14ac:dyDescent="0.2">
      <c r="A640" s="9" t="str">
        <f>VLOOKUP(B640,Elenco_giocatori_ruolo!A:B,2,FALSE)</f>
        <v>A</v>
      </c>
      <c r="B640" s="20" t="s">
        <v>894</v>
      </c>
      <c r="C640" s="20" t="s">
        <v>860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A</v>
      </c>
      <c r="B641" s="20" t="s">
        <v>895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A</v>
      </c>
      <c r="B642" s="20" t="s">
        <v>896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A</v>
      </c>
      <c r="B643" s="20" t="s">
        <v>897</v>
      </c>
      <c r="C643" s="20" t="s">
        <v>860</v>
      </c>
      <c r="D643" s="20">
        <v>8</v>
      </c>
      <c r="E643" s="20">
        <v>2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14</v>
      </c>
    </row>
    <row r="644" spans="1:14" x14ac:dyDescent="0.2">
      <c r="A644" s="9" t="str">
        <f>VLOOKUP(B644,Elenco_giocatori_ruolo!A:B,2,FALSE)</f>
        <v>A</v>
      </c>
      <c r="B644" s="20" t="s">
        <v>898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P</v>
      </c>
      <c r="B645" s="20" t="s">
        <v>899</v>
      </c>
      <c r="C645" s="20" t="s">
        <v>900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P</v>
      </c>
      <c r="B646" s="20" t="s">
        <v>901</v>
      </c>
      <c r="C646" s="20" t="s">
        <v>900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P</v>
      </c>
      <c r="B647" s="20" t="s">
        <v>902</v>
      </c>
      <c r="C647" s="20" t="s">
        <v>900</v>
      </c>
      <c r="D647" s="20">
        <v>4</v>
      </c>
      <c r="E647" s="20">
        <v>0</v>
      </c>
      <c r="F647" s="20">
        <v>4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P</v>
      </c>
      <c r="B648" s="20" t="s">
        <v>903</v>
      </c>
      <c r="C648" s="20" t="s">
        <v>900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D</v>
      </c>
      <c r="B649" s="20" t="s">
        <v>904</v>
      </c>
      <c r="C649" s="20" t="s">
        <v>900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D</v>
      </c>
      <c r="B650" s="20" t="s">
        <v>905</v>
      </c>
      <c r="C650" s="20" t="s">
        <v>900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D</v>
      </c>
      <c r="B651" s="20" t="s">
        <v>906</v>
      </c>
      <c r="C651" s="20" t="s">
        <v>900</v>
      </c>
      <c r="D651" s="20">
        <v>4.5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4.5</v>
      </c>
    </row>
    <row r="652" spans="1:14" x14ac:dyDescent="0.2">
      <c r="A652" s="9" t="str">
        <f>VLOOKUP(B652,Elenco_giocatori_ruolo!A:B,2,FALSE)</f>
        <v>D</v>
      </c>
      <c r="B652" s="20" t="s">
        <v>907</v>
      </c>
      <c r="C652" s="20" t="s">
        <v>900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D</v>
      </c>
      <c r="B653" s="20" t="s">
        <v>908</v>
      </c>
      <c r="C653" s="20" t="s">
        <v>900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D</v>
      </c>
      <c r="B654" s="20" t="s">
        <v>909</v>
      </c>
      <c r="C654" s="20" t="s">
        <v>900</v>
      </c>
      <c r="D654" s="20">
        <v>5.5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5.5</v>
      </c>
    </row>
    <row r="655" spans="1:14" x14ac:dyDescent="0.2">
      <c r="A655" s="9" t="str">
        <f>VLOOKUP(B655,Elenco_giocatori_ruolo!A:B,2,FALSE)</f>
        <v>D</v>
      </c>
      <c r="B655" s="20" t="s">
        <v>910</v>
      </c>
      <c r="C655" s="20" t="s">
        <v>900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D</v>
      </c>
      <c r="B656" s="20" t="s">
        <v>911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D</v>
      </c>
      <c r="B657" s="20" t="s">
        <v>912</v>
      </c>
      <c r="C657" s="20" t="s">
        <v>900</v>
      </c>
      <c r="D657" s="20">
        <v>4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1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3.5</v>
      </c>
    </row>
    <row r="658" spans="1:14" x14ac:dyDescent="0.2">
      <c r="A658" s="9" t="str">
        <f>VLOOKUP(B658,Elenco_giocatori_ruolo!A:B,2,FALSE)</f>
        <v>D</v>
      </c>
      <c r="B658" s="20" t="s">
        <v>913</v>
      </c>
      <c r="C658" s="20" t="s">
        <v>900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D</v>
      </c>
      <c r="B659" s="20" t="s">
        <v>914</v>
      </c>
      <c r="C659" s="20" t="s">
        <v>900</v>
      </c>
      <c r="D659" s="20">
        <v>6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6</v>
      </c>
    </row>
    <row r="660" spans="1:14" x14ac:dyDescent="0.2">
      <c r="A660" s="9" t="str">
        <f>VLOOKUP(B660,Elenco_giocatori_ruolo!A:B,2,FALSE)</f>
        <v>C</v>
      </c>
      <c r="B660" s="20" t="s">
        <v>915</v>
      </c>
      <c r="C660" s="20" t="s">
        <v>900</v>
      </c>
      <c r="D660" s="20">
        <v>5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5</v>
      </c>
    </row>
    <row r="661" spans="1:14" x14ac:dyDescent="0.2">
      <c r="A661" s="9" t="str">
        <f>VLOOKUP(B661,Elenco_giocatori_ruolo!A:B,2,FALSE)</f>
        <v>C</v>
      </c>
      <c r="B661" s="20" t="s">
        <v>916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C</v>
      </c>
      <c r="B662" s="20" t="s">
        <v>917</v>
      </c>
      <c r="C662" s="20" t="s">
        <v>900</v>
      </c>
      <c r="D662" s="20">
        <v>5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</v>
      </c>
    </row>
    <row r="663" spans="1:14" x14ac:dyDescent="0.2">
      <c r="A663" s="9" t="str">
        <f>VLOOKUP(B663,Elenco_giocatori_ruolo!A:B,2,FALSE)</f>
        <v>C</v>
      </c>
      <c r="B663" s="20" t="s">
        <v>918</v>
      </c>
      <c r="C663" s="20" t="s">
        <v>900</v>
      </c>
      <c r="D663" s="20">
        <v>5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5</v>
      </c>
    </row>
    <row r="664" spans="1:14" x14ac:dyDescent="0.2">
      <c r="A664" s="9" t="str">
        <f>VLOOKUP(B664,Elenco_giocatori_ruolo!A:B,2,FALSE)</f>
        <v>C</v>
      </c>
      <c r="B664" s="20" t="s">
        <v>919</v>
      </c>
      <c r="C664" s="20" t="s">
        <v>900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C</v>
      </c>
      <c r="B665" s="20" t="s">
        <v>920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C</v>
      </c>
      <c r="B666" s="20" t="s">
        <v>921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C</v>
      </c>
      <c r="B667" s="20" t="s">
        <v>922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C</v>
      </c>
      <c r="B668" s="20" t="s">
        <v>923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C</v>
      </c>
      <c r="B669" s="20" t="s">
        <v>924</v>
      </c>
      <c r="C669" s="20" t="s">
        <v>900</v>
      </c>
      <c r="D669" s="20">
        <v>4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1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3</v>
      </c>
    </row>
    <row r="670" spans="1:14" x14ac:dyDescent="0.2">
      <c r="A670" s="9" t="str">
        <f>VLOOKUP(B670,Elenco_giocatori_ruolo!A:B,2,FALSE)</f>
        <v>C</v>
      </c>
      <c r="B670" s="20" t="s">
        <v>925</v>
      </c>
      <c r="C670" s="20" t="s">
        <v>900</v>
      </c>
      <c r="D670" s="20">
        <v>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5</v>
      </c>
    </row>
    <row r="671" spans="1:14" x14ac:dyDescent="0.2">
      <c r="A671" s="9" t="str">
        <f>VLOOKUP(B671,Elenco_giocatori_ruolo!A:B,2,FALSE)</f>
        <v>C</v>
      </c>
      <c r="B671" s="20" t="s">
        <v>926</v>
      </c>
      <c r="C671" s="20" t="s">
        <v>900</v>
      </c>
      <c r="D671" s="20">
        <v>5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5</v>
      </c>
    </row>
    <row r="672" spans="1:14" x14ac:dyDescent="0.2">
      <c r="A672" s="9" t="str">
        <f>VLOOKUP(B672,Elenco_giocatori_ruolo!A:B,2,FALSE)</f>
        <v>C</v>
      </c>
      <c r="B672" s="20" t="s">
        <v>927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A</v>
      </c>
      <c r="B673" s="20" t="s">
        <v>928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A</v>
      </c>
      <c r="B674" s="20" t="s">
        <v>929</v>
      </c>
      <c r="C674" s="20" t="s">
        <v>900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A</v>
      </c>
      <c r="B675" s="20" t="s">
        <v>930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A</v>
      </c>
      <c r="B676" s="20" t="s">
        <v>931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A</v>
      </c>
      <c r="B677" s="20" t="s">
        <v>932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A</v>
      </c>
      <c r="B678" s="20" t="s">
        <v>933</v>
      </c>
      <c r="C678" s="20" t="s">
        <v>900</v>
      </c>
      <c r="D678" s="20">
        <v>4.5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4.5</v>
      </c>
    </row>
    <row r="679" spans="1:14" x14ac:dyDescent="0.2">
      <c r="A679" s="9" t="str">
        <f>VLOOKUP(B679,Elenco_giocatori_ruolo!A:B,2,FALSE)</f>
        <v>A</v>
      </c>
      <c r="B679" s="20" t="s">
        <v>934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A</v>
      </c>
      <c r="B680" s="20" t="s">
        <v>935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A</v>
      </c>
      <c r="B681" s="20" t="s">
        <v>936</v>
      </c>
      <c r="C681" s="20" t="s">
        <v>900</v>
      </c>
      <c r="D681" s="20">
        <v>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5</v>
      </c>
    </row>
    <row r="682" spans="1:14" x14ac:dyDescent="0.2">
      <c r="A682" s="9" t="str">
        <f>VLOOKUP(B682,Elenco_giocatori_ruolo!A:B,2,FALSE)</f>
        <v>P</v>
      </c>
      <c r="B682" s="20" t="s">
        <v>937</v>
      </c>
      <c r="C682" s="20" t="s">
        <v>938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P</v>
      </c>
      <c r="B683" s="20" t="s">
        <v>939</v>
      </c>
      <c r="C683" s="20" t="s">
        <v>938</v>
      </c>
      <c r="D683" s="20">
        <v>6.5</v>
      </c>
      <c r="E683" s="20">
        <v>0</v>
      </c>
      <c r="F683" s="20">
        <v>2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4.5</v>
      </c>
    </row>
    <row r="684" spans="1:14" x14ac:dyDescent="0.2">
      <c r="A684" s="9" t="str">
        <f>VLOOKUP(B684,Elenco_giocatori_ruolo!A:B,2,FALSE)</f>
        <v>P</v>
      </c>
      <c r="B684" s="20" t="s">
        <v>940</v>
      </c>
      <c r="C684" s="20" t="s">
        <v>938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D</v>
      </c>
      <c r="B685" s="20" t="s">
        <v>941</v>
      </c>
      <c r="C685" s="20" t="s">
        <v>938</v>
      </c>
      <c r="D685" s="20">
        <v>6.5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6.5</v>
      </c>
    </row>
    <row r="686" spans="1:14" x14ac:dyDescent="0.2">
      <c r="A686" s="9" t="str">
        <f>VLOOKUP(B686,Elenco_giocatori_ruolo!A:B,2,FALSE)</f>
        <v>D</v>
      </c>
      <c r="B686" s="20" t="s">
        <v>942</v>
      </c>
      <c r="C686" s="20" t="s">
        <v>938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D</v>
      </c>
      <c r="B687" s="20" t="s">
        <v>943</v>
      </c>
      <c r="C687" s="20" t="s">
        <v>938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D</v>
      </c>
      <c r="B688" s="20" t="s">
        <v>944</v>
      </c>
      <c r="C688" s="20" t="s">
        <v>938</v>
      </c>
      <c r="D688" s="20">
        <v>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</v>
      </c>
    </row>
    <row r="689" spans="1:14" x14ac:dyDescent="0.2">
      <c r="A689" s="9" t="str">
        <f>VLOOKUP(B689,Elenco_giocatori_ruolo!A:B,2,FALSE)</f>
        <v>D</v>
      </c>
      <c r="B689" s="20" t="s">
        <v>945</v>
      </c>
      <c r="C689" s="20" t="s">
        <v>938</v>
      </c>
      <c r="D689" s="20">
        <v>6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6</v>
      </c>
    </row>
    <row r="690" spans="1:14" x14ac:dyDescent="0.2">
      <c r="A690" s="9" t="str">
        <f>VLOOKUP(B690,Elenco_giocatori_ruolo!A:B,2,FALSE)</f>
        <v>D</v>
      </c>
      <c r="B690" s="20" t="s">
        <v>946</v>
      </c>
      <c r="C690" s="20" t="s">
        <v>938</v>
      </c>
      <c r="D690" s="20">
        <v>5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5</v>
      </c>
    </row>
    <row r="691" spans="1:14" x14ac:dyDescent="0.2">
      <c r="A691" s="9" t="str">
        <f>VLOOKUP(B691,Elenco_giocatori_ruolo!A:B,2,FALSE)</f>
        <v>D</v>
      </c>
      <c r="B691" s="20" t="s">
        <v>947</v>
      </c>
      <c r="C691" s="20" t="s">
        <v>938</v>
      </c>
      <c r="D691" s="20">
        <v>6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6</v>
      </c>
    </row>
    <row r="692" spans="1:14" x14ac:dyDescent="0.2">
      <c r="A692" s="9" t="str">
        <f>VLOOKUP(B692,Elenco_giocatori_ruolo!A:B,2,FALSE)</f>
        <v>D</v>
      </c>
      <c r="B692" s="20" t="s">
        <v>948</v>
      </c>
      <c r="C692" s="20" t="s">
        <v>938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D</v>
      </c>
      <c r="B693" s="20" t="s">
        <v>949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D</v>
      </c>
      <c r="B694" s="20" t="s">
        <v>950</v>
      </c>
      <c r="C694" s="20" t="s">
        <v>938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D</v>
      </c>
      <c r="B695" s="20" t="s">
        <v>951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C</v>
      </c>
      <c r="B696" s="20" t="s">
        <v>952</v>
      </c>
      <c r="C696" s="20" t="s">
        <v>938</v>
      </c>
      <c r="D696" s="20">
        <v>6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6</v>
      </c>
    </row>
    <row r="697" spans="1:14" x14ac:dyDescent="0.2">
      <c r="A697" s="9" t="str">
        <f>VLOOKUP(B697,Elenco_giocatori_ruolo!A:B,2,FALSE)</f>
        <v>C</v>
      </c>
      <c r="B697" s="20" t="s">
        <v>953</v>
      </c>
      <c r="C697" s="20" t="s">
        <v>938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C</v>
      </c>
      <c r="B698" s="20" t="s">
        <v>954</v>
      </c>
      <c r="C698" s="20" t="s">
        <v>938</v>
      </c>
      <c r="D698" s="20">
        <v>5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5</v>
      </c>
    </row>
    <row r="699" spans="1:14" x14ac:dyDescent="0.2">
      <c r="A699" s="9" t="str">
        <f>VLOOKUP(B699,Elenco_giocatori_ruolo!A:B,2,FALSE)</f>
        <v>C</v>
      </c>
      <c r="B699" s="20" t="s">
        <v>955</v>
      </c>
      <c r="C699" s="20" t="s">
        <v>938</v>
      </c>
      <c r="D699" s="20">
        <v>6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1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7</v>
      </c>
    </row>
    <row r="700" spans="1:14" x14ac:dyDescent="0.2">
      <c r="A700" s="9" t="str">
        <f>VLOOKUP(B700,Elenco_giocatori_ruolo!A:B,2,FALSE)</f>
        <v>C</v>
      </c>
      <c r="B700" s="20" t="s">
        <v>956</v>
      </c>
      <c r="C700" s="20" t="s">
        <v>938</v>
      </c>
      <c r="D700" s="20">
        <v>5.5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5.5</v>
      </c>
    </row>
    <row r="701" spans="1:14" x14ac:dyDescent="0.2">
      <c r="A701" s="9" t="str">
        <f>VLOOKUP(B701,Elenco_giocatori_ruolo!A:B,2,FALSE)</f>
        <v>C</v>
      </c>
      <c r="B701" s="20" t="s">
        <v>957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C</v>
      </c>
      <c r="B702" s="20" t="s">
        <v>958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C</v>
      </c>
      <c r="B703" s="20" t="s">
        <v>959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C</v>
      </c>
      <c r="B704" s="20" t="s">
        <v>960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C</v>
      </c>
      <c r="B705" s="20" t="s">
        <v>961</v>
      </c>
      <c r="C705" s="20" t="s">
        <v>938</v>
      </c>
      <c r="D705" s="20">
        <v>6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1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5.5</v>
      </c>
    </row>
    <row r="706" spans="1:14" x14ac:dyDescent="0.2">
      <c r="A706" s="9" t="str">
        <f>VLOOKUP(B706,Elenco_giocatori_ruolo!A:B,2,FALSE)</f>
        <v>A</v>
      </c>
      <c r="B706" s="20" t="s">
        <v>962</v>
      </c>
      <c r="C706" s="20" t="s">
        <v>938</v>
      </c>
      <c r="D706" s="20">
        <v>5.5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5.5</v>
      </c>
    </row>
    <row r="707" spans="1:14" x14ac:dyDescent="0.2">
      <c r="A707" s="9" t="str">
        <f>VLOOKUP(B707,Elenco_giocatori_ruolo!A:B,2,FALSE)</f>
        <v>A</v>
      </c>
      <c r="B707" s="20" t="s">
        <v>963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A</v>
      </c>
      <c r="B708" s="20" t="s">
        <v>964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A</v>
      </c>
      <c r="B709" s="20" t="s">
        <v>965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A</v>
      </c>
      <c r="B710" s="20" t="s">
        <v>966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A</v>
      </c>
      <c r="B711" s="20" t="s">
        <v>967</v>
      </c>
      <c r="C711" s="20" t="s">
        <v>938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0</v>
      </c>
    </row>
    <row r="712" spans="1:14" x14ac:dyDescent="0.2">
      <c r="A712" s="9" t="str">
        <f>VLOOKUP(B712,Elenco_giocatori_ruolo!A:B,2,FALSE)</f>
        <v>A</v>
      </c>
      <c r="B712" s="20" t="s">
        <v>968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A</v>
      </c>
      <c r="B713" s="20" t="s">
        <v>969</v>
      </c>
      <c r="C713" s="20" t="s">
        <v>938</v>
      </c>
      <c r="D713" s="20">
        <v>6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6</v>
      </c>
    </row>
    <row r="714" spans="1:14" x14ac:dyDescent="0.2">
      <c r="A714" s="9" t="str">
        <f>VLOOKUP(B714,Elenco_giocatori_ruolo!A:B,2,FALSE)</f>
        <v>A</v>
      </c>
      <c r="B714" s="20" t="s">
        <v>970</v>
      </c>
      <c r="C714" s="20" t="s">
        <v>938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A</v>
      </c>
      <c r="B715" s="20" t="s">
        <v>971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A</v>
      </c>
      <c r="B716" s="20" t="s">
        <v>972</v>
      </c>
      <c r="C716" s="20" t="s">
        <v>938</v>
      </c>
      <c r="D716" s="20">
        <v>6.5</v>
      </c>
      <c r="E716" s="20">
        <v>1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1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729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7.5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7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8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0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7.5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7.5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6.5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6.5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6.5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6.5</v>
      </c>
      <c r="E31" s="20">
        <v>1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9.5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0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6.5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1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6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6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5.5</v>
      </c>
      <c r="E44" s="20">
        <v>0</v>
      </c>
      <c r="F44" s="20">
        <v>2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3.5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5.5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1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5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6.5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1</v>
      </c>
      <c r="K55" s="20">
        <v>1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6.5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6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6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6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7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7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6.5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6.5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7.5</v>
      </c>
      <c r="E69" s="20">
        <v>1</v>
      </c>
      <c r="F69" s="20">
        <v>0</v>
      </c>
      <c r="G69" s="20">
        <v>0</v>
      </c>
      <c r="H69" s="20">
        <v>0</v>
      </c>
      <c r="I69" s="20">
        <v>0</v>
      </c>
      <c r="J69" s="20">
        <v>1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11.5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6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7</v>
      </c>
      <c r="E73" s="20">
        <v>1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1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9.5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3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3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1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8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6.5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1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7.5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0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5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5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6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8.5</v>
      </c>
      <c r="E91" s="20">
        <v>2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14.5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7</v>
      </c>
      <c r="E92" s="20">
        <v>1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10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0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6.5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6.5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6.5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6.5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5.5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5.5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5.5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5.5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6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6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6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6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6.5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6</v>
      </c>
      <c r="E110" s="20">
        <v>0</v>
      </c>
      <c r="F110" s="20">
        <v>1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5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6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6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1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5.5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1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5.5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1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5.5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7</v>
      </c>
      <c r="E134" s="20">
        <v>1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10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6.5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6.5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8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1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9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4.5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4.5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4.5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4.5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6.5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1</v>
      </c>
      <c r="K159" s="20">
        <v>1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7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5.5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5.5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6.5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6.5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0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6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6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1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7</v>
      </c>
      <c r="E187" s="20">
        <v>1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1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9.5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6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6.5</v>
      </c>
      <c r="E191" s="20">
        <v>0</v>
      </c>
      <c r="F191" s="20">
        <v>1</v>
      </c>
      <c r="G191" s="20">
        <v>0</v>
      </c>
      <c r="H191" s="20">
        <v>0</v>
      </c>
      <c r="I191" s="20">
        <v>0</v>
      </c>
      <c r="J191" s="20">
        <v>1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6.5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6.5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5.5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5.5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5.5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5.5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1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8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5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5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6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6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str">
        <f>VLOOKUP(B219,Elenco_giocatori_ruolo!A:B,2,FALSE)</f>
        <v>C</v>
      </c>
      <c r="B219" s="20" t="s">
        <v>457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458</v>
      </c>
      <c r="C220" s="20" t="s">
        <v>428</v>
      </c>
      <c r="D220" s="20">
        <v>7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1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8</v>
      </c>
    </row>
    <row r="221" spans="1:14" x14ac:dyDescent="0.2">
      <c r="A221" s="9" t="str">
        <f>VLOOKUP(B221,Elenco_giocatori_ruolo!A:B,2,FALSE)</f>
        <v>A</v>
      </c>
      <c r="B221" s="20" t="s">
        <v>459</v>
      </c>
      <c r="C221" s="20" t="s">
        <v>428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A</v>
      </c>
      <c r="B222" s="20" t="s">
        <v>460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461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462</v>
      </c>
      <c r="C224" s="20" t="s">
        <v>428</v>
      </c>
      <c r="D224" s="20">
        <v>8</v>
      </c>
      <c r="E224" s="20">
        <v>3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1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16.5</v>
      </c>
    </row>
    <row r="225" spans="1:14" x14ac:dyDescent="0.2">
      <c r="A225" s="9" t="str">
        <f>VLOOKUP(B225,Elenco_giocatori_ruolo!A:B,2,FALSE)</f>
        <v>A</v>
      </c>
      <c r="B225" s="20" t="s">
        <v>463</v>
      </c>
      <c r="C225" s="20" t="s">
        <v>428</v>
      </c>
      <c r="D225" s="20">
        <v>6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</v>
      </c>
    </row>
    <row r="226" spans="1:14" x14ac:dyDescent="0.2">
      <c r="A226" s="9" t="str">
        <f>VLOOKUP(B226,Elenco_giocatori_ruolo!A:B,2,FALSE)</f>
        <v>A</v>
      </c>
      <c r="B226" s="20" t="s">
        <v>464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465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466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P</v>
      </c>
      <c r="B229" s="20" t="s">
        <v>467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469</v>
      </c>
      <c r="C230" s="20" t="s">
        <v>468</v>
      </c>
      <c r="D230" s="20">
        <v>6.5</v>
      </c>
      <c r="E230" s="20">
        <v>0</v>
      </c>
      <c r="F230" s="20">
        <v>1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5.5</v>
      </c>
    </row>
    <row r="231" spans="1:14" x14ac:dyDescent="0.2">
      <c r="A231" s="9" t="str">
        <f>VLOOKUP(B231,Elenco_giocatori_ruolo!A:B,2,FALSE)</f>
        <v>P</v>
      </c>
      <c r="B231" s="20" t="s">
        <v>470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P</v>
      </c>
      <c r="B232" s="20" t="s">
        <v>471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e">
        <f>VLOOKUP(B233,Elenco_giocatori_ruolo!A:B,2,FALSE)</f>
        <v>#N/A</v>
      </c>
      <c r="B233" s="20" t="s">
        <v>1333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 t="e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#N/A</v>
      </c>
    </row>
    <row r="234" spans="1:14" x14ac:dyDescent="0.2">
      <c r="A234" s="9" t="str">
        <f>VLOOKUP(B234,Elenco_giocatori_ruolo!A:B,2,FALSE)</f>
        <v>D</v>
      </c>
      <c r="B234" s="20" t="s">
        <v>472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473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474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475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476</v>
      </c>
      <c r="C238" s="20" t="s">
        <v>468</v>
      </c>
      <c r="D238" s="20">
        <v>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1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4.5</v>
      </c>
    </row>
    <row r="239" spans="1:14" x14ac:dyDescent="0.2">
      <c r="A239" s="9" t="str">
        <f>VLOOKUP(B239,Elenco_giocatori_ruolo!A:B,2,FALSE)</f>
        <v>D</v>
      </c>
      <c r="B239" s="20" t="s">
        <v>477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0" t="s">
        <v>478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479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480</v>
      </c>
      <c r="C242" s="20" t="s">
        <v>468</v>
      </c>
      <c r="D242" s="20">
        <v>6.5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6.5</v>
      </c>
    </row>
    <row r="243" spans="1:14" x14ac:dyDescent="0.2">
      <c r="A243" s="9" t="str">
        <f>VLOOKUP(B243,Elenco_giocatori_ruolo!A:B,2,FALSE)</f>
        <v>D</v>
      </c>
      <c r="B243" s="20" t="s">
        <v>481</v>
      </c>
      <c r="C243" s="20" t="s">
        <v>468</v>
      </c>
      <c r="D243" s="20">
        <v>6.5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1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482</v>
      </c>
      <c r="C244" s="20" t="s">
        <v>468</v>
      </c>
      <c r="D244" s="20">
        <v>6.5</v>
      </c>
      <c r="E244" s="20">
        <v>1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9</v>
      </c>
    </row>
    <row r="245" spans="1:14" x14ac:dyDescent="0.2">
      <c r="A245" s="9" t="str">
        <f>VLOOKUP(B245,Elenco_giocatori_ruolo!A:B,2,FALSE)</f>
        <v>D</v>
      </c>
      <c r="B245" s="20" t="s">
        <v>483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C</v>
      </c>
      <c r="B246" s="20" t="s">
        <v>484</v>
      </c>
      <c r="C246" s="20" t="s">
        <v>468</v>
      </c>
      <c r="D246" s="20">
        <v>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5</v>
      </c>
    </row>
    <row r="247" spans="1:14" x14ac:dyDescent="0.2">
      <c r="A247" s="9" t="str">
        <f>VLOOKUP(B247,Elenco_giocatori_ruolo!A:B,2,FALSE)</f>
        <v>C</v>
      </c>
      <c r="B247" s="20" t="s">
        <v>485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486</v>
      </c>
      <c r="C248" s="20" t="s">
        <v>468</v>
      </c>
      <c r="D248" s="20">
        <v>5.5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5.5</v>
      </c>
    </row>
    <row r="249" spans="1:14" x14ac:dyDescent="0.2">
      <c r="A249" s="9" t="str">
        <f>VLOOKUP(B249,Elenco_giocatori_ruolo!A:B,2,FALSE)</f>
        <v>C</v>
      </c>
      <c r="B249" s="20" t="s">
        <v>487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488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489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e">
        <f>VLOOKUP(B252,Elenco_giocatori_ruolo!A:B,2,FALSE)</f>
        <v>#N/A</v>
      </c>
      <c r="B252" s="20" t="s">
        <v>1334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 t="e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#N/A</v>
      </c>
    </row>
    <row r="253" spans="1:14" x14ac:dyDescent="0.2">
      <c r="A253" s="9" t="str">
        <f>VLOOKUP(B253,Elenco_giocatori_ruolo!A:B,2,FALSE)</f>
        <v>C</v>
      </c>
      <c r="B253" s="20" t="s">
        <v>490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491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492</v>
      </c>
      <c r="C255" s="20" t="s">
        <v>468</v>
      </c>
      <c r="D255" s="20">
        <v>5.5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5.5</v>
      </c>
    </row>
    <row r="256" spans="1:14" x14ac:dyDescent="0.2">
      <c r="A256" s="9" t="str">
        <f>VLOOKUP(B256,Elenco_giocatori_ruolo!A:B,2,FALSE)</f>
        <v>C</v>
      </c>
      <c r="B256" s="20" t="s">
        <v>339</v>
      </c>
      <c r="C256" s="20" t="s">
        <v>468</v>
      </c>
      <c r="D256" s="20">
        <v>6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6</v>
      </c>
    </row>
    <row r="257" spans="1:14" x14ac:dyDescent="0.2">
      <c r="A257" s="9" t="str">
        <f>VLOOKUP(B257,Elenco_giocatori_ruolo!A:B,2,FALSE)</f>
        <v>C</v>
      </c>
      <c r="B257" s="20" t="s">
        <v>493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494</v>
      </c>
      <c r="C258" s="20" t="s">
        <v>468</v>
      </c>
      <c r="D258" s="20">
        <v>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5</v>
      </c>
    </row>
    <row r="259" spans="1:14" x14ac:dyDescent="0.2">
      <c r="A259" s="9" t="str">
        <f>VLOOKUP(B259,Elenco_giocatori_ruolo!A:B,2,FALSE)</f>
        <v>A</v>
      </c>
      <c r="B259" s="20" t="s">
        <v>495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496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497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e">
        <f>VLOOKUP(B262,Elenco_giocatori_ruolo!A:B,2,FALSE)</f>
        <v>#N/A</v>
      </c>
      <c r="B262" s="20" t="s">
        <v>1494</v>
      </c>
      <c r="C262" s="20" t="s">
        <v>468</v>
      </c>
      <c r="D262" s="20">
        <v>5.5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1</v>
      </c>
      <c r="L262" s="20">
        <v>0</v>
      </c>
      <c r="M262" s="10">
        <v>0</v>
      </c>
      <c r="N262" s="11" t="e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#N/A</v>
      </c>
    </row>
    <row r="263" spans="1:14" x14ac:dyDescent="0.2">
      <c r="A263" s="9" t="str">
        <f>VLOOKUP(B263,Elenco_giocatori_ruolo!A:B,2,FALSE)</f>
        <v>A</v>
      </c>
      <c r="B263" s="20" t="s">
        <v>498</v>
      </c>
      <c r="C263" s="20" t="s">
        <v>468</v>
      </c>
      <c r="D263" s="20">
        <v>5.5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5.5</v>
      </c>
    </row>
    <row r="264" spans="1:14" x14ac:dyDescent="0.2">
      <c r="A264" s="9" t="str">
        <f>VLOOKUP(B264,Elenco_giocatori_ruolo!A:B,2,FALSE)</f>
        <v>A</v>
      </c>
      <c r="B264" s="20" t="s">
        <v>499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500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501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502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503</v>
      </c>
      <c r="C268" s="20" t="s">
        <v>468</v>
      </c>
      <c r="D268" s="20">
        <v>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1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7</v>
      </c>
    </row>
    <row r="269" spans="1:14" x14ac:dyDescent="0.2">
      <c r="A269" s="9" t="str">
        <f>VLOOKUP(B269,Elenco_giocatori_ruolo!A:B,2,FALSE)</f>
        <v>A</v>
      </c>
      <c r="B269" s="20" t="s">
        <v>504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505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506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507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P</v>
      </c>
      <c r="B273" s="20" t="s">
        <v>508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510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511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512</v>
      </c>
      <c r="C276" s="20" t="s">
        <v>509</v>
      </c>
      <c r="D276" s="20">
        <v>6</v>
      </c>
      <c r="E276" s="20">
        <v>0</v>
      </c>
      <c r="F276" s="20">
        <v>1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5</v>
      </c>
    </row>
    <row r="277" spans="1:14" x14ac:dyDescent="0.2">
      <c r="A277" s="9" t="str">
        <f>VLOOKUP(B277,Elenco_giocatori_ruolo!A:B,2,FALSE)</f>
        <v>D</v>
      </c>
      <c r="B277" s="20" t="s">
        <v>513</v>
      </c>
      <c r="C277" s="20" t="s">
        <v>509</v>
      </c>
      <c r="D277" s="20">
        <v>7.5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7.5</v>
      </c>
    </row>
    <row r="278" spans="1:14" x14ac:dyDescent="0.2">
      <c r="A278" s="9" t="str">
        <f>VLOOKUP(B278,Elenco_giocatori_ruolo!A:B,2,FALSE)</f>
        <v>D</v>
      </c>
      <c r="B278" s="20" t="s">
        <v>514</v>
      </c>
      <c r="C278" s="20" t="s">
        <v>509</v>
      </c>
      <c r="D278" s="20">
        <v>6.5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1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7.5</v>
      </c>
    </row>
    <row r="279" spans="1:14" x14ac:dyDescent="0.2">
      <c r="A279" s="9" t="str">
        <f>VLOOKUP(B279,Elenco_giocatori_ruolo!A:B,2,FALSE)</f>
        <v>D</v>
      </c>
      <c r="B279" s="20" t="s">
        <v>515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516</v>
      </c>
      <c r="C280" s="20" t="s">
        <v>509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0" t="s">
        <v>517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518</v>
      </c>
      <c r="C282" s="20" t="s">
        <v>509</v>
      </c>
      <c r="D282" s="20">
        <v>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</v>
      </c>
    </row>
    <row r="283" spans="1:14" x14ac:dyDescent="0.2">
      <c r="A283" s="9" t="str">
        <f>VLOOKUP(B283,Elenco_giocatori_ruolo!A:B,2,FALSE)</f>
        <v>D</v>
      </c>
      <c r="B283" s="20" t="s">
        <v>519</v>
      </c>
      <c r="C283" s="20" t="s">
        <v>509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D</v>
      </c>
      <c r="B284" s="20" t="s">
        <v>520</v>
      </c>
      <c r="C284" s="20" t="s">
        <v>509</v>
      </c>
      <c r="D284" s="20">
        <v>6.5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0" t="s">
        <v>521</v>
      </c>
      <c r="C285" s="20" t="s">
        <v>509</v>
      </c>
      <c r="D285" s="20">
        <v>5.5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1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5</v>
      </c>
    </row>
    <row r="286" spans="1:14" x14ac:dyDescent="0.2">
      <c r="A286" s="9" t="str">
        <f>VLOOKUP(B286,Elenco_giocatori_ruolo!A:B,2,FALSE)</f>
        <v>D</v>
      </c>
      <c r="B286" s="20" t="s">
        <v>522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523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524</v>
      </c>
      <c r="C288" s="20" t="s">
        <v>509</v>
      </c>
      <c r="D288" s="20">
        <v>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0" t="s">
        <v>525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526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0" t="s">
        <v>527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528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529</v>
      </c>
      <c r="C293" s="20" t="s">
        <v>509</v>
      </c>
      <c r="D293" s="20">
        <v>7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7</v>
      </c>
    </row>
    <row r="294" spans="1:14" x14ac:dyDescent="0.2">
      <c r="A294" s="9" t="str">
        <f>VLOOKUP(B294,Elenco_giocatori_ruolo!A:B,2,FALSE)</f>
        <v>C</v>
      </c>
      <c r="B294" s="20" t="s">
        <v>530</v>
      </c>
      <c r="C294" s="20" t="s">
        <v>509</v>
      </c>
      <c r="D294" s="20">
        <v>6</v>
      </c>
      <c r="E294" s="20">
        <v>1</v>
      </c>
      <c r="F294" s="20">
        <v>0</v>
      </c>
      <c r="G294" s="20">
        <v>1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str">
        <f>VLOOKUP(B295,Elenco_giocatori_ruolo!A:B,2,FALSE)</f>
        <v>C</v>
      </c>
      <c r="B295" s="20" t="s">
        <v>531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0" t="s">
        <v>532</v>
      </c>
      <c r="C296" s="20" t="s">
        <v>509</v>
      </c>
      <c r="D296" s="20">
        <v>5.5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5.5</v>
      </c>
    </row>
    <row r="297" spans="1:14" x14ac:dyDescent="0.2">
      <c r="A297" s="9" t="str">
        <f>VLOOKUP(B297,Elenco_giocatori_ruolo!A:B,2,FALSE)</f>
        <v>C</v>
      </c>
      <c r="B297" s="20" t="s">
        <v>533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0" t="s">
        <v>534</v>
      </c>
      <c r="C298" s="20" t="s">
        <v>509</v>
      </c>
      <c r="D298" s="20">
        <v>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A</v>
      </c>
      <c r="B299" s="20" t="s">
        <v>535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536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537</v>
      </c>
      <c r="C301" s="20" t="s">
        <v>509</v>
      </c>
      <c r="D301" s="20">
        <v>4.5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4.5</v>
      </c>
    </row>
    <row r="302" spans="1:14" x14ac:dyDescent="0.2">
      <c r="A302" s="9" t="str">
        <f>VLOOKUP(B302,Elenco_giocatori_ruolo!A:B,2,FALSE)</f>
        <v>A</v>
      </c>
      <c r="B302" s="20" t="s">
        <v>538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A</v>
      </c>
      <c r="B303" s="20" t="s">
        <v>539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540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541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542</v>
      </c>
      <c r="C306" s="20" t="s">
        <v>509</v>
      </c>
      <c r="D306" s="20">
        <v>5.5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5.5</v>
      </c>
    </row>
    <row r="307" spans="1:14" x14ac:dyDescent="0.2">
      <c r="A307" s="9" t="str">
        <f>VLOOKUP(B307,Elenco_giocatori_ruolo!A:B,2,FALSE)</f>
        <v>P</v>
      </c>
      <c r="B307" s="20" t="s">
        <v>543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P</v>
      </c>
      <c r="B308" s="20" t="s">
        <v>545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P</v>
      </c>
      <c r="B309" s="20" t="s">
        <v>546</v>
      </c>
      <c r="C309" s="20" t="s">
        <v>544</v>
      </c>
      <c r="D309" s="20">
        <v>6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6</v>
      </c>
    </row>
    <row r="310" spans="1:14" x14ac:dyDescent="0.2">
      <c r="A310" s="9" t="str">
        <f>VLOOKUP(B310,Elenco_giocatori_ruolo!A:B,2,FALSE)</f>
        <v>P</v>
      </c>
      <c r="B310" s="20" t="s">
        <v>547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548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549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550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551</v>
      </c>
      <c r="C314" s="20" t="s">
        <v>544</v>
      </c>
      <c r="D314" s="20">
        <v>7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7</v>
      </c>
    </row>
    <row r="315" spans="1:14" x14ac:dyDescent="0.2">
      <c r="A315" s="9" t="str">
        <f>VLOOKUP(B315,Elenco_giocatori_ruolo!A:B,2,FALSE)</f>
        <v>D</v>
      </c>
      <c r="B315" s="20" t="s">
        <v>552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553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554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555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556</v>
      </c>
      <c r="C319" s="20" t="s">
        <v>544</v>
      </c>
      <c r="D319" s="20">
        <v>6.5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6.5</v>
      </c>
    </row>
    <row r="320" spans="1:14" x14ac:dyDescent="0.2">
      <c r="A320" s="9" t="str">
        <f>VLOOKUP(B320,Elenco_giocatori_ruolo!A:B,2,FALSE)</f>
        <v>D</v>
      </c>
      <c r="B320" s="20" t="s">
        <v>557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558</v>
      </c>
      <c r="C321" s="20" t="s">
        <v>544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0" t="s">
        <v>559</v>
      </c>
      <c r="C322" s="20" t="s">
        <v>544</v>
      </c>
      <c r="D322" s="20">
        <v>6.5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6.5</v>
      </c>
    </row>
    <row r="323" spans="1:14" x14ac:dyDescent="0.2">
      <c r="A323" s="9" t="str">
        <f>VLOOKUP(B323,Elenco_giocatori_ruolo!A:B,2,FALSE)</f>
        <v>D</v>
      </c>
      <c r="B323" s="20" t="s">
        <v>560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561</v>
      </c>
      <c r="C324" s="20" t="s">
        <v>544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0" t="s">
        <v>562</v>
      </c>
      <c r="C325" s="20" t="s">
        <v>544</v>
      </c>
      <c r="D325" s="20">
        <v>6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6</v>
      </c>
    </row>
    <row r="326" spans="1:14" x14ac:dyDescent="0.2">
      <c r="A326" s="9" t="str">
        <f>VLOOKUP(B326,Elenco_giocatori_ruolo!A:B,2,FALSE)</f>
        <v>C</v>
      </c>
      <c r="B326" s="20" t="s">
        <v>563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564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565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566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567</v>
      </c>
      <c r="C330" s="20" t="s">
        <v>544</v>
      </c>
      <c r="D330" s="20">
        <v>6.5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1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6</v>
      </c>
    </row>
    <row r="331" spans="1:14" x14ac:dyDescent="0.2">
      <c r="A331" s="9" t="str">
        <f>VLOOKUP(B331,Elenco_giocatori_ruolo!A:B,2,FALSE)</f>
        <v>C</v>
      </c>
      <c r="B331" s="20" t="s">
        <v>568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C</v>
      </c>
      <c r="B332" s="20" t="s">
        <v>569</v>
      </c>
      <c r="C332" s="20" t="s">
        <v>544</v>
      </c>
      <c r="D332" s="20">
        <v>7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7</v>
      </c>
    </row>
    <row r="333" spans="1:14" x14ac:dyDescent="0.2">
      <c r="A333" s="9" t="str">
        <f>VLOOKUP(B333,Elenco_giocatori_ruolo!A:B,2,FALSE)</f>
        <v>C</v>
      </c>
      <c r="B333" s="20" t="s">
        <v>570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571</v>
      </c>
      <c r="C334" s="20" t="s">
        <v>544</v>
      </c>
      <c r="D334" s="20">
        <v>6.5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6.5</v>
      </c>
    </row>
    <row r="335" spans="1:14" x14ac:dyDescent="0.2">
      <c r="A335" s="9" t="str">
        <f>VLOOKUP(B335,Elenco_giocatori_ruolo!A:B,2,FALSE)</f>
        <v>C</v>
      </c>
      <c r="B335" s="20" t="s">
        <v>572</v>
      </c>
      <c r="C335" s="20" t="s">
        <v>544</v>
      </c>
      <c r="D335" s="20">
        <v>7</v>
      </c>
      <c r="E335" s="20">
        <v>1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10</v>
      </c>
    </row>
    <row r="336" spans="1:14" x14ac:dyDescent="0.2">
      <c r="A336" s="9" t="str">
        <f>VLOOKUP(B336,Elenco_giocatori_ruolo!A:B,2,FALSE)</f>
        <v>A</v>
      </c>
      <c r="B336" s="20" t="s">
        <v>573</v>
      </c>
      <c r="C336" s="20" t="s">
        <v>544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A</v>
      </c>
      <c r="B337" s="20" t="s">
        <v>574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575</v>
      </c>
      <c r="C338" s="20" t="s">
        <v>544</v>
      </c>
      <c r="D338" s="20">
        <v>6.5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1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7.5</v>
      </c>
    </row>
    <row r="339" spans="1:14" x14ac:dyDescent="0.2">
      <c r="A339" s="9" t="str">
        <f>VLOOKUP(B339,Elenco_giocatori_ruolo!A:B,2,FALSE)</f>
        <v>A</v>
      </c>
      <c r="B339" s="20" t="s">
        <v>576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577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A</v>
      </c>
      <c r="B341" s="20" t="s">
        <v>578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579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A</v>
      </c>
      <c r="B343" s="20" t="s">
        <v>580</v>
      </c>
      <c r="C343" s="20" t="s">
        <v>544</v>
      </c>
      <c r="D343" s="20">
        <v>7</v>
      </c>
      <c r="E343" s="20">
        <v>1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10</v>
      </c>
    </row>
    <row r="344" spans="1:14" x14ac:dyDescent="0.2">
      <c r="A344" s="9" t="str">
        <f>VLOOKUP(B344,Elenco_giocatori_ruolo!A:B,2,FALSE)</f>
        <v>P</v>
      </c>
      <c r="B344" s="20" t="s">
        <v>581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P</v>
      </c>
      <c r="B345" s="20" t="s">
        <v>583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P</v>
      </c>
      <c r="B346" s="20" t="s">
        <v>584</v>
      </c>
      <c r="C346" s="20" t="s">
        <v>582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6</v>
      </c>
    </row>
    <row r="347" spans="1:14" x14ac:dyDescent="0.2">
      <c r="A347" s="9" t="str">
        <f>VLOOKUP(B347,Elenco_giocatori_ruolo!A:B,2,FALSE)</f>
        <v>D</v>
      </c>
      <c r="B347" s="20" t="s">
        <v>585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D</v>
      </c>
      <c r="B348" s="20" t="s">
        <v>586</v>
      </c>
      <c r="C348" s="20" t="s">
        <v>582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0" t="s">
        <v>587</v>
      </c>
      <c r="C349" s="20" t="s">
        <v>582</v>
      </c>
      <c r="D349" s="20">
        <v>6.5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6.5</v>
      </c>
    </row>
    <row r="350" spans="1:14" x14ac:dyDescent="0.2">
      <c r="A350" s="9" t="str">
        <f>VLOOKUP(B350,Elenco_giocatori_ruolo!A:B,2,FALSE)</f>
        <v>D</v>
      </c>
      <c r="B350" s="20" t="s">
        <v>588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589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D</v>
      </c>
      <c r="B352" s="20" t="s">
        <v>590</v>
      </c>
      <c r="C352" s="20" t="s">
        <v>582</v>
      </c>
      <c r="D352" s="20">
        <v>6.5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6.5</v>
      </c>
    </row>
    <row r="353" spans="1:14" x14ac:dyDescent="0.2">
      <c r="A353" s="9" t="str">
        <f>VLOOKUP(B353,Elenco_giocatori_ruolo!A:B,2,FALSE)</f>
        <v>D</v>
      </c>
      <c r="B353" s="20" t="s">
        <v>591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592</v>
      </c>
      <c r="C354" s="20" t="s">
        <v>582</v>
      </c>
      <c r="D354" s="20">
        <v>6.5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6.5</v>
      </c>
    </row>
    <row r="355" spans="1:14" x14ac:dyDescent="0.2">
      <c r="A355" s="9" t="str">
        <f>VLOOKUP(B355,Elenco_giocatori_ruolo!A:B,2,FALSE)</f>
        <v>D</v>
      </c>
      <c r="B355" s="20" t="s">
        <v>593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D</v>
      </c>
      <c r="B356" s="20" t="s">
        <v>594</v>
      </c>
      <c r="C356" s="20" t="s">
        <v>582</v>
      </c>
      <c r="D356" s="20">
        <v>6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6</v>
      </c>
    </row>
    <row r="357" spans="1:14" x14ac:dyDescent="0.2">
      <c r="A357" s="9" t="str">
        <f>VLOOKUP(B357,Elenco_giocatori_ruolo!A:B,2,FALSE)</f>
        <v>D</v>
      </c>
      <c r="B357" s="20" t="s">
        <v>595</v>
      </c>
      <c r="C357" s="20" t="s">
        <v>582</v>
      </c>
      <c r="D357" s="20">
        <v>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7</v>
      </c>
    </row>
    <row r="358" spans="1:14" x14ac:dyDescent="0.2">
      <c r="A358" s="9" t="str">
        <f>VLOOKUP(B358,Elenco_giocatori_ruolo!A:B,2,FALSE)</f>
        <v>C</v>
      </c>
      <c r="B358" s="20" t="s">
        <v>596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597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C</v>
      </c>
      <c r="B360" s="20" t="s">
        <v>598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C</v>
      </c>
      <c r="B361" s="20" t="s">
        <v>599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600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601</v>
      </c>
      <c r="C363" s="20" t="s">
        <v>582</v>
      </c>
      <c r="D363" s="20">
        <v>6.5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1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7.5</v>
      </c>
    </row>
    <row r="364" spans="1:14" x14ac:dyDescent="0.2">
      <c r="A364" s="9" t="str">
        <f>VLOOKUP(B364,Elenco_giocatori_ruolo!A:B,2,FALSE)</f>
        <v>C</v>
      </c>
      <c r="B364" s="20" t="s">
        <v>602</v>
      </c>
      <c r="C364" s="20" t="s">
        <v>582</v>
      </c>
      <c r="D364" s="20">
        <v>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7</v>
      </c>
    </row>
    <row r="365" spans="1:14" x14ac:dyDescent="0.2">
      <c r="A365" s="9" t="str">
        <f>VLOOKUP(B365,Elenco_giocatori_ruolo!A:B,2,FALSE)</f>
        <v>C</v>
      </c>
      <c r="B365" s="20" t="s">
        <v>603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C</v>
      </c>
      <c r="B366" s="20" t="s">
        <v>604</v>
      </c>
      <c r="C366" s="20" t="s">
        <v>582</v>
      </c>
      <c r="D366" s="20">
        <v>6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A</v>
      </c>
      <c r="B367" s="20" t="s">
        <v>605</v>
      </c>
      <c r="C367" s="20" t="s">
        <v>582</v>
      </c>
      <c r="D367" s="20">
        <v>5.5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5.5</v>
      </c>
    </row>
    <row r="368" spans="1:14" x14ac:dyDescent="0.2">
      <c r="A368" s="9" t="str">
        <f>VLOOKUP(B368,Elenco_giocatori_ruolo!A:B,2,FALSE)</f>
        <v>A</v>
      </c>
      <c r="B368" s="20" t="s">
        <v>606</v>
      </c>
      <c r="C368" s="20" t="s">
        <v>582</v>
      </c>
      <c r="D368" s="20">
        <v>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6</v>
      </c>
    </row>
    <row r="369" spans="1:14" x14ac:dyDescent="0.2">
      <c r="A369" s="9" t="str">
        <f>VLOOKUP(B369,Elenco_giocatori_ruolo!A:B,2,FALSE)</f>
        <v>A</v>
      </c>
      <c r="B369" s="20" t="s">
        <v>607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608</v>
      </c>
      <c r="C370" s="20" t="s">
        <v>582</v>
      </c>
      <c r="D370" s="20">
        <v>6.5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6</v>
      </c>
    </row>
    <row r="371" spans="1:14" x14ac:dyDescent="0.2">
      <c r="A371" s="9" t="str">
        <f>VLOOKUP(B371,Elenco_giocatori_ruolo!A:B,2,FALSE)</f>
        <v>A</v>
      </c>
      <c r="B371" s="20" t="s">
        <v>609</v>
      </c>
      <c r="C371" s="20" t="s">
        <v>582</v>
      </c>
      <c r="D371" s="20">
        <v>6.5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6.5</v>
      </c>
    </row>
    <row r="372" spans="1:14" x14ac:dyDescent="0.2">
      <c r="A372" s="9" t="str">
        <f>VLOOKUP(B372,Elenco_giocatori_ruolo!A:B,2,FALSE)</f>
        <v>A</v>
      </c>
      <c r="B372" s="20" t="s">
        <v>610</v>
      </c>
      <c r="C372" s="20" t="s">
        <v>582</v>
      </c>
      <c r="D372" s="20">
        <v>6.5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6.5</v>
      </c>
    </row>
    <row r="373" spans="1:14" x14ac:dyDescent="0.2">
      <c r="A373" s="9" t="str">
        <f>VLOOKUP(B373,Elenco_giocatori_ruolo!A:B,2,FALSE)</f>
        <v>A</v>
      </c>
      <c r="B373" s="20" t="s">
        <v>611</v>
      </c>
      <c r="C373" s="20" t="s">
        <v>582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A</v>
      </c>
      <c r="B374" s="20" t="s">
        <v>612</v>
      </c>
      <c r="C374" s="20" t="s">
        <v>582</v>
      </c>
      <c r="D374" s="20">
        <v>7</v>
      </c>
      <c r="E374" s="20">
        <v>1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10</v>
      </c>
    </row>
    <row r="375" spans="1:14" x14ac:dyDescent="0.2">
      <c r="A375" s="9" t="str">
        <f>VLOOKUP(B375,Elenco_giocatori_ruolo!A:B,2,FALSE)</f>
        <v>P</v>
      </c>
      <c r="B375" s="20" t="s">
        <v>613</v>
      </c>
      <c r="C375" s="20" t="s">
        <v>614</v>
      </c>
      <c r="D375" s="20">
        <v>6</v>
      </c>
      <c r="E375" s="20">
        <v>0</v>
      </c>
      <c r="F375" s="20">
        <v>1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</v>
      </c>
    </row>
    <row r="376" spans="1:14" x14ac:dyDescent="0.2">
      <c r="A376" s="9" t="str">
        <f>VLOOKUP(B376,Elenco_giocatori_ruolo!A:B,2,FALSE)</f>
        <v>P</v>
      </c>
      <c r="B376" s="20" t="s">
        <v>615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P</v>
      </c>
      <c r="B377" s="20" t="s">
        <v>616</v>
      </c>
      <c r="C377" s="20" t="s">
        <v>614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P</v>
      </c>
      <c r="B378" s="20" t="s">
        <v>617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618</v>
      </c>
      <c r="C379" s="20" t="s">
        <v>614</v>
      </c>
      <c r="D379" s="20">
        <v>6.5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6.5</v>
      </c>
    </row>
    <row r="380" spans="1:14" x14ac:dyDescent="0.2">
      <c r="A380" s="9" t="str">
        <f>VLOOKUP(B380,Elenco_giocatori_ruolo!A:B,2,FALSE)</f>
        <v>D</v>
      </c>
      <c r="B380" s="20" t="s">
        <v>619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620</v>
      </c>
      <c r="C381" s="20" t="s">
        <v>614</v>
      </c>
      <c r="D381" s="20">
        <v>6.5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6.5</v>
      </c>
    </row>
    <row r="382" spans="1:14" x14ac:dyDescent="0.2">
      <c r="A382" s="9" t="str">
        <f>VLOOKUP(B382,Elenco_giocatori_ruolo!A:B,2,FALSE)</f>
        <v>D</v>
      </c>
      <c r="B382" s="20" t="s">
        <v>621</v>
      </c>
      <c r="C382" s="20" t="s">
        <v>614</v>
      </c>
      <c r="D382" s="20">
        <v>6.5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1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7.5</v>
      </c>
    </row>
    <row r="383" spans="1:14" x14ac:dyDescent="0.2">
      <c r="A383" s="9" t="str">
        <f>VLOOKUP(B383,Elenco_giocatori_ruolo!A:B,2,FALSE)</f>
        <v>D</v>
      </c>
      <c r="B383" s="20" t="s">
        <v>622</v>
      </c>
      <c r="C383" s="20" t="s">
        <v>614</v>
      </c>
      <c r="D383" s="20">
        <v>6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6</v>
      </c>
    </row>
    <row r="384" spans="1:14" x14ac:dyDescent="0.2">
      <c r="A384" s="9" t="str">
        <f>VLOOKUP(B384,Elenco_giocatori_ruolo!A:B,2,FALSE)</f>
        <v>D</v>
      </c>
      <c r="B384" s="20" t="s">
        <v>623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624</v>
      </c>
      <c r="C385" s="20" t="s">
        <v>614</v>
      </c>
      <c r="D385" s="20">
        <v>5.5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5.5</v>
      </c>
    </row>
    <row r="386" spans="1:14" x14ac:dyDescent="0.2">
      <c r="A386" s="9" t="str">
        <f>VLOOKUP(B386,Elenco_giocatori_ruolo!A:B,2,FALSE)</f>
        <v>D</v>
      </c>
      <c r="B386" s="20" t="s">
        <v>625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D</v>
      </c>
      <c r="B387" s="20" t="s">
        <v>626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627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0" t="s">
        <v>628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629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630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631</v>
      </c>
      <c r="C392" s="20" t="s">
        <v>614</v>
      </c>
      <c r="D392" s="20">
        <v>6.5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6.5</v>
      </c>
    </row>
    <row r="393" spans="1:14" x14ac:dyDescent="0.2">
      <c r="A393" s="9" t="str">
        <f>VLOOKUP(B393,Elenco_giocatori_ruolo!A:B,2,FALSE)</f>
        <v>C</v>
      </c>
      <c r="B393" s="20" t="s">
        <v>632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633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e">
        <f>VLOOKUP(B395,Elenco_giocatori_ruolo!A:B,2,FALSE)</f>
        <v>#N/A</v>
      </c>
      <c r="B395" s="20" t="s">
        <v>634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 t="e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#N/A</v>
      </c>
    </row>
    <row r="396" spans="1:14" x14ac:dyDescent="0.2">
      <c r="A396" s="9" t="str">
        <f>VLOOKUP(B396,Elenco_giocatori_ruolo!A:B,2,FALSE)</f>
        <v>C</v>
      </c>
      <c r="B396" s="20" t="s">
        <v>635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636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C</v>
      </c>
      <c r="B398" s="20" t="s">
        <v>637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C</v>
      </c>
      <c r="B399" s="20" t="s">
        <v>638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e">
        <f>VLOOKUP(B400,Elenco_giocatori_ruolo!A:B,2,FALSE)</f>
        <v>#N/A</v>
      </c>
      <c r="B400" s="20" t="s">
        <v>1335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 t="e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#N/A</v>
      </c>
    </row>
    <row r="401" spans="1:14" x14ac:dyDescent="0.2">
      <c r="A401" s="9" t="str">
        <f>VLOOKUP(B401,Elenco_giocatori_ruolo!A:B,2,FALSE)</f>
        <v>C</v>
      </c>
      <c r="B401" s="20" t="s">
        <v>639</v>
      </c>
      <c r="C401" s="20" t="s">
        <v>614</v>
      </c>
      <c r="D401" s="20">
        <v>5.5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5.5</v>
      </c>
    </row>
    <row r="402" spans="1:14" x14ac:dyDescent="0.2">
      <c r="A402" s="9" t="str">
        <f>VLOOKUP(B402,Elenco_giocatori_ruolo!A:B,2,FALSE)</f>
        <v>C</v>
      </c>
      <c r="B402" s="20" t="s">
        <v>640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0" t="s">
        <v>641</v>
      </c>
      <c r="C403" s="20" t="s">
        <v>614</v>
      </c>
      <c r="D403" s="20">
        <v>5.5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5.5</v>
      </c>
    </row>
    <row r="404" spans="1:14" x14ac:dyDescent="0.2">
      <c r="A404" s="9" t="str">
        <f>VLOOKUP(B404,Elenco_giocatori_ruolo!A:B,2,FALSE)</f>
        <v>C</v>
      </c>
      <c r="B404" s="20" t="s">
        <v>642</v>
      </c>
      <c r="C404" s="20" t="s">
        <v>614</v>
      </c>
      <c r="D404" s="20">
        <v>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5</v>
      </c>
    </row>
    <row r="405" spans="1:14" x14ac:dyDescent="0.2">
      <c r="A405" s="9" t="str">
        <f>VLOOKUP(B405,Elenco_giocatori_ruolo!A:B,2,FALSE)</f>
        <v>C</v>
      </c>
      <c r="B405" s="20" t="s">
        <v>643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A</v>
      </c>
      <c r="B406" s="20" t="s">
        <v>644</v>
      </c>
      <c r="C406" s="20" t="s">
        <v>614</v>
      </c>
      <c r="D406" s="20">
        <v>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6</v>
      </c>
    </row>
    <row r="407" spans="1:14" x14ac:dyDescent="0.2">
      <c r="A407" s="9" t="str">
        <f>VLOOKUP(B407,Elenco_giocatori_ruolo!A:B,2,FALSE)</f>
        <v>A</v>
      </c>
      <c r="B407" s="20" t="s">
        <v>645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A</v>
      </c>
      <c r="B408" s="20" t="s">
        <v>646</v>
      </c>
      <c r="C408" s="20" t="s">
        <v>614</v>
      </c>
      <c r="D408" s="20">
        <v>6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6</v>
      </c>
    </row>
    <row r="409" spans="1:14" x14ac:dyDescent="0.2">
      <c r="A409" s="9" t="str">
        <f>VLOOKUP(B409,Elenco_giocatori_ruolo!A:B,2,FALSE)</f>
        <v>A</v>
      </c>
      <c r="B409" s="20" t="s">
        <v>647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648</v>
      </c>
      <c r="C410" s="20" t="s">
        <v>614</v>
      </c>
      <c r="D410" s="20">
        <v>7</v>
      </c>
      <c r="E410" s="20">
        <v>1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10</v>
      </c>
    </row>
    <row r="411" spans="1:14" x14ac:dyDescent="0.2">
      <c r="A411" s="9" t="str">
        <f>VLOOKUP(B411,Elenco_giocatori_ruolo!A:B,2,FALSE)</f>
        <v>A</v>
      </c>
      <c r="B411" s="20" t="s">
        <v>649</v>
      </c>
      <c r="C411" s="20" t="s">
        <v>614</v>
      </c>
      <c r="D411" s="20">
        <v>6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6</v>
      </c>
    </row>
    <row r="412" spans="1:14" x14ac:dyDescent="0.2">
      <c r="A412" s="9" t="str">
        <f>VLOOKUP(B412,Elenco_giocatori_ruolo!A:B,2,FALSE)</f>
        <v>A</v>
      </c>
      <c r="B412" s="20" t="s">
        <v>650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651</v>
      </c>
      <c r="C413" s="20" t="s">
        <v>614</v>
      </c>
      <c r="D413" s="20">
        <v>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7</v>
      </c>
    </row>
    <row r="414" spans="1:14" x14ac:dyDescent="0.2">
      <c r="A414" s="9" t="str">
        <f>VLOOKUP(B414,Elenco_giocatori_ruolo!A:B,2,FALSE)</f>
        <v>A</v>
      </c>
      <c r="B414" s="20" t="s">
        <v>652</v>
      </c>
      <c r="C414" s="20" t="s">
        <v>614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P</v>
      </c>
      <c r="B415" s="20" t="s">
        <v>653</v>
      </c>
      <c r="C415" s="20" t="s">
        <v>654</v>
      </c>
      <c r="D415" s="20">
        <v>6.5</v>
      </c>
      <c r="E415" s="20">
        <v>0</v>
      </c>
      <c r="F415" s="20">
        <v>3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3.5</v>
      </c>
    </row>
    <row r="416" spans="1:14" x14ac:dyDescent="0.2">
      <c r="A416" s="9" t="str">
        <f>VLOOKUP(B416,Elenco_giocatori_ruolo!A:B,2,FALSE)</f>
        <v>P</v>
      </c>
      <c r="B416" s="20" t="s">
        <v>655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P</v>
      </c>
      <c r="B417" s="20" t="s">
        <v>656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657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658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659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660</v>
      </c>
      <c r="C421" s="20" t="s">
        <v>654</v>
      </c>
      <c r="D421" s="20">
        <v>5.5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5.5</v>
      </c>
    </row>
    <row r="422" spans="1:14" x14ac:dyDescent="0.2">
      <c r="A422" s="9" t="str">
        <f>VLOOKUP(B422,Elenco_giocatori_ruolo!A:B,2,FALSE)</f>
        <v>D</v>
      </c>
      <c r="B422" s="20" t="s">
        <v>661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662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663</v>
      </c>
      <c r="C424" s="20" t="s">
        <v>654</v>
      </c>
      <c r="D424" s="20">
        <v>4.5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1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4</v>
      </c>
    </row>
    <row r="425" spans="1:14" x14ac:dyDescent="0.2">
      <c r="A425" s="9" t="str">
        <f>VLOOKUP(B425,Elenco_giocatori_ruolo!A:B,2,FALSE)</f>
        <v>D</v>
      </c>
      <c r="B425" s="20" t="s">
        <v>664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665</v>
      </c>
      <c r="C426" s="20" t="s">
        <v>654</v>
      </c>
      <c r="D426" s="20">
        <v>5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5</v>
      </c>
    </row>
    <row r="427" spans="1:14" x14ac:dyDescent="0.2">
      <c r="A427" s="9" t="str">
        <f>VLOOKUP(B427,Elenco_giocatori_ruolo!A:B,2,FALSE)</f>
        <v>D</v>
      </c>
      <c r="B427" s="20" t="s">
        <v>666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D</v>
      </c>
      <c r="B428" s="20" t="s">
        <v>667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668</v>
      </c>
      <c r="C429" s="20" t="s">
        <v>654</v>
      </c>
      <c r="D429" s="20">
        <v>5.5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5.5</v>
      </c>
    </row>
    <row r="430" spans="1:14" x14ac:dyDescent="0.2">
      <c r="A430" s="9" t="str">
        <f>VLOOKUP(B430,Elenco_giocatori_ruolo!A:B,2,FALSE)</f>
        <v>D</v>
      </c>
      <c r="B430" s="20" t="s">
        <v>669</v>
      </c>
      <c r="C430" s="20" t="s">
        <v>654</v>
      </c>
      <c r="D430" s="20">
        <v>5.5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5.5</v>
      </c>
    </row>
    <row r="431" spans="1:14" x14ac:dyDescent="0.2">
      <c r="A431" s="9" t="str">
        <f>VLOOKUP(B431,Elenco_giocatori_ruolo!A:B,2,FALSE)</f>
        <v>C</v>
      </c>
      <c r="B431" s="20" t="s">
        <v>670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0" t="s">
        <v>671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C</v>
      </c>
      <c r="B433" s="20" t="s">
        <v>672</v>
      </c>
      <c r="C433" s="20" t="s">
        <v>654</v>
      </c>
      <c r="D433" s="20">
        <v>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1</v>
      </c>
      <c r="K433" s="20">
        <v>1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5.5</v>
      </c>
    </row>
    <row r="434" spans="1:14" x14ac:dyDescent="0.2">
      <c r="A434" s="9" t="str">
        <f>VLOOKUP(B434,Elenco_giocatori_ruolo!A:B,2,FALSE)</f>
        <v>C</v>
      </c>
      <c r="B434" s="20" t="s">
        <v>673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674</v>
      </c>
      <c r="C435" s="20" t="s">
        <v>654</v>
      </c>
      <c r="D435" s="20">
        <v>6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C</v>
      </c>
      <c r="B436" s="20" t="s">
        <v>675</v>
      </c>
      <c r="C436" s="20" t="s">
        <v>654</v>
      </c>
      <c r="D436" s="20">
        <v>5.5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5.5</v>
      </c>
    </row>
    <row r="437" spans="1:14" x14ac:dyDescent="0.2">
      <c r="A437" s="9" t="str">
        <f>VLOOKUP(B437,Elenco_giocatori_ruolo!A:B,2,FALSE)</f>
        <v>C</v>
      </c>
      <c r="B437" s="20" t="s">
        <v>676</v>
      </c>
      <c r="C437" s="20" t="s">
        <v>654</v>
      </c>
      <c r="D437" s="20">
        <v>6.5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1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7.5</v>
      </c>
    </row>
    <row r="438" spans="1:14" x14ac:dyDescent="0.2">
      <c r="A438" s="9" t="str">
        <f>VLOOKUP(B438,Elenco_giocatori_ruolo!A:B,2,FALSE)</f>
        <v>C</v>
      </c>
      <c r="B438" s="20" t="s">
        <v>677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C</v>
      </c>
      <c r="B439" s="20" t="s">
        <v>678</v>
      </c>
      <c r="C439" s="20" t="s">
        <v>654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C</v>
      </c>
      <c r="B440" s="20" t="s">
        <v>679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A</v>
      </c>
      <c r="B441" s="20" t="s">
        <v>680</v>
      </c>
      <c r="C441" s="20" t="s">
        <v>654</v>
      </c>
      <c r="D441" s="20">
        <v>7</v>
      </c>
      <c r="E441" s="20">
        <v>1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10</v>
      </c>
    </row>
    <row r="442" spans="1:14" x14ac:dyDescent="0.2">
      <c r="A442" s="9" t="str">
        <f>VLOOKUP(B442,Elenco_giocatori_ruolo!A:B,2,FALSE)</f>
        <v>A</v>
      </c>
      <c r="B442" s="20" t="s">
        <v>681</v>
      </c>
      <c r="C442" s="20" t="s">
        <v>654</v>
      </c>
      <c r="D442" s="20">
        <v>6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6</v>
      </c>
    </row>
    <row r="443" spans="1:14" x14ac:dyDescent="0.2">
      <c r="A443" s="9" t="str">
        <f>VLOOKUP(B443,Elenco_giocatori_ruolo!A:B,2,FALSE)</f>
        <v>A</v>
      </c>
      <c r="B443" s="20" t="s">
        <v>682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683</v>
      </c>
      <c r="C444" s="20" t="s">
        <v>654</v>
      </c>
      <c r="D444" s="20">
        <v>7.5</v>
      </c>
      <c r="E444" s="20">
        <v>2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13.5</v>
      </c>
    </row>
    <row r="445" spans="1:14" x14ac:dyDescent="0.2">
      <c r="A445" s="9" t="str">
        <f>VLOOKUP(B445,Elenco_giocatori_ruolo!A:B,2,FALSE)</f>
        <v>A</v>
      </c>
      <c r="B445" s="20" t="s">
        <v>684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A</v>
      </c>
      <c r="B446" s="20" t="s">
        <v>685</v>
      </c>
      <c r="C446" s="20" t="s">
        <v>654</v>
      </c>
      <c r="D446" s="20">
        <v>5.5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5.5</v>
      </c>
    </row>
    <row r="447" spans="1:14" x14ac:dyDescent="0.2">
      <c r="A447" s="9" t="str">
        <f>VLOOKUP(B447,Elenco_giocatori_ruolo!A:B,2,FALSE)</f>
        <v>A</v>
      </c>
      <c r="B447" s="20" t="s">
        <v>686</v>
      </c>
      <c r="C447" s="20" t="s">
        <v>654</v>
      </c>
      <c r="D447" s="20">
        <v>6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6</v>
      </c>
    </row>
    <row r="448" spans="1:14" x14ac:dyDescent="0.2">
      <c r="A448" s="9" t="str">
        <f>VLOOKUP(B448,Elenco_giocatori_ruolo!A:B,2,FALSE)</f>
        <v>P</v>
      </c>
      <c r="B448" s="20" t="s">
        <v>687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P</v>
      </c>
      <c r="B449" s="20" t="s">
        <v>689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P</v>
      </c>
      <c r="B450" s="20" t="s">
        <v>690</v>
      </c>
      <c r="C450" s="20" t="s">
        <v>688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P</v>
      </c>
      <c r="B451" s="20" t="s">
        <v>691</v>
      </c>
      <c r="C451" s="20" t="s">
        <v>688</v>
      </c>
      <c r="D451" s="20">
        <v>7</v>
      </c>
      <c r="E451" s="20">
        <v>0</v>
      </c>
      <c r="F451" s="20">
        <v>1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6</v>
      </c>
    </row>
    <row r="452" spans="1:14" x14ac:dyDescent="0.2">
      <c r="A452" s="9" t="str">
        <f>VLOOKUP(B452,Elenco_giocatori_ruolo!A:B,2,FALSE)</f>
        <v>D</v>
      </c>
      <c r="B452" s="20" t="s">
        <v>692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D</v>
      </c>
      <c r="B453" s="20" t="s">
        <v>693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D</v>
      </c>
      <c r="B454" s="20" t="s">
        <v>694</v>
      </c>
      <c r="C454" s="20" t="s">
        <v>688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D</v>
      </c>
      <c r="B455" s="20" t="s">
        <v>695</v>
      </c>
      <c r="C455" s="20" t="s">
        <v>688</v>
      </c>
      <c r="D455" s="20">
        <v>5.5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1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5</v>
      </c>
    </row>
    <row r="456" spans="1:14" x14ac:dyDescent="0.2">
      <c r="A456" s="9" t="str">
        <f>VLOOKUP(B456,Elenco_giocatori_ruolo!A:B,2,FALSE)</f>
        <v>D</v>
      </c>
      <c r="B456" s="20" t="s">
        <v>696</v>
      </c>
      <c r="C456" s="20" t="s">
        <v>688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D</v>
      </c>
      <c r="B457" s="20" t="s">
        <v>697</v>
      </c>
      <c r="C457" s="20" t="s">
        <v>688</v>
      </c>
      <c r="D457" s="20">
        <v>6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6</v>
      </c>
    </row>
    <row r="458" spans="1:14" x14ac:dyDescent="0.2">
      <c r="A458" s="9" t="str">
        <f>VLOOKUP(B458,Elenco_giocatori_ruolo!A:B,2,FALSE)</f>
        <v>D</v>
      </c>
      <c r="B458" s="20" t="s">
        <v>698</v>
      </c>
      <c r="C458" s="20" t="s">
        <v>688</v>
      </c>
      <c r="D458" s="20">
        <v>5.5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5.5</v>
      </c>
    </row>
    <row r="459" spans="1:14" x14ac:dyDescent="0.2">
      <c r="A459" s="9" t="str">
        <f>VLOOKUP(B459,Elenco_giocatori_ruolo!A:B,2,FALSE)</f>
        <v>D</v>
      </c>
      <c r="B459" s="20" t="s">
        <v>699</v>
      </c>
      <c r="C459" s="20" t="s">
        <v>688</v>
      </c>
      <c r="D459" s="20">
        <v>6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6</v>
      </c>
    </row>
    <row r="460" spans="1:14" x14ac:dyDescent="0.2">
      <c r="A460" s="9" t="str">
        <f>VLOOKUP(B460,Elenco_giocatori_ruolo!A:B,2,FALSE)</f>
        <v>D</v>
      </c>
      <c r="B460" s="20" t="s">
        <v>700</v>
      </c>
      <c r="C460" s="20" t="s">
        <v>688</v>
      </c>
      <c r="D460" s="20">
        <v>5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1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4.5</v>
      </c>
    </row>
    <row r="461" spans="1:14" x14ac:dyDescent="0.2">
      <c r="A461" s="9" t="str">
        <f>VLOOKUP(B461,Elenco_giocatori_ruolo!A:B,2,FALSE)</f>
        <v>C</v>
      </c>
      <c r="B461" s="20" t="s">
        <v>701</v>
      </c>
      <c r="C461" s="20" t="s">
        <v>688</v>
      </c>
      <c r="D461" s="20">
        <v>6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1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5.5</v>
      </c>
    </row>
    <row r="462" spans="1:14" x14ac:dyDescent="0.2">
      <c r="A462" s="9" t="str">
        <f>VLOOKUP(B462,Elenco_giocatori_ruolo!A:B,2,FALSE)</f>
        <v>C</v>
      </c>
      <c r="B462" s="20" t="s">
        <v>702</v>
      </c>
      <c r="C462" s="20" t="s">
        <v>688</v>
      </c>
      <c r="D462" s="20">
        <v>5.5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5.5</v>
      </c>
    </row>
    <row r="463" spans="1:14" x14ac:dyDescent="0.2">
      <c r="A463" s="9" t="str">
        <f>VLOOKUP(B463,Elenco_giocatori_ruolo!A:B,2,FALSE)</f>
        <v>C</v>
      </c>
      <c r="B463" s="20" t="s">
        <v>703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C</v>
      </c>
      <c r="B464" s="20" t="s">
        <v>704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705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C</v>
      </c>
      <c r="B466" s="20" t="s">
        <v>706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e">
        <f>VLOOKUP(B467,Elenco_giocatori_ruolo!A:B,2,FALSE)</f>
        <v>#N/A</v>
      </c>
      <c r="B467" s="20" t="s">
        <v>1263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 t="e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#N/A</v>
      </c>
    </row>
    <row r="468" spans="1:14" x14ac:dyDescent="0.2">
      <c r="A468" s="9" t="str">
        <f>VLOOKUP(B468,Elenco_giocatori_ruolo!A:B,2,FALSE)</f>
        <v>C</v>
      </c>
      <c r="B468" s="20" t="s">
        <v>707</v>
      </c>
      <c r="C468" s="20" t="s">
        <v>688</v>
      </c>
      <c r="D468" s="20">
        <v>6.5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1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</v>
      </c>
    </row>
    <row r="469" spans="1:14" x14ac:dyDescent="0.2">
      <c r="A469" s="9" t="str">
        <f>VLOOKUP(B469,Elenco_giocatori_ruolo!A:B,2,FALSE)</f>
        <v>C</v>
      </c>
      <c r="B469" s="20" t="s">
        <v>708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C</v>
      </c>
      <c r="B470" s="20" t="s">
        <v>709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C</v>
      </c>
      <c r="B471" s="20" t="s">
        <v>710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A</v>
      </c>
      <c r="B472" s="20" t="s">
        <v>711</v>
      </c>
      <c r="C472" s="20" t="s">
        <v>688</v>
      </c>
      <c r="D472" s="20">
        <v>6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6</v>
      </c>
    </row>
    <row r="473" spans="1:14" x14ac:dyDescent="0.2">
      <c r="A473" s="9" t="e">
        <f>VLOOKUP(B473,Elenco_giocatori_ruolo!A:B,2,FALSE)</f>
        <v>#N/A</v>
      </c>
      <c r="B473" s="20" t="s">
        <v>712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 t="e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#N/A</v>
      </c>
    </row>
    <row r="474" spans="1:14" x14ac:dyDescent="0.2">
      <c r="A474" s="9" t="str">
        <f>VLOOKUP(B474,Elenco_giocatori_ruolo!A:B,2,FALSE)</f>
        <v>A</v>
      </c>
      <c r="B474" s="20" t="s">
        <v>713</v>
      </c>
      <c r="C474" s="20" t="s">
        <v>688</v>
      </c>
      <c r="D474" s="20">
        <v>5.5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5.5</v>
      </c>
    </row>
    <row r="475" spans="1:14" x14ac:dyDescent="0.2">
      <c r="A475" s="9" t="str">
        <f>VLOOKUP(B475,Elenco_giocatori_ruolo!A:B,2,FALSE)</f>
        <v>A</v>
      </c>
      <c r="B475" s="20" t="s">
        <v>714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A</v>
      </c>
      <c r="B476" s="20" t="s">
        <v>715</v>
      </c>
      <c r="C476" s="20" t="s">
        <v>688</v>
      </c>
      <c r="D476" s="20">
        <v>5.5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5.5</v>
      </c>
    </row>
    <row r="477" spans="1:14" x14ac:dyDescent="0.2">
      <c r="A477" s="9" t="str">
        <f>VLOOKUP(B477,Elenco_giocatori_ruolo!A:B,2,FALSE)</f>
        <v>A</v>
      </c>
      <c r="B477" s="20" t="s">
        <v>716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A</v>
      </c>
      <c r="B478" s="20" t="s">
        <v>717</v>
      </c>
      <c r="C478" s="20" t="s">
        <v>688</v>
      </c>
      <c r="D478" s="20">
        <v>5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1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4.5</v>
      </c>
    </row>
    <row r="479" spans="1:14" x14ac:dyDescent="0.2">
      <c r="A479" s="9" t="str">
        <f>VLOOKUP(B479,Elenco_giocatori_ruolo!A:B,2,FALSE)</f>
        <v>A</v>
      </c>
      <c r="B479" s="20" t="s">
        <v>718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A</v>
      </c>
      <c r="B480" s="20" t="s">
        <v>719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P</v>
      </c>
      <c r="B481" s="20" t="s">
        <v>720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P</v>
      </c>
      <c r="B482" s="20" t="s">
        <v>722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P</v>
      </c>
      <c r="B483" s="20" t="s">
        <v>723</v>
      </c>
      <c r="C483" s="20" t="s">
        <v>721</v>
      </c>
      <c r="D483" s="20">
        <v>6</v>
      </c>
      <c r="E483" s="20">
        <v>0</v>
      </c>
      <c r="F483" s="20">
        <v>1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5</v>
      </c>
    </row>
    <row r="484" spans="1:14" x14ac:dyDescent="0.2">
      <c r="A484" s="9" t="str">
        <f>VLOOKUP(B484,Elenco_giocatori_ruolo!A:B,2,FALSE)</f>
        <v>D</v>
      </c>
      <c r="B484" s="20" t="s">
        <v>724</v>
      </c>
      <c r="C484" s="20" t="s">
        <v>721</v>
      </c>
      <c r="D484" s="20">
        <v>7.5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7.5</v>
      </c>
    </row>
    <row r="485" spans="1:14" x14ac:dyDescent="0.2">
      <c r="A485" s="9" t="str">
        <f>VLOOKUP(B485,Elenco_giocatori_ruolo!A:B,2,FALSE)</f>
        <v>D</v>
      </c>
      <c r="B485" s="20" t="s">
        <v>725</v>
      </c>
      <c r="C485" s="20" t="s">
        <v>721</v>
      </c>
      <c r="D485" s="20">
        <v>6.5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6.5</v>
      </c>
    </row>
    <row r="486" spans="1:14" x14ac:dyDescent="0.2">
      <c r="A486" s="9" t="str">
        <f>VLOOKUP(B486,Elenco_giocatori_ruolo!A:B,2,FALSE)</f>
        <v>D</v>
      </c>
      <c r="B486" s="20" t="s">
        <v>726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e">
        <f>VLOOKUP(B487,Elenco_giocatori_ruolo!A:B,2,FALSE)</f>
        <v>#N/A</v>
      </c>
      <c r="B487" s="20" t="s">
        <v>727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 t="e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#N/A</v>
      </c>
    </row>
    <row r="488" spans="1:14" x14ac:dyDescent="0.2">
      <c r="A488" s="9" t="str">
        <f>VLOOKUP(B488,Elenco_giocatori_ruolo!A:B,2,FALSE)</f>
        <v>D</v>
      </c>
      <c r="B488" s="20" t="s">
        <v>728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D</v>
      </c>
      <c r="B489" s="20" t="s">
        <v>729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D</v>
      </c>
      <c r="B490" s="20" t="s">
        <v>730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D</v>
      </c>
      <c r="B491" s="20" t="s">
        <v>731</v>
      </c>
      <c r="C491" s="20" t="s">
        <v>721</v>
      </c>
      <c r="D491" s="20">
        <v>6.5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6.5</v>
      </c>
    </row>
    <row r="492" spans="1:14" x14ac:dyDescent="0.2">
      <c r="A492" s="9" t="str">
        <f>VLOOKUP(B492,Elenco_giocatori_ruolo!A:B,2,FALSE)</f>
        <v>D</v>
      </c>
      <c r="B492" s="20" t="s">
        <v>732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733</v>
      </c>
      <c r="C493" s="20" t="s">
        <v>721</v>
      </c>
      <c r="D493" s="20">
        <v>7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7</v>
      </c>
    </row>
    <row r="494" spans="1:14" x14ac:dyDescent="0.2">
      <c r="A494" s="9" t="str">
        <f>VLOOKUP(B494,Elenco_giocatori_ruolo!A:B,2,FALSE)</f>
        <v>D</v>
      </c>
      <c r="B494" s="20" t="s">
        <v>734</v>
      </c>
      <c r="C494" s="20" t="s">
        <v>721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C</v>
      </c>
      <c r="B495" s="20" t="s">
        <v>735</v>
      </c>
      <c r="C495" s="20" t="s">
        <v>721</v>
      </c>
      <c r="D495" s="20">
        <v>5.5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5.5</v>
      </c>
    </row>
    <row r="496" spans="1:14" x14ac:dyDescent="0.2">
      <c r="A496" s="9" t="str">
        <f>VLOOKUP(B496,Elenco_giocatori_ruolo!A:B,2,FALSE)</f>
        <v>C</v>
      </c>
      <c r="B496" s="20" t="s">
        <v>736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C</v>
      </c>
      <c r="B497" s="20" t="s">
        <v>737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738</v>
      </c>
      <c r="C498" s="20" t="s">
        <v>721</v>
      </c>
      <c r="D498" s="20">
        <v>4.5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4.5</v>
      </c>
    </row>
    <row r="499" spans="1:14" x14ac:dyDescent="0.2">
      <c r="A499" s="9" t="str">
        <f>VLOOKUP(B499,Elenco_giocatori_ruolo!A:B,2,FALSE)</f>
        <v>C</v>
      </c>
      <c r="B499" s="20" t="s">
        <v>739</v>
      </c>
      <c r="C499" s="20" t="s">
        <v>721</v>
      </c>
      <c r="D499" s="20">
        <v>6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6</v>
      </c>
    </row>
    <row r="500" spans="1:14" x14ac:dyDescent="0.2">
      <c r="A500" s="9" t="str">
        <f>VLOOKUP(B500,Elenco_giocatori_ruolo!A:B,2,FALSE)</f>
        <v>C</v>
      </c>
      <c r="B500" s="20" t="s">
        <v>740</v>
      </c>
      <c r="C500" s="20" t="s">
        <v>721</v>
      </c>
      <c r="D500" s="20">
        <v>7</v>
      </c>
      <c r="E500" s="20">
        <v>1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10</v>
      </c>
    </row>
    <row r="501" spans="1:14" x14ac:dyDescent="0.2">
      <c r="A501" s="9" t="str">
        <f>VLOOKUP(B501,Elenco_giocatori_ruolo!A:B,2,FALSE)</f>
        <v>C</v>
      </c>
      <c r="B501" s="20" t="s">
        <v>741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742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A</v>
      </c>
      <c r="B503" s="20" t="s">
        <v>743</v>
      </c>
      <c r="C503" s="20" t="s">
        <v>721</v>
      </c>
      <c r="D503" s="20">
        <v>6.5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6.5</v>
      </c>
    </row>
    <row r="504" spans="1:14" x14ac:dyDescent="0.2">
      <c r="A504" s="9" t="str">
        <f>VLOOKUP(B504,Elenco_giocatori_ruolo!A:B,2,FALSE)</f>
        <v>A</v>
      </c>
      <c r="B504" s="20" t="s">
        <v>744</v>
      </c>
      <c r="C504" s="20" t="s">
        <v>721</v>
      </c>
      <c r="D504" s="20">
        <v>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5</v>
      </c>
    </row>
    <row r="505" spans="1:14" x14ac:dyDescent="0.2">
      <c r="A505" s="9" t="str">
        <f>VLOOKUP(B505,Elenco_giocatori_ruolo!A:B,2,FALSE)</f>
        <v>A</v>
      </c>
      <c r="B505" s="20" t="s">
        <v>745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746</v>
      </c>
      <c r="C506" s="20" t="s">
        <v>721</v>
      </c>
      <c r="D506" s="20">
        <v>6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6</v>
      </c>
    </row>
    <row r="507" spans="1:14" x14ac:dyDescent="0.2">
      <c r="A507" s="9" t="str">
        <f>VLOOKUP(B507,Elenco_giocatori_ruolo!A:B,2,FALSE)</f>
        <v>A</v>
      </c>
      <c r="B507" s="20" t="s">
        <v>747</v>
      </c>
      <c r="C507" s="20" t="s">
        <v>721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A</v>
      </c>
      <c r="B508" s="20" t="s">
        <v>748</v>
      </c>
      <c r="C508" s="20" t="s">
        <v>721</v>
      </c>
      <c r="D508" s="20">
        <v>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</v>
      </c>
    </row>
    <row r="509" spans="1:14" x14ac:dyDescent="0.2">
      <c r="A509" s="9" t="str">
        <f>VLOOKUP(B509,Elenco_giocatori_ruolo!A:B,2,FALSE)</f>
        <v>A</v>
      </c>
      <c r="B509" s="20" t="s">
        <v>749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750</v>
      </c>
      <c r="C510" s="20" t="s">
        <v>721</v>
      </c>
      <c r="D510" s="20">
        <v>6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6</v>
      </c>
    </row>
    <row r="511" spans="1:14" x14ac:dyDescent="0.2">
      <c r="A511" s="9" t="str">
        <f>VLOOKUP(B511,Elenco_giocatori_ruolo!A:B,2,FALSE)</f>
        <v>P</v>
      </c>
      <c r="B511" s="20" t="s">
        <v>751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P</v>
      </c>
      <c r="B512" s="20" t="s">
        <v>753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P</v>
      </c>
      <c r="B513" s="20" t="s">
        <v>754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755</v>
      </c>
      <c r="C514" s="20" t="s">
        <v>752</v>
      </c>
      <c r="D514" s="20">
        <v>7</v>
      </c>
      <c r="E514" s="20">
        <v>0</v>
      </c>
      <c r="F514" s="20">
        <v>1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6</v>
      </c>
    </row>
    <row r="515" spans="1:14" x14ac:dyDescent="0.2">
      <c r="A515" s="9" t="str">
        <f>VLOOKUP(B515,Elenco_giocatori_ruolo!A:B,2,FALSE)</f>
        <v>D</v>
      </c>
      <c r="B515" s="20" t="s">
        <v>756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D</v>
      </c>
      <c r="B516" s="20" t="s">
        <v>757</v>
      </c>
      <c r="C516" s="20" t="s">
        <v>752</v>
      </c>
      <c r="D516" s="20">
        <v>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6</v>
      </c>
    </row>
    <row r="517" spans="1:14" x14ac:dyDescent="0.2">
      <c r="A517" s="9" t="str">
        <f>VLOOKUP(B517,Elenco_giocatori_ruolo!A:B,2,FALSE)</f>
        <v>D</v>
      </c>
      <c r="B517" s="20" t="s">
        <v>758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759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760</v>
      </c>
      <c r="C519" s="20" t="s">
        <v>752</v>
      </c>
      <c r="D519" s="20">
        <v>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</v>
      </c>
    </row>
    <row r="520" spans="1:14" x14ac:dyDescent="0.2">
      <c r="A520" s="9" t="str">
        <f>VLOOKUP(B520,Elenco_giocatori_ruolo!A:B,2,FALSE)</f>
        <v>D</v>
      </c>
      <c r="B520" s="20" t="s">
        <v>761</v>
      </c>
      <c r="C520" s="20" t="s">
        <v>752</v>
      </c>
      <c r="D520" s="20">
        <v>6.5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6.5</v>
      </c>
    </row>
    <row r="521" spans="1:14" x14ac:dyDescent="0.2">
      <c r="A521" s="9" t="str">
        <f>VLOOKUP(B521,Elenco_giocatori_ruolo!A:B,2,FALSE)</f>
        <v>D</v>
      </c>
      <c r="B521" s="20" t="s">
        <v>762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763</v>
      </c>
      <c r="C522" s="20" t="s">
        <v>752</v>
      </c>
      <c r="D522" s="20">
        <v>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6</v>
      </c>
    </row>
    <row r="523" spans="1:14" x14ac:dyDescent="0.2">
      <c r="A523" s="9" t="str">
        <f>VLOOKUP(B523,Elenco_giocatori_ruolo!A:B,2,FALSE)</f>
        <v>D</v>
      </c>
      <c r="B523" s="20" t="s">
        <v>764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D</v>
      </c>
      <c r="B524" s="20" t="s">
        <v>765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766</v>
      </c>
      <c r="C525" s="20" t="s">
        <v>752</v>
      </c>
      <c r="D525" s="20">
        <v>7</v>
      </c>
      <c r="E525" s="20">
        <v>1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10</v>
      </c>
    </row>
    <row r="526" spans="1:14" x14ac:dyDescent="0.2">
      <c r="A526" s="9" t="str">
        <f>VLOOKUP(B526,Elenco_giocatori_ruolo!A:B,2,FALSE)</f>
        <v>C</v>
      </c>
      <c r="B526" s="20" t="s">
        <v>767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768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C</v>
      </c>
      <c r="B528" s="20" t="s">
        <v>769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C</v>
      </c>
      <c r="B529" s="20" t="s">
        <v>770</v>
      </c>
      <c r="C529" s="20" t="s">
        <v>752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C</v>
      </c>
      <c r="B530" s="20" t="s">
        <v>771</v>
      </c>
      <c r="C530" s="20" t="s">
        <v>752</v>
      </c>
      <c r="D530" s="20">
        <v>6.5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1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6</v>
      </c>
    </row>
    <row r="531" spans="1:14" x14ac:dyDescent="0.2">
      <c r="A531" s="9" t="str">
        <f>VLOOKUP(B531,Elenco_giocatori_ruolo!A:B,2,FALSE)</f>
        <v>C</v>
      </c>
      <c r="B531" s="20" t="s">
        <v>772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773</v>
      </c>
      <c r="C532" s="20" t="s">
        <v>752</v>
      </c>
      <c r="D532" s="20">
        <v>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</v>
      </c>
    </row>
    <row r="533" spans="1:14" x14ac:dyDescent="0.2">
      <c r="A533" s="9" t="str">
        <f>VLOOKUP(B533,Elenco_giocatori_ruolo!A:B,2,FALSE)</f>
        <v>C</v>
      </c>
      <c r="B533" s="20" t="s">
        <v>774</v>
      </c>
      <c r="C533" s="20" t="s">
        <v>752</v>
      </c>
      <c r="D533" s="20">
        <v>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6</v>
      </c>
    </row>
    <row r="534" spans="1:14" x14ac:dyDescent="0.2">
      <c r="A534" s="9" t="str">
        <f>VLOOKUP(B534,Elenco_giocatori_ruolo!A:B,2,FALSE)</f>
        <v>C</v>
      </c>
      <c r="B534" s="20" t="s">
        <v>775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776</v>
      </c>
      <c r="C535" s="20" t="s">
        <v>752</v>
      </c>
      <c r="D535" s="20">
        <v>7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7</v>
      </c>
    </row>
    <row r="536" spans="1:14" x14ac:dyDescent="0.2">
      <c r="A536" s="9" t="str">
        <f>VLOOKUP(B536,Elenco_giocatori_ruolo!A:B,2,FALSE)</f>
        <v>C</v>
      </c>
      <c r="B536" s="20" t="s">
        <v>777</v>
      </c>
      <c r="C536" s="20" t="s">
        <v>752</v>
      </c>
      <c r="D536" s="20">
        <v>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7</v>
      </c>
    </row>
    <row r="537" spans="1:14" x14ac:dyDescent="0.2">
      <c r="A537" s="9" t="str">
        <f>VLOOKUP(B537,Elenco_giocatori_ruolo!A:B,2,FALSE)</f>
        <v>A</v>
      </c>
      <c r="B537" s="20" t="s">
        <v>778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A</v>
      </c>
      <c r="B538" s="20" t="s">
        <v>779</v>
      </c>
      <c r="C538" s="20" t="s">
        <v>752</v>
      </c>
      <c r="D538" s="20">
        <v>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6</v>
      </c>
    </row>
    <row r="539" spans="1:14" x14ac:dyDescent="0.2">
      <c r="A539" s="9" t="str">
        <f>VLOOKUP(B539,Elenco_giocatori_ruolo!A:B,2,FALSE)</f>
        <v>A</v>
      </c>
      <c r="B539" s="20" t="s">
        <v>780</v>
      </c>
      <c r="C539" s="20" t="s">
        <v>752</v>
      </c>
      <c r="D539" s="20">
        <v>6.5</v>
      </c>
      <c r="E539" s="20">
        <v>1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9.5</v>
      </c>
    </row>
    <row r="540" spans="1:14" x14ac:dyDescent="0.2">
      <c r="A540" s="9" t="str">
        <f>VLOOKUP(B540,Elenco_giocatori_ruolo!A:B,2,FALSE)</f>
        <v>A</v>
      </c>
      <c r="B540" s="20" t="s">
        <v>781</v>
      </c>
      <c r="C540" s="20" t="s">
        <v>752</v>
      </c>
      <c r="D540" s="20">
        <v>7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1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6.5</v>
      </c>
    </row>
    <row r="541" spans="1:14" x14ac:dyDescent="0.2">
      <c r="A541" s="9" t="str">
        <f>VLOOKUP(B541,Elenco_giocatori_ruolo!A:B,2,FALSE)</f>
        <v>A</v>
      </c>
      <c r="B541" s="20" t="s">
        <v>782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783</v>
      </c>
      <c r="C542" s="20" t="s">
        <v>752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A</v>
      </c>
      <c r="B543" s="20" t="s">
        <v>784</v>
      </c>
      <c r="C543" s="20" t="s">
        <v>752</v>
      </c>
      <c r="D543" s="20">
        <v>6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1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7</v>
      </c>
    </row>
    <row r="544" spans="1:14" x14ac:dyDescent="0.2">
      <c r="A544" s="9" t="str">
        <f>VLOOKUP(B544,Elenco_giocatori_ruolo!A:B,2,FALSE)</f>
        <v>A</v>
      </c>
      <c r="B544" s="20" t="s">
        <v>785</v>
      </c>
      <c r="C544" s="20" t="s">
        <v>752</v>
      </c>
      <c r="D544" s="20">
        <v>6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6</v>
      </c>
    </row>
    <row r="545" spans="1:14" x14ac:dyDescent="0.2">
      <c r="A545" s="9" t="str">
        <f>VLOOKUP(B545,Elenco_giocatori_ruolo!A:B,2,FALSE)</f>
        <v>A</v>
      </c>
      <c r="B545" s="20" t="s">
        <v>786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787</v>
      </c>
      <c r="C546" s="20" t="s">
        <v>752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P</v>
      </c>
      <c r="B547" s="20" t="s">
        <v>788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P</v>
      </c>
      <c r="B548" s="20" t="s">
        <v>790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P</v>
      </c>
      <c r="B549" s="20" t="s">
        <v>791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792</v>
      </c>
      <c r="C550" s="20" t="s">
        <v>789</v>
      </c>
      <c r="D550" s="20">
        <v>5</v>
      </c>
      <c r="E550" s="20">
        <v>0</v>
      </c>
      <c r="F550" s="20">
        <v>3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2</v>
      </c>
    </row>
    <row r="551" spans="1:14" x14ac:dyDescent="0.2">
      <c r="A551" s="9" t="str">
        <f>VLOOKUP(B551,Elenco_giocatori_ruolo!A:B,2,FALSE)</f>
        <v>D</v>
      </c>
      <c r="B551" s="20" t="s">
        <v>793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0" t="s">
        <v>794</v>
      </c>
      <c r="C552" s="20" t="s">
        <v>789</v>
      </c>
      <c r="D552" s="20">
        <v>4.5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4.5</v>
      </c>
    </row>
    <row r="553" spans="1:14" x14ac:dyDescent="0.2">
      <c r="A553" s="9" t="str">
        <f>VLOOKUP(B553,Elenco_giocatori_ruolo!A:B,2,FALSE)</f>
        <v>D</v>
      </c>
      <c r="B553" s="20" t="s">
        <v>795</v>
      </c>
      <c r="C553" s="20" t="s">
        <v>789</v>
      </c>
      <c r="D553" s="20">
        <v>5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</v>
      </c>
    </row>
    <row r="554" spans="1:14" x14ac:dyDescent="0.2">
      <c r="A554" s="9" t="str">
        <f>VLOOKUP(B554,Elenco_giocatori_ruolo!A:B,2,FALSE)</f>
        <v>D</v>
      </c>
      <c r="B554" s="20" t="s">
        <v>796</v>
      </c>
      <c r="C554" s="20" t="s">
        <v>789</v>
      </c>
      <c r="D554" s="20">
        <v>5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5</v>
      </c>
    </row>
    <row r="555" spans="1:14" x14ac:dyDescent="0.2">
      <c r="A555" s="9" t="str">
        <f>VLOOKUP(B555,Elenco_giocatori_ruolo!A:B,2,FALSE)</f>
        <v>D</v>
      </c>
      <c r="B555" s="20" t="s">
        <v>797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798</v>
      </c>
      <c r="C556" s="20" t="s">
        <v>789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D</v>
      </c>
      <c r="B557" s="20" t="s">
        <v>799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800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802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803</v>
      </c>
      <c r="C561" s="20" t="s">
        <v>789</v>
      </c>
      <c r="D561" s="20">
        <v>4.5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1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4</v>
      </c>
    </row>
    <row r="562" spans="1:14" x14ac:dyDescent="0.2">
      <c r="A562" s="9" t="str">
        <f>VLOOKUP(B562,Elenco_giocatori_ruolo!A:B,2,FALSE)</f>
        <v>D</v>
      </c>
      <c r="B562" s="20" t="s">
        <v>804</v>
      </c>
      <c r="C562" s="20" t="s">
        <v>789</v>
      </c>
      <c r="D562" s="20">
        <v>5.5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5.5</v>
      </c>
    </row>
    <row r="563" spans="1:14" x14ac:dyDescent="0.2">
      <c r="A563" s="9" t="str">
        <f>VLOOKUP(B563,Elenco_giocatori_ruolo!A:B,2,FALSE)</f>
        <v>D</v>
      </c>
      <c r="B563" s="20" t="s">
        <v>805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806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807</v>
      </c>
      <c r="C565" s="20" t="s">
        <v>789</v>
      </c>
      <c r="D565" s="20">
        <v>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5</v>
      </c>
    </row>
    <row r="566" spans="1:14" x14ac:dyDescent="0.2">
      <c r="A566" s="9" t="str">
        <f>VLOOKUP(B566,Elenco_giocatori_ruolo!A:B,2,FALSE)</f>
        <v>C</v>
      </c>
      <c r="B566" s="20" t="s">
        <v>808</v>
      </c>
      <c r="C566" s="20" t="s">
        <v>789</v>
      </c>
      <c r="D566" s="20">
        <v>4.5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4.5</v>
      </c>
    </row>
    <row r="567" spans="1:14" x14ac:dyDescent="0.2">
      <c r="A567" s="9" t="str">
        <f>VLOOKUP(B567,Elenco_giocatori_ruolo!A:B,2,FALSE)</f>
        <v>C</v>
      </c>
      <c r="B567" s="20" t="s">
        <v>809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810</v>
      </c>
      <c r="C568" s="20" t="s">
        <v>789</v>
      </c>
      <c r="D568" s="20">
        <v>7</v>
      </c>
      <c r="E568" s="20">
        <v>2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1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12.5</v>
      </c>
    </row>
    <row r="569" spans="1:14" x14ac:dyDescent="0.2">
      <c r="A569" s="9" t="str">
        <f>VLOOKUP(B569,Elenco_giocatori_ruolo!A:B,2,FALSE)</f>
        <v>C</v>
      </c>
      <c r="B569" s="20" t="s">
        <v>811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812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813</v>
      </c>
      <c r="C571" s="20" t="s">
        <v>789</v>
      </c>
      <c r="D571" s="20">
        <v>6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</v>
      </c>
    </row>
    <row r="572" spans="1:14" x14ac:dyDescent="0.2">
      <c r="A572" s="9" t="str">
        <f>VLOOKUP(B572,Elenco_giocatori_ruolo!A:B,2,FALSE)</f>
        <v>C</v>
      </c>
      <c r="B572" s="20" t="s">
        <v>814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815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816</v>
      </c>
      <c r="C574" s="20" t="s">
        <v>789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C</v>
      </c>
      <c r="B575" s="20" t="s">
        <v>817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C</v>
      </c>
      <c r="B576" s="20" t="s">
        <v>818</v>
      </c>
      <c r="C576" s="20" t="s">
        <v>789</v>
      </c>
      <c r="D576" s="20">
        <v>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5</v>
      </c>
    </row>
    <row r="577" spans="1:14" x14ac:dyDescent="0.2">
      <c r="A577" s="9" t="str">
        <f>VLOOKUP(B577,Elenco_giocatori_ruolo!A:B,2,FALSE)</f>
        <v>C</v>
      </c>
      <c r="B577" s="20" t="s">
        <v>819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820</v>
      </c>
      <c r="C578" s="20" t="s">
        <v>789</v>
      </c>
      <c r="D578" s="20">
        <v>5.5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5.5</v>
      </c>
    </row>
    <row r="579" spans="1:14" x14ac:dyDescent="0.2">
      <c r="A579" s="9" t="str">
        <f>VLOOKUP(B579,Elenco_giocatori_ruolo!A:B,2,FALSE)</f>
        <v>C</v>
      </c>
      <c r="B579" s="20" t="s">
        <v>821</v>
      </c>
      <c r="C579" s="20" t="s">
        <v>789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A</v>
      </c>
      <c r="B580" s="20" t="s">
        <v>822</v>
      </c>
      <c r="C580" s="20" t="s">
        <v>789</v>
      </c>
      <c r="D580" s="20">
        <v>4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4</v>
      </c>
    </row>
    <row r="581" spans="1:14" x14ac:dyDescent="0.2">
      <c r="A581" s="9" t="str">
        <f>VLOOKUP(B581,Elenco_giocatori_ruolo!A:B,2,FALSE)</f>
        <v>A</v>
      </c>
      <c r="B581" s="20" t="s">
        <v>823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A</v>
      </c>
      <c r="B582" s="20" t="s">
        <v>824</v>
      </c>
      <c r="C582" s="20" t="s">
        <v>789</v>
      </c>
      <c r="D582" s="20">
        <v>6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1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7</v>
      </c>
    </row>
    <row r="583" spans="1:14" x14ac:dyDescent="0.2">
      <c r="A583" s="9" t="str">
        <f>VLOOKUP(B583,Elenco_giocatori_ruolo!A:B,2,FALSE)</f>
        <v>P</v>
      </c>
      <c r="B583" s="20" t="s">
        <v>825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P</v>
      </c>
      <c r="B584" s="20" t="s">
        <v>827</v>
      </c>
      <c r="C584" s="20" t="s">
        <v>826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P</v>
      </c>
      <c r="B585" s="20" t="s">
        <v>828</v>
      </c>
      <c r="C585" s="20" t="s">
        <v>826</v>
      </c>
      <c r="D585" s="20">
        <v>6</v>
      </c>
      <c r="E585" s="20">
        <v>0</v>
      </c>
      <c r="F585" s="20">
        <v>2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4</v>
      </c>
    </row>
    <row r="586" spans="1:14" x14ac:dyDescent="0.2">
      <c r="A586" s="9" t="str">
        <f>VLOOKUP(B586,Elenco_giocatori_ruolo!A:B,2,FALSE)</f>
        <v>P</v>
      </c>
      <c r="B586" s="20" t="s">
        <v>829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830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e">
        <f>VLOOKUP(B588,Elenco_giocatori_ruolo!A:B,2,FALSE)</f>
        <v>#N/A</v>
      </c>
      <c r="B588" s="20" t="s">
        <v>831</v>
      </c>
      <c r="C588" s="20" t="s">
        <v>826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 t="e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#N/A</v>
      </c>
    </row>
    <row r="589" spans="1:14" x14ac:dyDescent="0.2">
      <c r="A589" s="9" t="str">
        <f>VLOOKUP(B589,Elenco_giocatori_ruolo!A:B,2,FALSE)</f>
        <v>D</v>
      </c>
      <c r="B589" s="20" t="s">
        <v>832</v>
      </c>
      <c r="C589" s="20" t="s">
        <v>826</v>
      </c>
      <c r="D589" s="20">
        <v>6.5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1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6</v>
      </c>
    </row>
    <row r="590" spans="1:14" x14ac:dyDescent="0.2">
      <c r="A590" s="9" t="e">
        <f>VLOOKUP(B590,Elenco_giocatori_ruolo!A:B,2,FALSE)</f>
        <v>#N/A</v>
      </c>
      <c r="B590" s="20" t="s">
        <v>833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 t="e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#N/A</v>
      </c>
    </row>
    <row r="591" spans="1:14" x14ac:dyDescent="0.2">
      <c r="A591" s="9" t="str">
        <f>VLOOKUP(B591,Elenco_giocatori_ruolo!A:B,2,FALSE)</f>
        <v>D</v>
      </c>
      <c r="B591" s="20" t="s">
        <v>834</v>
      </c>
      <c r="C591" s="20" t="s">
        <v>826</v>
      </c>
      <c r="D591" s="20">
        <v>6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1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5.5</v>
      </c>
    </row>
    <row r="592" spans="1:14" x14ac:dyDescent="0.2">
      <c r="A592" s="9" t="str">
        <f>VLOOKUP(B592,Elenco_giocatori_ruolo!A:B,2,FALSE)</f>
        <v>D</v>
      </c>
      <c r="B592" s="20" t="s">
        <v>835</v>
      </c>
      <c r="C592" s="20" t="s">
        <v>826</v>
      </c>
      <c r="D592" s="20">
        <v>0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0</v>
      </c>
    </row>
    <row r="593" spans="1:14" x14ac:dyDescent="0.2">
      <c r="A593" s="9" t="str">
        <f>VLOOKUP(B593,Elenco_giocatori_ruolo!A:B,2,FALSE)</f>
        <v>D</v>
      </c>
      <c r="B593" s="20" t="s">
        <v>836</v>
      </c>
      <c r="C593" s="20" t="s">
        <v>826</v>
      </c>
      <c r="D593" s="20">
        <v>6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6</v>
      </c>
    </row>
    <row r="594" spans="1:14" x14ac:dyDescent="0.2">
      <c r="A594" s="9" t="str">
        <f>VLOOKUP(B594,Elenco_giocatori_ruolo!A:B,2,FALSE)</f>
        <v>D</v>
      </c>
      <c r="B594" s="20" t="s">
        <v>837</v>
      </c>
      <c r="C594" s="20" t="s">
        <v>826</v>
      </c>
      <c r="D594" s="20">
        <v>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5</v>
      </c>
    </row>
    <row r="595" spans="1:14" x14ac:dyDescent="0.2">
      <c r="A595" s="9" t="str">
        <f>VLOOKUP(B595,Elenco_giocatori_ruolo!A:B,2,FALSE)</f>
        <v>D</v>
      </c>
      <c r="B595" s="20" t="s">
        <v>838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839</v>
      </c>
      <c r="C596" s="20" t="s">
        <v>826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D</v>
      </c>
      <c r="B597" s="20" t="s">
        <v>840</v>
      </c>
      <c r="C597" s="20" t="s">
        <v>826</v>
      </c>
      <c r="D597" s="20">
        <v>5.5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5.5</v>
      </c>
    </row>
    <row r="598" spans="1:14" x14ac:dyDescent="0.2">
      <c r="A598" s="9" t="str">
        <f>VLOOKUP(B598,Elenco_giocatori_ruolo!A:B,2,FALSE)</f>
        <v>D</v>
      </c>
      <c r="B598" s="20" t="s">
        <v>841</v>
      </c>
      <c r="C598" s="20" t="s">
        <v>826</v>
      </c>
      <c r="D598" s="20">
        <v>5.5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1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5</v>
      </c>
    </row>
    <row r="599" spans="1:14" x14ac:dyDescent="0.2">
      <c r="A599" s="9" t="str">
        <f>VLOOKUP(B599,Elenco_giocatori_ruolo!A:B,2,FALSE)</f>
        <v>C</v>
      </c>
      <c r="B599" s="20" t="s">
        <v>842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C</v>
      </c>
      <c r="B600" s="20" t="s">
        <v>843</v>
      </c>
      <c r="C600" s="20" t="s">
        <v>826</v>
      </c>
      <c r="D600" s="20">
        <v>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6</v>
      </c>
    </row>
    <row r="601" spans="1:14" x14ac:dyDescent="0.2">
      <c r="A601" s="9" t="str">
        <f>VLOOKUP(B601,Elenco_giocatori_ruolo!A:B,2,FALSE)</f>
        <v>C</v>
      </c>
      <c r="B601" s="20" t="s">
        <v>844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C</v>
      </c>
      <c r="B602" s="20" t="s">
        <v>845</v>
      </c>
      <c r="C602" s="20" t="s">
        <v>826</v>
      </c>
      <c r="D602" s="20">
        <v>5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5</v>
      </c>
    </row>
    <row r="603" spans="1:14" x14ac:dyDescent="0.2">
      <c r="A603" s="9" t="str">
        <f>VLOOKUP(B603,Elenco_giocatori_ruolo!A:B,2,FALSE)</f>
        <v>C</v>
      </c>
      <c r="B603" s="20" t="s">
        <v>846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C</v>
      </c>
      <c r="B604" s="20" t="s">
        <v>847</v>
      </c>
      <c r="C604" s="20" t="s">
        <v>826</v>
      </c>
      <c r="D604" s="20">
        <v>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6</v>
      </c>
    </row>
    <row r="605" spans="1:14" x14ac:dyDescent="0.2">
      <c r="A605" s="9" t="str">
        <f>VLOOKUP(B605,Elenco_giocatori_ruolo!A:B,2,FALSE)</f>
        <v>C</v>
      </c>
      <c r="B605" s="20" t="s">
        <v>848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849</v>
      </c>
      <c r="C606" s="20" t="s">
        <v>826</v>
      </c>
      <c r="D606" s="20">
        <v>6.5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6.5</v>
      </c>
    </row>
    <row r="607" spans="1:14" x14ac:dyDescent="0.2">
      <c r="A607" s="9" t="str">
        <f>VLOOKUP(B607,Elenco_giocatori_ruolo!A:B,2,FALSE)</f>
        <v>C</v>
      </c>
      <c r="B607" s="20" t="s">
        <v>850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C</v>
      </c>
      <c r="B608" s="20" t="s">
        <v>851</v>
      </c>
      <c r="C608" s="20" t="s">
        <v>826</v>
      </c>
      <c r="D608" s="20">
        <v>5.5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5.5</v>
      </c>
    </row>
    <row r="609" spans="1:14" x14ac:dyDescent="0.2">
      <c r="A609" s="9" t="str">
        <f>VLOOKUP(B609,Elenco_giocatori_ruolo!A:B,2,FALSE)</f>
        <v>A</v>
      </c>
      <c r="B609" s="20" t="s">
        <v>852</v>
      </c>
      <c r="C609" s="20" t="s">
        <v>826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A</v>
      </c>
      <c r="B610" s="20" t="s">
        <v>853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A</v>
      </c>
      <c r="B611" s="20" t="s">
        <v>854</v>
      </c>
      <c r="C611" s="20" t="s">
        <v>826</v>
      </c>
      <c r="D611" s="20">
        <v>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</v>
      </c>
    </row>
    <row r="612" spans="1:14" x14ac:dyDescent="0.2">
      <c r="A612" s="9" t="str">
        <f>VLOOKUP(B612,Elenco_giocatori_ruolo!A:B,2,FALSE)</f>
        <v>A</v>
      </c>
      <c r="B612" s="20" t="s">
        <v>855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e">
        <f>VLOOKUP(B613,Elenco_giocatori_ruolo!A:B,2,FALSE)</f>
        <v>#N/A</v>
      </c>
      <c r="B613" s="20" t="s">
        <v>856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 t="e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#N/A</v>
      </c>
    </row>
    <row r="614" spans="1:14" x14ac:dyDescent="0.2">
      <c r="A614" s="9" t="str">
        <f>VLOOKUP(B614,Elenco_giocatori_ruolo!A:B,2,FALSE)</f>
        <v>A</v>
      </c>
      <c r="B614" s="20" t="s">
        <v>857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A</v>
      </c>
      <c r="B615" s="20" t="s">
        <v>858</v>
      </c>
      <c r="C615" s="20" t="s">
        <v>826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P</v>
      </c>
      <c r="B616" s="20" t="s">
        <v>859</v>
      </c>
      <c r="C616" s="20" t="s">
        <v>860</v>
      </c>
      <c r="D616" s="20">
        <v>6.5</v>
      </c>
      <c r="E616" s="20">
        <v>0</v>
      </c>
      <c r="F616" s="20">
        <v>2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4.5</v>
      </c>
    </row>
    <row r="617" spans="1:14" x14ac:dyDescent="0.2">
      <c r="A617" s="9" t="str">
        <f>VLOOKUP(B617,Elenco_giocatori_ruolo!A:B,2,FALSE)</f>
        <v>P</v>
      </c>
      <c r="B617" s="20" t="s">
        <v>861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P</v>
      </c>
      <c r="B618" s="20" t="s">
        <v>862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863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864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865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D</v>
      </c>
      <c r="B622" s="20" t="s">
        <v>866</v>
      </c>
      <c r="C622" s="20" t="s">
        <v>860</v>
      </c>
      <c r="D622" s="20">
        <v>6.5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6.5</v>
      </c>
    </row>
    <row r="623" spans="1:14" x14ac:dyDescent="0.2">
      <c r="A623" s="9" t="str">
        <f>VLOOKUP(B623,Elenco_giocatori_ruolo!A:B,2,FALSE)</f>
        <v>D</v>
      </c>
      <c r="B623" s="20" t="s">
        <v>867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869</v>
      </c>
      <c r="C625" s="20" t="s">
        <v>860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D</v>
      </c>
      <c r="B626" s="20" t="s">
        <v>870</v>
      </c>
      <c r="C626" s="20" t="s">
        <v>860</v>
      </c>
      <c r="D626" s="20">
        <v>6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6</v>
      </c>
    </row>
    <row r="627" spans="1:14" x14ac:dyDescent="0.2">
      <c r="A627" s="9" t="str">
        <f>VLOOKUP(B627,Elenco_giocatori_ruolo!A:B,2,FALSE)</f>
        <v>D</v>
      </c>
      <c r="B627" s="20" t="s">
        <v>871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872</v>
      </c>
      <c r="C628" s="20" t="s">
        <v>860</v>
      </c>
      <c r="D628" s="20">
        <v>6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6</v>
      </c>
    </row>
    <row r="629" spans="1:14" x14ac:dyDescent="0.2">
      <c r="A629" s="9" t="str">
        <f>VLOOKUP(B629,Elenco_giocatori_ruolo!A:B,2,FALSE)</f>
        <v>D</v>
      </c>
      <c r="B629" s="20" t="s">
        <v>873</v>
      </c>
      <c r="C629" s="20" t="s">
        <v>860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D</v>
      </c>
      <c r="B630" s="20" t="s">
        <v>874</v>
      </c>
      <c r="C630" s="20" t="s">
        <v>860</v>
      </c>
      <c r="D630" s="20">
        <v>6.5</v>
      </c>
      <c r="E630" s="20">
        <v>1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9.5</v>
      </c>
    </row>
    <row r="631" spans="1:14" x14ac:dyDescent="0.2">
      <c r="A631" s="9" t="str">
        <f>VLOOKUP(B631,Elenco_giocatori_ruolo!A:B,2,FALSE)</f>
        <v>D</v>
      </c>
      <c r="B631" s="20" t="s">
        <v>875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0" t="s">
        <v>876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e">
        <f>VLOOKUP(B633,Elenco_giocatori_ruolo!A:B,2,FALSE)</f>
        <v>#N/A</v>
      </c>
      <c r="B633" s="20" t="s">
        <v>1336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 t="e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#N/A</v>
      </c>
    </row>
    <row r="634" spans="1:14" x14ac:dyDescent="0.2">
      <c r="A634" s="9" t="str">
        <f>VLOOKUP(B634,Elenco_giocatori_ruolo!A:B,2,FALSE)</f>
        <v>D</v>
      </c>
      <c r="B634" s="20" t="s">
        <v>877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0" t="s">
        <v>878</v>
      </c>
      <c r="C635" s="20" t="s">
        <v>860</v>
      </c>
      <c r="D635" s="20">
        <v>5.5</v>
      </c>
      <c r="E635" s="20">
        <v>0</v>
      </c>
      <c r="F635" s="20">
        <v>0</v>
      </c>
      <c r="G635" s="20">
        <v>0</v>
      </c>
      <c r="H635" s="20">
        <v>0</v>
      </c>
      <c r="I635" s="20">
        <v>1</v>
      </c>
      <c r="J635" s="20">
        <v>0</v>
      </c>
      <c r="K635" s="20">
        <v>1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3</v>
      </c>
    </row>
    <row r="636" spans="1:14" x14ac:dyDescent="0.2">
      <c r="A636" s="9" t="str">
        <f>VLOOKUP(B636,Elenco_giocatori_ruolo!A:B,2,FALSE)</f>
        <v>D</v>
      </c>
      <c r="B636" s="20" t="s">
        <v>879</v>
      </c>
      <c r="C636" s="20" t="s">
        <v>860</v>
      </c>
      <c r="D636" s="20">
        <v>6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6</v>
      </c>
    </row>
    <row r="637" spans="1:14" x14ac:dyDescent="0.2">
      <c r="A637" s="9" t="str">
        <f>VLOOKUP(B637,Elenco_giocatori_ruolo!A:B,2,FALSE)</f>
        <v>C</v>
      </c>
      <c r="B637" s="20" t="s">
        <v>880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881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C</v>
      </c>
      <c r="B639" s="20" t="s">
        <v>882</v>
      </c>
      <c r="C639" s="20" t="s">
        <v>860</v>
      </c>
      <c r="D639" s="20">
        <v>6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</v>
      </c>
    </row>
    <row r="640" spans="1:14" x14ac:dyDescent="0.2">
      <c r="A640" s="9" t="str">
        <f>VLOOKUP(B640,Elenco_giocatori_ruolo!A:B,2,FALSE)</f>
        <v>C</v>
      </c>
      <c r="B640" s="20" t="s">
        <v>883</v>
      </c>
      <c r="C640" s="20" t="s">
        <v>860</v>
      </c>
      <c r="D640" s="20">
        <v>6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6</v>
      </c>
    </row>
    <row r="641" spans="1:14" x14ac:dyDescent="0.2">
      <c r="A641" s="9" t="str">
        <f>VLOOKUP(B641,Elenco_giocatori_ruolo!A:B,2,FALSE)</f>
        <v>C</v>
      </c>
      <c r="B641" s="20" t="s">
        <v>884</v>
      </c>
      <c r="C641" s="20" t="s">
        <v>860</v>
      </c>
      <c r="D641" s="20">
        <v>6.5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6.5</v>
      </c>
    </row>
    <row r="642" spans="1:14" x14ac:dyDescent="0.2">
      <c r="A642" s="9" t="str">
        <f>VLOOKUP(B642,Elenco_giocatori_ruolo!A:B,2,FALSE)</f>
        <v>C</v>
      </c>
      <c r="B642" s="20" t="s">
        <v>885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C</v>
      </c>
      <c r="B643" s="20" t="s">
        <v>886</v>
      </c>
      <c r="C643" s="20" t="s">
        <v>860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C</v>
      </c>
      <c r="B644" s="20" t="s">
        <v>887</v>
      </c>
      <c r="C644" s="20" t="s">
        <v>860</v>
      </c>
      <c r="D644" s="20">
        <v>6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A</v>
      </c>
      <c r="B645" s="20" t="s">
        <v>888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889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890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891</v>
      </c>
      <c r="C648" s="20" t="s">
        <v>860</v>
      </c>
      <c r="D648" s="20">
        <v>7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7</v>
      </c>
    </row>
    <row r="649" spans="1:14" x14ac:dyDescent="0.2">
      <c r="A649" s="9" t="str">
        <f>VLOOKUP(B649,Elenco_giocatori_ruolo!A:B,2,FALSE)</f>
        <v>A</v>
      </c>
      <c r="B649" s="20" t="s">
        <v>892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893</v>
      </c>
      <c r="C650" s="20" t="s">
        <v>860</v>
      </c>
      <c r="D650" s="20">
        <v>6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</v>
      </c>
    </row>
    <row r="651" spans="1:14" x14ac:dyDescent="0.2">
      <c r="A651" s="9" t="str">
        <f>VLOOKUP(B651,Elenco_giocatori_ruolo!A:B,2,FALSE)</f>
        <v>A</v>
      </c>
      <c r="B651" s="20" t="s">
        <v>894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895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896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A</v>
      </c>
      <c r="B654" s="20" t="s">
        <v>897</v>
      </c>
      <c r="C654" s="20" t="s">
        <v>860</v>
      </c>
      <c r="D654" s="20">
        <v>6.5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1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7.5</v>
      </c>
    </row>
    <row r="655" spans="1:14" x14ac:dyDescent="0.2">
      <c r="A655" s="9" t="str">
        <f>VLOOKUP(B655,Elenco_giocatori_ruolo!A:B,2,FALSE)</f>
        <v>A</v>
      </c>
      <c r="B655" s="20" t="s">
        <v>898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P</v>
      </c>
      <c r="B656" s="20" t="s">
        <v>899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P</v>
      </c>
      <c r="B657" s="20" t="s">
        <v>901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P</v>
      </c>
      <c r="B658" s="20" t="s">
        <v>902</v>
      </c>
      <c r="C658" s="20" t="s">
        <v>900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903</v>
      </c>
      <c r="C659" s="20" t="s">
        <v>900</v>
      </c>
      <c r="D659" s="20">
        <v>5.5</v>
      </c>
      <c r="E659" s="20">
        <v>0</v>
      </c>
      <c r="F659" s="20">
        <v>2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3.5</v>
      </c>
    </row>
    <row r="660" spans="1:14" x14ac:dyDescent="0.2">
      <c r="A660" s="9" t="str">
        <f>VLOOKUP(B660,Elenco_giocatori_ruolo!A:B,2,FALSE)</f>
        <v>D</v>
      </c>
      <c r="B660" s="20" t="s">
        <v>904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D</v>
      </c>
      <c r="B661" s="20" t="s">
        <v>905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906</v>
      </c>
      <c r="C662" s="20" t="s">
        <v>900</v>
      </c>
      <c r="D662" s="20">
        <v>5.5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5.5</v>
      </c>
    </row>
    <row r="663" spans="1:14" x14ac:dyDescent="0.2">
      <c r="A663" s="9" t="str">
        <f>VLOOKUP(B663,Elenco_giocatori_ruolo!A:B,2,FALSE)</f>
        <v>D</v>
      </c>
      <c r="B663" s="20" t="s">
        <v>907</v>
      </c>
      <c r="C663" s="20" t="s">
        <v>900</v>
      </c>
      <c r="D663" s="20">
        <v>5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5</v>
      </c>
    </row>
    <row r="664" spans="1:14" x14ac:dyDescent="0.2">
      <c r="A664" s="9" t="str">
        <f>VLOOKUP(B664,Elenco_giocatori_ruolo!A:B,2,FALSE)</f>
        <v>D</v>
      </c>
      <c r="B664" s="20" t="s">
        <v>908</v>
      </c>
      <c r="C664" s="20" t="s">
        <v>900</v>
      </c>
      <c r="D664" s="20">
        <v>5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5</v>
      </c>
    </row>
    <row r="665" spans="1:14" x14ac:dyDescent="0.2">
      <c r="A665" s="9" t="str">
        <f>VLOOKUP(B665,Elenco_giocatori_ruolo!A:B,2,FALSE)</f>
        <v>D</v>
      </c>
      <c r="B665" s="20" t="s">
        <v>909</v>
      </c>
      <c r="C665" s="20" t="s">
        <v>900</v>
      </c>
      <c r="D665" s="20">
        <v>6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6</v>
      </c>
    </row>
    <row r="666" spans="1:14" x14ac:dyDescent="0.2">
      <c r="A666" s="9" t="str">
        <f>VLOOKUP(B666,Elenco_giocatori_ruolo!A:B,2,FALSE)</f>
        <v>D</v>
      </c>
      <c r="B666" s="20" t="s">
        <v>910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911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912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D</v>
      </c>
      <c r="B669" s="20" t="s">
        <v>913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914</v>
      </c>
      <c r="C670" s="20" t="s">
        <v>900</v>
      </c>
      <c r="D670" s="20">
        <v>5.5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5.5</v>
      </c>
    </row>
    <row r="671" spans="1:14" x14ac:dyDescent="0.2">
      <c r="A671" s="9" t="str">
        <f>VLOOKUP(B671,Elenco_giocatori_ruolo!A:B,2,FALSE)</f>
        <v>C</v>
      </c>
      <c r="B671" s="20" t="s">
        <v>915</v>
      </c>
      <c r="C671" s="20" t="s">
        <v>900</v>
      </c>
      <c r="D671" s="20">
        <v>5.5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5.5</v>
      </c>
    </row>
    <row r="672" spans="1:14" x14ac:dyDescent="0.2">
      <c r="A672" s="9" t="str">
        <f>VLOOKUP(B672,Elenco_giocatori_ruolo!A:B,2,FALSE)</f>
        <v>C</v>
      </c>
      <c r="B672" s="20" t="s">
        <v>916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917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918</v>
      </c>
      <c r="C674" s="20" t="s">
        <v>900</v>
      </c>
      <c r="D674" s="20">
        <v>5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5</v>
      </c>
    </row>
    <row r="675" spans="1:14" x14ac:dyDescent="0.2">
      <c r="A675" s="9" t="str">
        <f>VLOOKUP(B675,Elenco_giocatori_ruolo!A:B,2,FALSE)</f>
        <v>C</v>
      </c>
      <c r="B675" s="20" t="s">
        <v>919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920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921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922</v>
      </c>
      <c r="C678" s="20" t="s">
        <v>900</v>
      </c>
      <c r="D678" s="20">
        <v>5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1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4.5</v>
      </c>
    </row>
    <row r="679" spans="1:14" x14ac:dyDescent="0.2">
      <c r="A679" s="9" t="str">
        <f>VLOOKUP(B679,Elenco_giocatori_ruolo!A:B,2,FALSE)</f>
        <v>C</v>
      </c>
      <c r="B679" s="20" t="s">
        <v>923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924</v>
      </c>
      <c r="C680" s="20" t="s">
        <v>900</v>
      </c>
      <c r="D680" s="20">
        <v>6.5</v>
      </c>
      <c r="E680" s="20">
        <v>1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9.5</v>
      </c>
    </row>
    <row r="681" spans="1:14" x14ac:dyDescent="0.2">
      <c r="A681" s="9" t="str">
        <f>VLOOKUP(B681,Elenco_giocatori_ruolo!A:B,2,FALSE)</f>
        <v>C</v>
      </c>
      <c r="B681" s="20" t="s">
        <v>925</v>
      </c>
      <c r="C681" s="20" t="s">
        <v>900</v>
      </c>
      <c r="D681" s="20">
        <v>6.5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1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7.5</v>
      </c>
    </row>
    <row r="682" spans="1:14" x14ac:dyDescent="0.2">
      <c r="A682" s="9" t="str">
        <f>VLOOKUP(B682,Elenco_giocatori_ruolo!A:B,2,FALSE)</f>
        <v>C</v>
      </c>
      <c r="B682" s="20" t="s">
        <v>926</v>
      </c>
      <c r="C682" s="20" t="s">
        <v>900</v>
      </c>
      <c r="D682" s="20">
        <v>5.5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5.5</v>
      </c>
    </row>
    <row r="683" spans="1:14" x14ac:dyDescent="0.2">
      <c r="A683" s="9" t="str">
        <f>VLOOKUP(B683,Elenco_giocatori_ruolo!A:B,2,FALSE)</f>
        <v>C</v>
      </c>
      <c r="B683" s="20" t="s">
        <v>927</v>
      </c>
      <c r="C683" s="20" t="s">
        <v>900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A</v>
      </c>
      <c r="B684" s="20" t="s">
        <v>928</v>
      </c>
      <c r="C684" s="20" t="s">
        <v>900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A</v>
      </c>
      <c r="B685" s="20" t="s">
        <v>929</v>
      </c>
      <c r="C685" s="20" t="s">
        <v>900</v>
      </c>
      <c r="D685" s="20">
        <v>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A</v>
      </c>
      <c r="B686" s="20" t="s">
        <v>930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931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932</v>
      </c>
      <c r="C688" s="20" t="s">
        <v>900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A</v>
      </c>
      <c r="B689" s="20" t="s">
        <v>933</v>
      </c>
      <c r="C689" s="20" t="s">
        <v>900</v>
      </c>
      <c r="D689" s="20">
        <v>5.5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5.5</v>
      </c>
    </row>
    <row r="690" spans="1:14" x14ac:dyDescent="0.2">
      <c r="A690" s="9" t="str">
        <f>VLOOKUP(B690,Elenco_giocatori_ruolo!A:B,2,FALSE)</f>
        <v>A</v>
      </c>
      <c r="B690" s="20" t="s">
        <v>934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935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936</v>
      </c>
      <c r="C692" s="20" t="s">
        <v>900</v>
      </c>
      <c r="D692" s="20">
        <v>5.5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5.5</v>
      </c>
    </row>
    <row r="693" spans="1:14" x14ac:dyDescent="0.2">
      <c r="A693" s="9" t="str">
        <f>VLOOKUP(B693,Elenco_giocatori_ruolo!A:B,2,FALSE)</f>
        <v>P</v>
      </c>
      <c r="B693" s="20" t="s">
        <v>937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P</v>
      </c>
      <c r="B694" s="20" t="s">
        <v>939</v>
      </c>
      <c r="C694" s="20" t="s">
        <v>938</v>
      </c>
      <c r="D694" s="20">
        <v>5.5</v>
      </c>
      <c r="E694" s="20">
        <v>0</v>
      </c>
      <c r="F694" s="20">
        <v>3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2.5</v>
      </c>
    </row>
    <row r="695" spans="1:14" x14ac:dyDescent="0.2">
      <c r="A695" s="9" t="str">
        <f>VLOOKUP(B695,Elenco_giocatori_ruolo!A:B,2,FALSE)</f>
        <v>P</v>
      </c>
      <c r="B695" s="20" t="s">
        <v>940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D</v>
      </c>
      <c r="B696" s="20" t="s">
        <v>941</v>
      </c>
      <c r="C696" s="20" t="s">
        <v>938</v>
      </c>
      <c r="D696" s="20">
        <v>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5</v>
      </c>
    </row>
    <row r="697" spans="1:14" x14ac:dyDescent="0.2">
      <c r="A697" s="9" t="str">
        <f>VLOOKUP(B697,Elenco_giocatori_ruolo!A:B,2,FALSE)</f>
        <v>D</v>
      </c>
      <c r="B697" s="20" t="s">
        <v>942</v>
      </c>
      <c r="C697" s="20" t="s">
        <v>938</v>
      </c>
      <c r="D697" s="20">
        <v>6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6</v>
      </c>
    </row>
    <row r="698" spans="1:14" x14ac:dyDescent="0.2">
      <c r="A698" s="9" t="str">
        <f>VLOOKUP(B698,Elenco_giocatori_ruolo!A:B,2,FALSE)</f>
        <v>D</v>
      </c>
      <c r="B698" s="20" t="s">
        <v>943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944</v>
      </c>
      <c r="C699" s="20" t="s">
        <v>938</v>
      </c>
      <c r="D699" s="20">
        <v>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1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4.5</v>
      </c>
    </row>
    <row r="700" spans="1:14" x14ac:dyDescent="0.2">
      <c r="A700" s="9" t="str">
        <f>VLOOKUP(B700,Elenco_giocatori_ruolo!A:B,2,FALSE)</f>
        <v>D</v>
      </c>
      <c r="B700" s="20" t="s">
        <v>945</v>
      </c>
      <c r="C700" s="20" t="s">
        <v>938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D</v>
      </c>
      <c r="B701" s="20" t="s">
        <v>946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947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948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e">
        <f>VLOOKUP(B704,Elenco_giocatori_ruolo!A:B,2,FALSE)</f>
        <v>#N/A</v>
      </c>
      <c r="B704" s="20" t="s">
        <v>1337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 t="e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#N/A</v>
      </c>
    </row>
    <row r="705" spans="1:14" x14ac:dyDescent="0.2">
      <c r="A705" s="9" t="str">
        <f>VLOOKUP(B705,Elenco_giocatori_ruolo!A:B,2,FALSE)</f>
        <v>D</v>
      </c>
      <c r="B705" s="20" t="s">
        <v>949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950</v>
      </c>
      <c r="C706" s="20" t="s">
        <v>938</v>
      </c>
      <c r="D706" s="20">
        <v>5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5</v>
      </c>
    </row>
    <row r="707" spans="1:14" x14ac:dyDescent="0.2">
      <c r="A707" s="9" t="str">
        <f>VLOOKUP(B707,Elenco_giocatori_ruolo!A:B,2,FALSE)</f>
        <v>D</v>
      </c>
      <c r="B707" s="20" t="s">
        <v>951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952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C</v>
      </c>
      <c r="B709" s="20" t="s">
        <v>953</v>
      </c>
      <c r="C709" s="20" t="s">
        <v>938</v>
      </c>
      <c r="D709" s="20">
        <v>6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6</v>
      </c>
    </row>
    <row r="710" spans="1:14" x14ac:dyDescent="0.2">
      <c r="A710" s="9" t="str">
        <f>VLOOKUP(B710,Elenco_giocatori_ruolo!A:B,2,FALSE)</f>
        <v>C</v>
      </c>
      <c r="B710" s="20" t="s">
        <v>954</v>
      </c>
      <c r="C710" s="20" t="s">
        <v>938</v>
      </c>
      <c r="D710" s="20">
        <v>6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6</v>
      </c>
    </row>
    <row r="711" spans="1:14" x14ac:dyDescent="0.2">
      <c r="A711" s="9" t="str">
        <f>VLOOKUP(B711,Elenco_giocatori_ruolo!A:B,2,FALSE)</f>
        <v>C</v>
      </c>
      <c r="B711" s="20" t="s">
        <v>955</v>
      </c>
      <c r="C711" s="20" t="s">
        <v>938</v>
      </c>
      <c r="D711" s="20">
        <v>6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C</v>
      </c>
      <c r="B712" s="20" t="s">
        <v>956</v>
      </c>
      <c r="C712" s="20" t="s">
        <v>938</v>
      </c>
      <c r="D712" s="20">
        <v>5.5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5.5</v>
      </c>
    </row>
    <row r="713" spans="1:14" x14ac:dyDescent="0.2">
      <c r="A713" s="9" t="str">
        <f>VLOOKUP(B713,Elenco_giocatori_ruolo!A:B,2,FALSE)</f>
        <v>C</v>
      </c>
      <c r="B713" s="20" t="s">
        <v>957</v>
      </c>
      <c r="C713" s="20" t="s">
        <v>938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C</v>
      </c>
      <c r="B714" s="20" t="s">
        <v>958</v>
      </c>
      <c r="C714" s="20" t="s">
        <v>938</v>
      </c>
      <c r="D714" s="20">
        <v>7</v>
      </c>
      <c r="E714" s="20">
        <v>1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1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9.5</v>
      </c>
    </row>
    <row r="715" spans="1:14" x14ac:dyDescent="0.2">
      <c r="A715" s="9" t="str">
        <f>VLOOKUP(B715,Elenco_giocatori_ruolo!A:B,2,FALSE)</f>
        <v>C</v>
      </c>
      <c r="B715" s="20" t="s">
        <v>959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C</v>
      </c>
      <c r="B716" s="20" t="s">
        <v>960</v>
      </c>
      <c r="C716" s="20" t="s">
        <v>938</v>
      </c>
      <c r="D716" s="20">
        <v>5.5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5.5</v>
      </c>
    </row>
    <row r="717" spans="1:14" x14ac:dyDescent="0.2">
      <c r="A717" s="9" t="str">
        <f>VLOOKUP(B717,Elenco_giocatori_ruolo!A:B,2,FALSE)</f>
        <v>C</v>
      </c>
      <c r="B717" s="20" t="s">
        <v>961</v>
      </c>
      <c r="C717" s="20" t="s">
        <v>938</v>
      </c>
      <c r="D717" s="20">
        <v>5.5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5.5</v>
      </c>
    </row>
    <row r="718" spans="1:14" x14ac:dyDescent="0.2">
      <c r="A718" s="9" t="str">
        <f>VLOOKUP(B718,Elenco_giocatori_ruolo!A:B,2,FALSE)</f>
        <v>A</v>
      </c>
      <c r="B718" s="20" t="s">
        <v>962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A</v>
      </c>
      <c r="B719" s="20" t="s">
        <v>963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964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A</v>
      </c>
      <c r="B721" s="20" t="s">
        <v>965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e">
        <f>VLOOKUP(B722,Elenco_giocatori_ruolo!A:B,2,FALSE)</f>
        <v>#N/A</v>
      </c>
      <c r="B722" s="20" t="s">
        <v>1338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 t="e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#N/A</v>
      </c>
    </row>
    <row r="723" spans="1:14" x14ac:dyDescent="0.2">
      <c r="A723" s="9" t="str">
        <f>VLOOKUP(B723,Elenco_giocatori_ruolo!A:B,2,FALSE)</f>
        <v>A</v>
      </c>
      <c r="B723" s="20" t="s">
        <v>966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967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A</v>
      </c>
      <c r="B725" s="20" t="s">
        <v>968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A</v>
      </c>
      <c r="B726" s="20" t="s">
        <v>969</v>
      </c>
      <c r="C726" s="20" t="s">
        <v>938</v>
      </c>
      <c r="D726" s="20">
        <v>5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5</v>
      </c>
    </row>
    <row r="727" spans="1:14" x14ac:dyDescent="0.2">
      <c r="A727" s="9" t="str">
        <f>VLOOKUP(B727,Elenco_giocatori_ruolo!A:B,2,FALSE)</f>
        <v>A</v>
      </c>
      <c r="B727" s="20" t="s">
        <v>970</v>
      </c>
      <c r="C727" s="20" t="s">
        <v>938</v>
      </c>
      <c r="D727" s="20">
        <v>5.5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5.5</v>
      </c>
    </row>
    <row r="728" spans="1:14" x14ac:dyDescent="0.2">
      <c r="A728" s="9" t="str">
        <f>VLOOKUP(B728,Elenco_giocatori_ruolo!A:B,2,FALSE)</f>
        <v>A</v>
      </c>
      <c r="B728" s="20" t="s">
        <v>971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972</v>
      </c>
      <c r="C729" s="20" t="s">
        <v>938</v>
      </c>
      <c r="D729" s="20">
        <v>6.5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6.5</v>
      </c>
    </row>
  </sheetData>
  <conditionalFormatting sqref="N312:N313">
    <cfRule type="cellIs" dxfId="49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128"/>
  <sheetViews>
    <sheetView zoomScaleNormal="100" workbookViewId="0">
      <selection sqref="A1:H1"/>
    </sheetView>
  </sheetViews>
  <sheetFormatPr baseColWidth="10" defaultColWidth="8.83203125" defaultRowHeight="15" x14ac:dyDescent="0.2"/>
  <cols>
    <col min="1" max="1" width="33.5" bestFit="1" customWidth="1"/>
    <col min="2" max="2" width="11.5" style="1" customWidth="1"/>
    <col min="3" max="3" width="11.5" style="2" customWidth="1"/>
    <col min="4" max="5" width="5.6640625" customWidth="1"/>
    <col min="6" max="6" width="43.3320312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1606</v>
      </c>
      <c r="B1" s="35"/>
      <c r="C1" s="36"/>
      <c r="D1" s="36"/>
      <c r="E1" s="36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2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3</v>
      </c>
      <c r="F5" s="37" t="s">
        <v>48</v>
      </c>
      <c r="G5" s="35"/>
      <c r="H5" s="36"/>
    </row>
    <row r="6" spans="1:8" ht="16" x14ac:dyDescent="0.2">
      <c r="A6" s="16" t="s">
        <v>4</v>
      </c>
      <c r="C6" s="2">
        <f>VLOOKUP(MID(A6,4,40),Voti_11!$B:$N,13,FALSE)</f>
        <v>6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50</v>
      </c>
      <c r="H6" s="2">
        <f>VLOOKUP(MID(F6,4,40),Voti_11!$B:$N,13,FALSE)</f>
        <v>6</v>
      </c>
    </row>
    <row r="7" spans="1:8" ht="16" x14ac:dyDescent="0.2">
      <c r="A7" s="16" t="s">
        <v>1551</v>
      </c>
      <c r="C7" s="2">
        <f>VLOOKUP(MID(A7,4,40),Voti_11!$B:$N,13,FALSE)</f>
        <v>6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1104</v>
      </c>
      <c r="H7" s="2">
        <f>VLOOKUP(MID(F7,4,40),Voti_11!$B:$N,13,FALSE)</f>
        <v>7.5</v>
      </c>
    </row>
    <row r="8" spans="1:8" ht="16" x14ac:dyDescent="0.2">
      <c r="A8" s="16" t="s">
        <v>1418</v>
      </c>
      <c r="C8" s="2">
        <f>VLOOKUP(MID(A8,4,40),Voti_11!$B:$N,13,FALSE)</f>
        <v>6.5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54</v>
      </c>
      <c r="H8" s="2">
        <f>VLOOKUP(MID(F8,4,40),Voti_11!$B:$N,13,FALSE)</f>
        <v>6</v>
      </c>
    </row>
    <row r="9" spans="1:8" ht="16" x14ac:dyDescent="0.2">
      <c r="A9" s="16" t="s">
        <v>1554</v>
      </c>
      <c r="B9" s="19"/>
      <c r="C9" s="2">
        <f>VLOOKUP(MID(A9,4,40),Voti_11!$B:$N,13,FALSE)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1106</v>
      </c>
      <c r="H9" s="2">
        <f>VLOOKUP(MID(F9,4,40),Voti_11!$B:$N,13,FALSE)</f>
        <v>7</v>
      </c>
    </row>
    <row r="10" spans="1:8" ht="16" x14ac:dyDescent="0.2">
      <c r="A10" s="16" t="s">
        <v>1607</v>
      </c>
      <c r="B10" s="19" t="s">
        <v>14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1301</v>
      </c>
      <c r="H10" s="2">
        <f>VLOOKUP(MID(F10,4,40),Voti_11!$B:$N,13,FALSE)</f>
        <v>5</v>
      </c>
    </row>
    <row r="11" spans="1:8" ht="16" x14ac:dyDescent="0.2">
      <c r="A11" s="16" t="s">
        <v>1608</v>
      </c>
      <c r="C11" s="2">
        <f>VLOOKUP(MID(A11,4,40),Voti_11!$B:$N,13,FALSE)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1302</v>
      </c>
      <c r="G11" s="19" t="s">
        <v>14</v>
      </c>
    </row>
    <row r="12" spans="1:8" ht="16" x14ac:dyDescent="0.2">
      <c r="A12" s="16" t="s">
        <v>1421</v>
      </c>
      <c r="C12" s="2">
        <f>VLOOKUP(MID(A12,4,40),Voti_11!$B:$N,13,FALSE)</f>
        <v>10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1304</v>
      </c>
      <c r="H12" s="2">
        <f>VLOOKUP(MID(F12,4,40),Voti_11!$B:$N,13,FALSE)</f>
        <v>6</v>
      </c>
    </row>
    <row r="13" spans="1:8" ht="16" x14ac:dyDescent="0.2">
      <c r="A13" s="16" t="s">
        <v>19</v>
      </c>
      <c r="C13" s="2">
        <f>VLOOKUP(MID(A13,4,40),Voti_11!$B:$N,13,FALSE)</f>
        <v>6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980</v>
      </c>
      <c r="H13" s="2">
        <f>VLOOKUP(MID(F13,4,40),Voti_11!$B:$N,13,FALSE)</f>
        <v>6</v>
      </c>
    </row>
    <row r="14" spans="1:8" ht="16" x14ac:dyDescent="0.2">
      <c r="A14" s="16" t="s">
        <v>21</v>
      </c>
      <c r="C14" s="2">
        <f>VLOOKUP(MID(A14,4,40),Voti_11!$B:$N,13,FALSE)</f>
        <v>6.5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1581</v>
      </c>
      <c r="H14" s="2">
        <f>VLOOKUP(MID(F14,4,40),Voti_11!$B:$N,13,FALSE)</f>
        <v>10</v>
      </c>
    </row>
    <row r="15" spans="1:8" ht="16" x14ac:dyDescent="0.2">
      <c r="A15" s="16" t="s">
        <v>1609</v>
      </c>
      <c r="C15" s="2">
        <f>VLOOKUP(MID(A15,5,40),Voti_11!$B:$N,13,FALSE)</f>
        <v>6.5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1536</v>
      </c>
      <c r="H15" s="2">
        <f>VLOOKUP(MID(F15,5,40),Voti_11!$B:$N,13,FALSE)</f>
        <v>6</v>
      </c>
    </row>
    <row r="16" spans="1:8" ht="16" x14ac:dyDescent="0.2">
      <c r="A16" s="16" t="s">
        <v>1085</v>
      </c>
      <c r="B16" s="19" t="s">
        <v>14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1229</v>
      </c>
      <c r="H16" s="2">
        <f>VLOOKUP(MID(F16,5,40),Voti_11!$B:$N,13,FALSE)</f>
        <v>10.5</v>
      </c>
    </row>
    <row r="18" spans="1:8" ht="16" x14ac:dyDescent="0.2">
      <c r="A18" s="16" t="s">
        <v>27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72</v>
      </c>
    </row>
    <row r="19" spans="1:8" ht="16" x14ac:dyDescent="0.2">
      <c r="A19" s="16" t="s">
        <v>29</v>
      </c>
      <c r="D19" t="str">
        <f>VLOOKUP(MID(A19,5,40),Elenco_giocatori_ruolo!A:B,2,FALSE)</f>
        <v>D</v>
      </c>
      <c r="E19" t="str">
        <f>VLOOKUP(MID(F19,5,40),Elenco_giocatori_ruolo!A:B,2,FALSE)</f>
        <v>A</v>
      </c>
      <c r="F19" s="16" t="s">
        <v>1487</v>
      </c>
    </row>
    <row r="20" spans="1:8" ht="16" x14ac:dyDescent="0.2">
      <c r="A20" s="16" t="s">
        <v>1610</v>
      </c>
      <c r="D20" t="str">
        <f>VLOOKUP(MID(A20,5,40),Elenco_giocatori_ruolo!A:B,2,FALSE)</f>
        <v>D</v>
      </c>
      <c r="E20" t="str">
        <f>VLOOKUP(MID(F20,5,40),Elenco_giocatori_ruolo!A:B,2,FALSE)</f>
        <v>A</v>
      </c>
      <c r="F20" s="16" t="s">
        <v>1310</v>
      </c>
    </row>
    <row r="21" spans="1:8" ht="16" x14ac:dyDescent="0.2">
      <c r="A21" s="16" t="s">
        <v>1193</v>
      </c>
      <c r="D21" t="str">
        <f>VLOOKUP(MID(A21,5,40),Elenco_giocatori_ruolo!A:B,2,FALSE)</f>
        <v>D</v>
      </c>
      <c r="E21" t="str">
        <f>VLOOKUP(MID(F21,5,40),Elenco_giocatori_ruolo!A:B,2,FALSE)</f>
        <v>A</v>
      </c>
      <c r="F21" s="16" t="s">
        <v>1312</v>
      </c>
    </row>
    <row r="22" spans="1:8" ht="16" x14ac:dyDescent="0.2">
      <c r="A22" s="16" t="s">
        <v>1611</v>
      </c>
      <c r="B22" s="19"/>
      <c r="D22" t="str">
        <f>VLOOKUP(MID(A22,5,40),Elenco_giocatori_ruolo!A:B,2,FALSE)</f>
        <v>C</v>
      </c>
      <c r="E22" t="str">
        <f>VLOOKUP(MID(F22,5,40),Elenco_giocatori_ruolo!A:B,2,FALSE)</f>
        <v>C</v>
      </c>
      <c r="F22" s="16" t="s">
        <v>1612</v>
      </c>
      <c r="G22" s="19" t="s">
        <v>14</v>
      </c>
      <c r="H22" s="2">
        <f>VLOOKUP(MID(F22,5,40),Voti_11!$B:$N,13,FALSE)</f>
        <v>8</v>
      </c>
    </row>
    <row r="23" spans="1:8" ht="16" x14ac:dyDescent="0.2">
      <c r="A23" s="16" t="s">
        <v>1613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1233</v>
      </c>
    </row>
    <row r="24" spans="1:8" ht="16" x14ac:dyDescent="0.2">
      <c r="A24" s="16" t="s">
        <v>1097</v>
      </c>
      <c r="B24" s="19" t="s">
        <v>14</v>
      </c>
      <c r="C24" s="2">
        <f>VLOOKUP(MID(A24,5,40),Voti_11!$B:$N,13,FALSE)</f>
        <v>3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1234</v>
      </c>
    </row>
    <row r="25" spans="1:8" ht="16" x14ac:dyDescent="0.2">
      <c r="A25" s="16" t="s">
        <v>1614</v>
      </c>
      <c r="B25" s="19" t="s">
        <v>14</v>
      </c>
      <c r="C25" s="2">
        <f>VLOOKUP(MID(A25,5,40),Voti_11!$B:$N,13,FALSE)</f>
        <v>6</v>
      </c>
      <c r="D25" t="str">
        <f>VLOOKUP(MID(A25,5,40),Elenco_giocatori_ruolo!A:B,2,FALSE)</f>
        <v>A</v>
      </c>
      <c r="E25" t="str">
        <f>VLOOKUP(MID(F25,5,40),Elenco_giocatori_ruolo!A:B,2,FALSE)</f>
        <v>D</v>
      </c>
      <c r="F25" s="16" t="s">
        <v>1590</v>
      </c>
    </row>
    <row r="26" spans="1:8" ht="16" x14ac:dyDescent="0.2">
      <c r="A26" s="16" t="s">
        <v>1615</v>
      </c>
      <c r="D26" t="str">
        <f>VLOOKUP(MID(A26,5,40),Elenco_giocatori_ruolo!A:B,2,FALSE)</f>
        <v>A</v>
      </c>
      <c r="E26" t="str">
        <f>VLOOKUP(MID(F26,5,40),Elenco_giocatori_ruolo!A:B,2,FALSE)</f>
        <v>D</v>
      </c>
      <c r="F26" s="16" t="s">
        <v>1616</v>
      </c>
    </row>
    <row r="27" spans="1:8" ht="16" x14ac:dyDescent="0.2">
      <c r="A27" s="16" t="s">
        <v>1273</v>
      </c>
      <c r="D27" t="str">
        <f>VLOOKUP(MID(A27,5,40),Elenco_giocatori_ruolo!A:B,2,FALSE)</f>
        <v>A</v>
      </c>
      <c r="E27" t="str">
        <f>VLOOKUP(MID(F27,5,40),Elenco_giocatori_ruolo!A:B,2,FALSE)</f>
        <v>D</v>
      </c>
      <c r="F27" s="16" t="s">
        <v>1493</v>
      </c>
    </row>
    <row r="28" spans="1:8" x14ac:dyDescent="0.2">
      <c r="A28" s="4"/>
      <c r="B28" s="4" t="s">
        <v>47</v>
      </c>
      <c r="C28" s="4">
        <f>SUM(C6:C16,C18:C27)+1</f>
        <v>69.5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78</v>
      </c>
    </row>
    <row r="29" spans="1:8" x14ac:dyDescent="0.2">
      <c r="B29"/>
      <c r="G29"/>
    </row>
    <row r="30" spans="1:8" x14ac:dyDescent="0.2">
      <c r="A30" s="34" t="s">
        <v>92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3</v>
      </c>
      <c r="G30" s="35"/>
      <c r="H30" s="36"/>
    </row>
    <row r="31" spans="1:8" ht="16" x14ac:dyDescent="0.2">
      <c r="A31" s="16" t="s">
        <v>1076</v>
      </c>
      <c r="C31" s="2">
        <f>VLOOKUP(MID(A31,4,40),Voti_11!$B:$N,13,FALSE)</f>
        <v>7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5</v>
      </c>
      <c r="H31" s="2">
        <f>VLOOKUP(MID(F31,4,40),Voti_11!$B:$N,13,FALSE)</f>
        <v>6</v>
      </c>
    </row>
    <row r="32" spans="1:8" ht="16" x14ac:dyDescent="0.2">
      <c r="A32" s="16" t="s">
        <v>1617</v>
      </c>
      <c r="C32" s="2">
        <f>VLOOKUP(MID(A32,4,40),Voti_11!$B:$N,13,FALSE)</f>
        <v>4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1567</v>
      </c>
      <c r="H32" s="2">
        <f>VLOOKUP(MID(F32,4,40),Voti_11!$B:$N,13,FALSE)</f>
        <v>5</v>
      </c>
    </row>
    <row r="33" spans="1:8" ht="16" x14ac:dyDescent="0.2">
      <c r="A33" s="16" t="s">
        <v>1207</v>
      </c>
      <c r="C33" s="2">
        <f>VLOOKUP(MID(A33,4,40),Voti_11!$B:$N,13,FALSE)</f>
        <v>6.5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994</v>
      </c>
      <c r="H33" s="2">
        <f>VLOOKUP(MID(F33,4,40),Voti_11!$B:$N,13,FALSE)</f>
        <v>6</v>
      </c>
    </row>
    <row r="34" spans="1:8" ht="16" x14ac:dyDescent="0.2">
      <c r="A34" s="16" t="s">
        <v>100</v>
      </c>
      <c r="B34" s="19"/>
      <c r="C34" s="2">
        <f>VLOOKUP(MID(A34,4,40),Voti_11!$B:$N,13,FALSE)</f>
        <v>8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1618</v>
      </c>
      <c r="H34" s="2">
        <f>VLOOKUP(MID(F34,4,40),Voti_11!$B:$N,13,FALSE)</f>
        <v>6.5</v>
      </c>
    </row>
    <row r="35" spans="1:8" ht="16" x14ac:dyDescent="0.2">
      <c r="A35" s="16" t="s">
        <v>1484</v>
      </c>
      <c r="B35" s="19" t="s">
        <v>14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1464</v>
      </c>
      <c r="H35" s="2">
        <f>VLOOKUP(MID(F35,4,40),Voti_11!$B:$N,13,FALSE)</f>
        <v>6</v>
      </c>
    </row>
    <row r="36" spans="1:8" ht="16" x14ac:dyDescent="0.2">
      <c r="A36" s="16" t="s">
        <v>1619</v>
      </c>
      <c r="B36" s="19" t="s">
        <v>14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1620</v>
      </c>
      <c r="H36" s="2">
        <f>VLOOKUP(MID(F36,4,40),Voti_11!$B:$N,13,FALSE)</f>
        <v>5</v>
      </c>
    </row>
    <row r="37" spans="1:8" ht="16" x14ac:dyDescent="0.2">
      <c r="A37" s="16" t="s">
        <v>1621</v>
      </c>
      <c r="B37" s="19" t="s">
        <v>14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1622</v>
      </c>
      <c r="G37" s="19" t="s">
        <v>14</v>
      </c>
    </row>
    <row r="38" spans="1:8" ht="16" x14ac:dyDescent="0.2">
      <c r="A38" s="16" t="s">
        <v>1384</v>
      </c>
      <c r="C38" s="2">
        <f>VLOOKUP(MID(A38,4,40),Voti_11!$B:$N,13,FALSE)</f>
        <v>7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1239</v>
      </c>
      <c r="H38" s="2">
        <f>VLOOKUP(MID(F38,4,40),Voti_11!$B:$N,13,FALSE)</f>
        <v>5</v>
      </c>
    </row>
    <row r="39" spans="1:8" ht="16" x14ac:dyDescent="0.2">
      <c r="A39" s="16" t="s">
        <v>1001</v>
      </c>
      <c r="C39" s="2">
        <f>VLOOKUP(MID(A39,4,40),Voti_11!$B:$N,13,FALSE)</f>
        <v>10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22</v>
      </c>
      <c r="H39" s="2">
        <f>VLOOKUP(MID(F39,4,40),Voti_11!$B:$N,13,FALSE)</f>
        <v>5</v>
      </c>
    </row>
    <row r="40" spans="1:8" ht="16" x14ac:dyDescent="0.2">
      <c r="A40" s="16" t="s">
        <v>1451</v>
      </c>
      <c r="C40" s="2">
        <f>VLOOKUP(MID(A40,5,40),Voti_11!$B:$N,13,FALSE)</f>
        <v>9.5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24</v>
      </c>
      <c r="G40" s="19" t="s">
        <v>14</v>
      </c>
    </row>
    <row r="41" spans="1:8" ht="16" x14ac:dyDescent="0.2">
      <c r="A41" s="16" t="s">
        <v>1592</v>
      </c>
      <c r="C41" s="2">
        <f>VLOOKUP(MID(A41,5,40),Voti_11!$B:$N,13,FALSE)</f>
        <v>6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26</v>
      </c>
      <c r="H41" s="2">
        <f>VLOOKUP(MID(F41,5,40),Voti_11!$B:$N,13,FALSE)</f>
        <v>6</v>
      </c>
    </row>
    <row r="43" spans="1:8" ht="16" x14ac:dyDescent="0.2">
      <c r="A43" s="16" t="s">
        <v>1486</v>
      </c>
      <c r="D43" t="str">
        <f>VLOOKUP(MID(A43,5,40),Elenco_giocatori_ruolo!A:B,2,FALSE)</f>
        <v>A</v>
      </c>
      <c r="E43" t="str">
        <f>VLOOKUP(MID(F43,5,40),Elenco_giocatori_ruolo!A:B,2,FALSE)</f>
        <v>P</v>
      </c>
      <c r="F43" s="16" t="s">
        <v>28</v>
      </c>
    </row>
    <row r="44" spans="1:8" ht="16" x14ac:dyDescent="0.2">
      <c r="A44" s="16" t="s">
        <v>1623</v>
      </c>
      <c r="D44" t="str">
        <f>VLOOKUP(MID(A44,5,40),Elenco_giocatori_ruolo!A:B,2,FALSE)</f>
        <v>A</v>
      </c>
      <c r="E44" t="str">
        <f>VLOOKUP(MID(F44,5,40),Elenco_giocatori_ruolo!A:B,2,FALSE)</f>
        <v>A</v>
      </c>
      <c r="F44" s="16" t="s">
        <v>1624</v>
      </c>
      <c r="G44" s="19" t="s">
        <v>14</v>
      </c>
      <c r="H44" s="2">
        <f>VLOOKUP(MID(F44,5,40),Voti_11!$B:$N,13,FALSE)</f>
        <v>5.5</v>
      </c>
    </row>
    <row r="45" spans="1:8" ht="16" x14ac:dyDescent="0.2">
      <c r="A45" s="16" t="s">
        <v>1092</v>
      </c>
      <c r="D45" t="str">
        <f>VLOOKUP(MID(A45,5,40),Elenco_giocatori_ruolo!A:B,2,FALSE)</f>
        <v>P</v>
      </c>
      <c r="E45" t="str">
        <f>VLOOKUP(MID(F45,5,40),Elenco_giocatori_ruolo!A:B,2,FALSE)</f>
        <v>A</v>
      </c>
      <c r="F45" s="16" t="s">
        <v>1625</v>
      </c>
    </row>
    <row r="46" spans="1:8" ht="16" x14ac:dyDescent="0.2">
      <c r="A46" s="16" t="s">
        <v>1093</v>
      </c>
      <c r="D46" t="str">
        <f>VLOOKUP(MID(A46,5,40),Elenco_giocatori_ruolo!A:B,2,FALSE)</f>
        <v>P</v>
      </c>
      <c r="E46" t="str">
        <f>VLOOKUP(MID(F46,5,40),Elenco_giocatori_ruolo!A:B,2,FALSE)</f>
        <v>C</v>
      </c>
      <c r="F46" s="16" t="s">
        <v>1626</v>
      </c>
    </row>
    <row r="47" spans="1:8" ht="16" x14ac:dyDescent="0.2">
      <c r="A47" s="16" t="s">
        <v>1095</v>
      </c>
      <c r="B47" s="19"/>
      <c r="D47" t="str">
        <f>VLOOKUP(MID(A47,5,40),Elenco_giocatori_ruolo!A:B,2,FALSE)</f>
        <v>D</v>
      </c>
      <c r="E47" t="str">
        <f>VLOOKUP(MID(F47,5,40),Elenco_giocatori_ruolo!A:B,2,FALSE)</f>
        <v>C</v>
      </c>
      <c r="F47" s="16" t="s">
        <v>1528</v>
      </c>
      <c r="G47" s="19" t="s">
        <v>14</v>
      </c>
      <c r="H47" s="2">
        <f>VLOOKUP(MID(F47,5,40),Voti_11!$B:$N,13,FALSE)</f>
        <v>10.5</v>
      </c>
    </row>
    <row r="48" spans="1:8" ht="16" x14ac:dyDescent="0.2">
      <c r="A48" s="16" t="s">
        <v>126</v>
      </c>
      <c r="B48" s="19" t="s">
        <v>14</v>
      </c>
      <c r="C48" s="2">
        <f>VLOOKUP(MID(A48,5,40),Voti_11!$B:$N,13,FALSE)</f>
        <v>6.5</v>
      </c>
      <c r="D48" t="str">
        <f>VLOOKUP(MID(A48,5,40),Elenco_giocatori_ruolo!A:B,2,FALSE)</f>
        <v>D</v>
      </c>
      <c r="E48" t="str">
        <f>VLOOKUP(MID(F48,5,40),Elenco_giocatori_ruolo!A:B,2,FALSE)</f>
        <v>D</v>
      </c>
      <c r="F48" s="16" t="s">
        <v>1572</v>
      </c>
    </row>
    <row r="49" spans="1:8" ht="16" x14ac:dyDescent="0.2">
      <c r="A49" s="16" t="s">
        <v>1217</v>
      </c>
      <c r="B49" s="19"/>
      <c r="D49" t="str">
        <f>VLOOKUP(MID(A49,5,40),Elenco_giocatori_ruolo!A:B,2,FALSE)</f>
        <v>D</v>
      </c>
      <c r="E49" t="str">
        <f>VLOOKUP(MID(F49,5,40),Elenco_giocatori_ruolo!A:B,2,FALSE)</f>
        <v>D</v>
      </c>
      <c r="F49" s="16" t="s">
        <v>1627</v>
      </c>
    </row>
    <row r="50" spans="1:8" ht="16" x14ac:dyDescent="0.2">
      <c r="A50" s="16" t="s">
        <v>42</v>
      </c>
      <c r="B50" s="19" t="s">
        <v>14</v>
      </c>
      <c r="C50" s="2">
        <f>VLOOKUP(MID(A50,5,40),Voti_11!$B:$N,13,FALSE)</f>
        <v>5</v>
      </c>
      <c r="D50" t="str">
        <f>VLOOKUP(MID(A50,5,40),Elenco_giocatori_ruolo!A:B,2,FALSE)</f>
        <v>C</v>
      </c>
      <c r="E50" t="str">
        <f>VLOOKUP(MID(F50,5,40),Elenco_giocatori_ruolo!A:B,2,FALSE)</f>
        <v>D</v>
      </c>
      <c r="F50" s="16" t="s">
        <v>1530</v>
      </c>
    </row>
    <row r="51" spans="1:8" ht="16" x14ac:dyDescent="0.2">
      <c r="A51" s="16" t="s">
        <v>1628</v>
      </c>
      <c r="D51" t="e">
        <f>VLOOKUP(MID(A51,5,40),Elenco_giocatori_ruolo!A:B,2,FALSE)</f>
        <v>#N/A</v>
      </c>
      <c r="E51" t="str">
        <f>VLOOKUP(MID(F51,5,40),Elenco_giocatori_ruolo!A:B,2,FALSE)</f>
        <v>D</v>
      </c>
      <c r="F51" s="16" t="s">
        <v>1629</v>
      </c>
    </row>
    <row r="52" spans="1:8" ht="16" x14ac:dyDescent="0.2">
      <c r="A52" s="16" t="s">
        <v>1630</v>
      </c>
      <c r="D52" t="str">
        <f>VLOOKUP(MID(A52,5,40),Elenco_giocatori_ruolo!A:B,2,FALSE)</f>
        <v>C</v>
      </c>
      <c r="E52" t="str">
        <f>VLOOKUP(MID(F52,5,40),Elenco_giocatori_ruolo!A:B,2,FALSE)</f>
        <v>D</v>
      </c>
      <c r="F52" s="16" t="s">
        <v>1631</v>
      </c>
    </row>
    <row r="53" spans="1:8" x14ac:dyDescent="0.2">
      <c r="A53" s="4"/>
      <c r="B53" s="4" t="s">
        <v>47</v>
      </c>
      <c r="C53" s="4">
        <f>SUM(C31:C41,C43:C52)+1</f>
        <v>70.5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66.5</v>
      </c>
    </row>
    <row r="54" spans="1:8" x14ac:dyDescent="0.2">
      <c r="B54"/>
      <c r="G54"/>
    </row>
    <row r="55" spans="1:8" x14ac:dyDescent="0.2">
      <c r="A55" s="34" t="s">
        <v>136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3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0</v>
      </c>
      <c r="F55" s="37" t="s">
        <v>49</v>
      </c>
      <c r="G55" s="35"/>
      <c r="H55" s="36"/>
    </row>
    <row r="56" spans="1:8" ht="16" x14ac:dyDescent="0.2">
      <c r="A56" s="16" t="s">
        <v>138</v>
      </c>
      <c r="C56" s="2">
        <f>VLOOKUP(MID(A56,4,40),Voti_11!$B:$N,13,FALSE)</f>
        <v>6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51</v>
      </c>
      <c r="H56" s="2">
        <f>VLOOKUP(MID(F56,4,40),Voti_11!$B:$N,13,FALSE)</f>
        <v>6</v>
      </c>
    </row>
    <row r="57" spans="1:8" ht="16" x14ac:dyDescent="0.2">
      <c r="A57" s="16" t="s">
        <v>1541</v>
      </c>
      <c r="C57" s="2">
        <f>VLOOKUP(MID(A57,4,40),Voti_11!$B:$N,13,FALSE)</f>
        <v>6.5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1014</v>
      </c>
      <c r="H57" s="2">
        <f>VLOOKUP(MID(F57,4,40),Voti_11!$B:$N,13,FALSE)</f>
        <v>6.5</v>
      </c>
    </row>
    <row r="58" spans="1:8" ht="16" x14ac:dyDescent="0.2">
      <c r="A58" s="16" t="s">
        <v>142</v>
      </c>
      <c r="C58" s="2">
        <f>VLOOKUP(MID(A58,4,40),Voti_11!$B:$N,13,FALSE)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1244</v>
      </c>
      <c r="G58" s="19" t="s">
        <v>14</v>
      </c>
    </row>
    <row r="59" spans="1:8" ht="16" x14ac:dyDescent="0.2">
      <c r="A59" s="16" t="s">
        <v>1632</v>
      </c>
      <c r="B59" s="19"/>
      <c r="C59" s="2">
        <f>VLOOKUP(MID(A59,4,40),Voti_11!$B:$N,13,FALSE)</f>
        <v>6.5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1245</v>
      </c>
      <c r="H59" s="2">
        <f>VLOOKUP(MID(F59,4,40),Voti_11!$B:$N,13,FALSE)</f>
        <v>6.5</v>
      </c>
    </row>
    <row r="60" spans="1:8" ht="16" x14ac:dyDescent="0.2">
      <c r="A60" s="16" t="s">
        <v>146</v>
      </c>
      <c r="C60" s="2">
        <f>VLOOKUP(MID(A60,4,40),Voti_11!$B:$N,13,FALSE)</f>
        <v>10.5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1633</v>
      </c>
      <c r="H60" s="2">
        <f>VLOOKUP(MID(F60,4,40),Voti_11!$B:$N,13,FALSE)</f>
        <v>5.5</v>
      </c>
    </row>
    <row r="61" spans="1:8" ht="16" x14ac:dyDescent="0.2">
      <c r="A61" s="16" t="s">
        <v>148</v>
      </c>
      <c r="C61" s="2">
        <f>VLOOKUP(MID(A61,4,40),Voti_11!$B:$N,13,FALSE)</f>
        <v>7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1018</v>
      </c>
      <c r="H61" s="2">
        <f>VLOOKUP(MID(F61,4,40),Voti_11!$B:$N,13,FALSE)</f>
        <v>5.5</v>
      </c>
    </row>
    <row r="62" spans="1:8" ht="16" x14ac:dyDescent="0.2">
      <c r="A62" s="16" t="s">
        <v>1278</v>
      </c>
      <c r="C62" s="2">
        <f>VLOOKUP(MID(A62,4,40),Voti_11!$B:$N,13,FALSE)</f>
        <v>5.5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1449</v>
      </c>
      <c r="H62" s="2">
        <f>VLOOKUP(MID(F62,4,40),Voti_11!$B:$N,13,FALSE)</f>
        <v>6.5</v>
      </c>
    </row>
    <row r="63" spans="1:8" ht="16" x14ac:dyDescent="0.2">
      <c r="A63" s="16" t="s">
        <v>1370</v>
      </c>
      <c r="C63" s="2">
        <f>VLOOKUP(MID(A63,4,40),Voti_11!$B:$N,13,FALSE)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65</v>
      </c>
      <c r="H63" s="2">
        <f>VLOOKUP(MID(F63,4,40),Voti_11!$B:$N,13,FALSE)</f>
        <v>5</v>
      </c>
    </row>
    <row r="64" spans="1:8" ht="16" x14ac:dyDescent="0.2">
      <c r="A64" s="16" t="s">
        <v>1468</v>
      </c>
      <c r="C64" s="2">
        <f>VLOOKUP(MID(A64,4,40),Voti_11!$B:$N,13,FALSE)</f>
        <v>10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1450</v>
      </c>
      <c r="H64" s="2">
        <f>VLOOKUP(MID(F64,4,40),Voti_11!$B:$N,13,FALSE)</f>
        <v>5.5</v>
      </c>
    </row>
    <row r="65" spans="1:8" ht="16" x14ac:dyDescent="0.2">
      <c r="A65" s="16" t="s">
        <v>1469</v>
      </c>
      <c r="C65" s="2">
        <f>VLOOKUP(MID(A65,5,40),Voti_11!$B:$N,13,FALSE)</f>
        <v>9.5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1557</v>
      </c>
      <c r="H65" s="2">
        <f>VLOOKUP(MID(F65,5,40),Voti_11!$B:$N,13,FALSE)</f>
        <v>6.5</v>
      </c>
    </row>
    <row r="66" spans="1:8" ht="16" x14ac:dyDescent="0.2">
      <c r="A66" s="16" t="s">
        <v>1374</v>
      </c>
      <c r="C66" s="2">
        <f>VLOOKUP(MID(A66,5,40),Voti_11!$B:$N,13,FALSE)</f>
        <v>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1324</v>
      </c>
      <c r="H66" s="2">
        <f>VLOOKUP(MID(F66,5,40),Voti_11!$B:$N,13,FALSE)</f>
        <v>6.5</v>
      </c>
    </row>
    <row r="68" spans="1:8" ht="16" x14ac:dyDescent="0.2">
      <c r="A68" s="16" t="s">
        <v>160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73</v>
      </c>
    </row>
    <row r="69" spans="1:8" ht="16" x14ac:dyDescent="0.2">
      <c r="A69" s="16" t="s">
        <v>1634</v>
      </c>
      <c r="D69" t="str">
        <f>VLOOKUP(MID(A69,5,40),Elenco_giocatori_ruolo!A:B,2,FALSE)</f>
        <v>D</v>
      </c>
      <c r="E69" t="str">
        <f>VLOOKUP(MID(F69,5,40),Elenco_giocatori_ruolo!A:B,2,FALSE)</f>
        <v>P</v>
      </c>
      <c r="F69" s="16" t="s">
        <v>1452</v>
      </c>
    </row>
    <row r="70" spans="1:8" ht="16" x14ac:dyDescent="0.2">
      <c r="A70" s="16" t="s">
        <v>1597</v>
      </c>
      <c r="D70" t="str">
        <f>VLOOKUP(MID(A70,5,40),Elenco_giocatori_ruolo!A:B,2,FALSE)</f>
        <v>D</v>
      </c>
      <c r="E70" t="str">
        <f>VLOOKUP(MID(F70,5,40),Elenco_giocatori_ruolo!A:B,2,FALSE)</f>
        <v>D</v>
      </c>
      <c r="F70" s="16" t="s">
        <v>1454</v>
      </c>
      <c r="G70" s="19" t="s">
        <v>14</v>
      </c>
      <c r="H70" s="2">
        <f>VLOOKUP(MID(F70,5,40),Voti_11!$B:$N,13,FALSE)</f>
        <v>5.5</v>
      </c>
    </row>
    <row r="71" spans="1:8" ht="16" x14ac:dyDescent="0.2">
      <c r="A71" s="16" t="s">
        <v>166</v>
      </c>
      <c r="D71" t="str">
        <f>VLOOKUP(MID(A71,5,40),Elenco_giocatori_ruolo!A:B,2,FALSE)</f>
        <v>D</v>
      </c>
      <c r="E71" t="str">
        <f>VLOOKUP(MID(F71,5,40),Elenco_giocatori_ruolo!A:B,2,FALSE)</f>
        <v>D</v>
      </c>
      <c r="F71" s="16" t="s">
        <v>79</v>
      </c>
    </row>
    <row r="72" spans="1:8" ht="16" x14ac:dyDescent="0.2">
      <c r="A72" s="16" t="s">
        <v>1601</v>
      </c>
      <c r="B72" s="19"/>
      <c r="D72" t="str">
        <f>VLOOKUP(MID(A72,5,40),Elenco_giocatori_ruolo!A:B,2,FALSE)</f>
        <v>C</v>
      </c>
      <c r="E72" t="str">
        <f>VLOOKUP(MID(F72,5,40),Elenco_giocatori_ruolo!A:B,2,FALSE)</f>
        <v>D</v>
      </c>
      <c r="F72" s="16" t="s">
        <v>81</v>
      </c>
    </row>
    <row r="73" spans="1:8" ht="16" x14ac:dyDescent="0.2">
      <c r="A73" s="16" t="s">
        <v>1116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1564</v>
      </c>
    </row>
    <row r="74" spans="1:8" ht="16" x14ac:dyDescent="0.2">
      <c r="A74" s="16" t="s">
        <v>1032</v>
      </c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85</v>
      </c>
    </row>
    <row r="75" spans="1:8" ht="16" x14ac:dyDescent="0.2">
      <c r="A75" s="16" t="s">
        <v>1478</v>
      </c>
      <c r="D75" t="str">
        <f>VLOOKUP(MID(A75,5,40),Elenco_giocatori_ruolo!A:B,2,FALSE)</f>
        <v>A</v>
      </c>
      <c r="E75" t="str">
        <f>VLOOKUP(MID(F75,5,40),Elenco_giocatori_ruolo!A:B,2,FALSE)</f>
        <v>C</v>
      </c>
      <c r="F75" s="16" t="s">
        <v>1565</v>
      </c>
    </row>
    <row r="76" spans="1:8" ht="16" x14ac:dyDescent="0.2">
      <c r="A76" s="16" t="s">
        <v>1480</v>
      </c>
      <c r="D76" t="str">
        <f>VLOOKUP(MID(A76,5,40),Elenco_giocatori_ruolo!A:B,2,FALSE)</f>
        <v>A</v>
      </c>
      <c r="E76" t="str">
        <f>VLOOKUP(MID(F76,5,40),Elenco_giocatori_ruolo!A:B,2,FALSE)</f>
        <v>A</v>
      </c>
      <c r="F76" s="16" t="s">
        <v>1035</v>
      </c>
    </row>
    <row r="77" spans="1:8" ht="16" x14ac:dyDescent="0.2">
      <c r="A77" s="16" t="s">
        <v>1635</v>
      </c>
      <c r="D77" t="str">
        <f>VLOOKUP(MID(A77,5,40),Elenco_giocatori_ruolo!A:B,2,FALSE)</f>
        <v>A</v>
      </c>
      <c r="E77" t="str">
        <f>VLOOKUP(MID(F77,5,40),Elenco_giocatori_ruolo!A:B,2,FALSE)</f>
        <v>A</v>
      </c>
      <c r="F77" s="16" t="s">
        <v>1566</v>
      </c>
    </row>
    <row r="78" spans="1:8" x14ac:dyDescent="0.2">
      <c r="A78" s="4"/>
      <c r="B78" s="4" t="s">
        <v>47</v>
      </c>
      <c r="C78" s="4">
        <f>SUM(C56:C66,C68:C77)+1</f>
        <v>79.5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65.5</v>
      </c>
    </row>
    <row r="79" spans="1:8" x14ac:dyDescent="0.2">
      <c r="B79"/>
      <c r="G79"/>
    </row>
    <row r="80" spans="1:8" x14ac:dyDescent="0.2">
      <c r="A80" s="34" t="s">
        <v>180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4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93</v>
      </c>
      <c r="G80" s="35"/>
      <c r="H80" s="36"/>
    </row>
    <row r="81" spans="1:8" ht="16" x14ac:dyDescent="0.2">
      <c r="A81" s="16" t="s">
        <v>182</v>
      </c>
      <c r="C81" s="2">
        <f>VLOOKUP(MID(A81,4,40),Voti_11!$B:$N,13,FALSE)</f>
        <v>5.5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95</v>
      </c>
      <c r="H81" s="2">
        <f>VLOOKUP(MID(F81,4,40),Voti_11!$B:$N,13,FALSE)</f>
        <v>5</v>
      </c>
    </row>
    <row r="82" spans="1:8" ht="16" x14ac:dyDescent="0.2">
      <c r="A82" s="16" t="s">
        <v>1038</v>
      </c>
      <c r="C82" s="2">
        <f>VLOOKUP(MID(A82,4,40),Voti_11!$B:$N,13,FALSE)</f>
        <v>10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1636</v>
      </c>
      <c r="H82" s="2">
        <f>VLOOKUP(MID(F82,4,40),Voti_11!$B:$N,13,FALSE)</f>
        <v>6</v>
      </c>
    </row>
    <row r="83" spans="1:8" ht="16" x14ac:dyDescent="0.2">
      <c r="A83" s="16" t="s">
        <v>186</v>
      </c>
      <c r="B83" s="19" t="s">
        <v>14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99</v>
      </c>
      <c r="H83" s="2">
        <f>VLOOKUP(MID(F83,4,40),Voti_11!$B:$N,13,FALSE)</f>
        <v>5</v>
      </c>
    </row>
    <row r="84" spans="1:8" ht="16" x14ac:dyDescent="0.2">
      <c r="A84" s="16" t="s">
        <v>1533</v>
      </c>
      <c r="B84" s="19"/>
      <c r="C84" s="2">
        <f>VLOOKUP(MID(A84,4,40),Voti_11!$B:$N,13,FALSE)</f>
        <v>10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1246</v>
      </c>
      <c r="H84" s="2">
        <f>VLOOKUP(MID(F84,4,40),Voti_11!$B:$N,13,FALSE)</f>
        <v>6</v>
      </c>
    </row>
    <row r="85" spans="1:8" ht="16" x14ac:dyDescent="0.2">
      <c r="A85" s="16" t="s">
        <v>190</v>
      </c>
      <c r="C85" s="2">
        <f>VLOOKUP(MID(A85,4,40),Voti_11!$B:$N,13,FALSE)</f>
        <v>6.5</v>
      </c>
      <c r="D85" t="str">
        <f>VLOOKUP(MID(A85,4,40),Elenco_giocatori_ruolo!A:B,2,FALSE)</f>
        <v>C</v>
      </c>
      <c r="E85" t="str">
        <f>VLOOKUP(MID(F85,4,40),Elenco_giocatori_ruolo!A:B,2,FALSE)</f>
        <v>D</v>
      </c>
      <c r="F85" s="16" t="s">
        <v>1637</v>
      </c>
      <c r="H85" s="2">
        <f>VLOOKUP(MID(F85,4,40),Voti_11!$B:$N,13,FALSE)</f>
        <v>6</v>
      </c>
    </row>
    <row r="86" spans="1:8" ht="16" x14ac:dyDescent="0.2">
      <c r="A86" s="16" t="s">
        <v>1638</v>
      </c>
      <c r="C86" s="2">
        <f>VLOOKUP(MID(A86,4,40),Voti_11!$B:$N,13,FALSE)</f>
        <v>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1369</v>
      </c>
      <c r="H86" s="2">
        <f>VLOOKUP(MID(F86,4,40),Voti_11!$B:$N,13,FALSE)</f>
        <v>6</v>
      </c>
    </row>
    <row r="87" spans="1:8" ht="16" x14ac:dyDescent="0.2">
      <c r="A87" s="16" t="s">
        <v>1042</v>
      </c>
      <c r="C87" s="2">
        <f>VLOOKUP(MID(A87,4,40),Voti_11!$B:$N,13,FALSE)</f>
        <v>6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1639</v>
      </c>
      <c r="H87" s="2">
        <f>VLOOKUP(MID(F87,4,40),Voti_11!$B:$N,13,FALSE)</f>
        <v>7</v>
      </c>
    </row>
    <row r="88" spans="1:8" ht="16" x14ac:dyDescent="0.2">
      <c r="A88" s="16" t="s">
        <v>1083</v>
      </c>
      <c r="C88" s="2">
        <f>VLOOKUP(MID(A88,4,40),Voti_11!$B:$N,13,FALSE)</f>
        <v>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109</v>
      </c>
      <c r="H88" s="2">
        <f>VLOOKUP(MID(F88,4,40),Voti_11!$B:$N,13,FALSE)</f>
        <v>9</v>
      </c>
    </row>
    <row r="89" spans="1:8" ht="16" x14ac:dyDescent="0.2">
      <c r="A89" s="16" t="s">
        <v>1640</v>
      </c>
      <c r="C89" s="2">
        <f>VLOOKUP(MID(A89,4,40),Voti_11!$B:$N,13,FALSE)</f>
        <v>5.5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1641</v>
      </c>
      <c r="H89" s="2">
        <f>VLOOKUP(MID(F89,4,40),Voti_11!$B:$N,13,FALSE)</f>
        <v>6</v>
      </c>
    </row>
    <row r="90" spans="1:8" ht="16" x14ac:dyDescent="0.2">
      <c r="A90" s="16" t="s">
        <v>1044</v>
      </c>
      <c r="C90" s="2">
        <f>VLOOKUP(MID(A90,5,40),Voti_11!$B:$N,13,FALSE)</f>
        <v>5.5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1168</v>
      </c>
      <c r="H90" s="2">
        <f>VLOOKUP(MID(F90,5,40),Voti_11!$B:$N,13,FALSE)</f>
        <v>6</v>
      </c>
    </row>
    <row r="91" spans="1:8" ht="16" x14ac:dyDescent="0.2">
      <c r="A91" s="16" t="s">
        <v>202</v>
      </c>
      <c r="C91" s="2">
        <f>VLOOKUP(MID(A91,5,40),Voti_11!$B:$N,13,FALSE)</f>
        <v>15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115</v>
      </c>
      <c r="H91" s="2">
        <f>VLOOKUP(MID(F91,5,40),Voti_11!$B:$N,13,FALSE)</f>
        <v>6</v>
      </c>
    </row>
    <row r="93" spans="1:8" ht="16" x14ac:dyDescent="0.2">
      <c r="A93" s="16" t="s">
        <v>204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117</v>
      </c>
    </row>
    <row r="94" spans="1:8" ht="16" x14ac:dyDescent="0.2">
      <c r="A94" s="16" t="s">
        <v>118</v>
      </c>
      <c r="D94" t="str">
        <f>VLOOKUP(MID(A94,5,40),Elenco_giocatori_ruolo!A:B,2,FALSE)</f>
        <v>A</v>
      </c>
      <c r="E94" t="str">
        <f>VLOOKUP(MID(F94,5,40),Elenco_giocatori_ruolo!A:B,2,FALSE)</f>
        <v>A</v>
      </c>
      <c r="F94" s="16" t="s">
        <v>119</v>
      </c>
    </row>
    <row r="95" spans="1:8" ht="16" x14ac:dyDescent="0.2">
      <c r="A95" s="16" t="s">
        <v>1267</v>
      </c>
      <c r="D95" t="str">
        <f>VLOOKUP(MID(A95,5,40),Elenco_giocatori_ruolo!A:B,2,FALSE)</f>
        <v>A</v>
      </c>
      <c r="E95" t="str">
        <f>VLOOKUP(MID(F95,5,40),Elenco_giocatori_ruolo!A:B,2,FALSE)</f>
        <v>C</v>
      </c>
      <c r="F95" s="16" t="s">
        <v>1642</v>
      </c>
    </row>
    <row r="96" spans="1:8" ht="16" x14ac:dyDescent="0.2">
      <c r="A96" s="16" t="s">
        <v>1643</v>
      </c>
      <c r="D96" t="str">
        <f>VLOOKUP(MID(A96,5,40),Elenco_giocatori_ruolo!A:B,2,FALSE)</f>
        <v>C</v>
      </c>
      <c r="E96" t="str">
        <f>VLOOKUP(MID(F96,5,40),Elenco_giocatori_ruolo!A:B,2,FALSE)</f>
        <v>C</v>
      </c>
      <c r="F96" s="16" t="s">
        <v>1502</v>
      </c>
    </row>
    <row r="97" spans="1:8" ht="16" x14ac:dyDescent="0.2">
      <c r="A97" s="16" t="s">
        <v>1598</v>
      </c>
      <c r="B97" s="19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1644</v>
      </c>
    </row>
    <row r="98" spans="1:8" ht="16" x14ac:dyDescent="0.2">
      <c r="A98" s="16" t="s">
        <v>1216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127</v>
      </c>
    </row>
    <row r="99" spans="1:8" ht="16" x14ac:dyDescent="0.2">
      <c r="A99" s="16" t="s">
        <v>1645</v>
      </c>
      <c r="D99" t="str">
        <f>VLOOKUP(MID(A99,5,40),Elenco_giocatori_ruolo!A:B,2,FALSE)</f>
        <v>C</v>
      </c>
      <c r="E99" t="str">
        <f>VLOOKUP(MID(F99,5,40),Elenco_giocatori_ruolo!A:B,2,FALSE)</f>
        <v>D</v>
      </c>
      <c r="F99" s="16" t="s">
        <v>1255</v>
      </c>
    </row>
    <row r="100" spans="1:8" ht="16" x14ac:dyDescent="0.2">
      <c r="A100" s="16" t="s">
        <v>1646</v>
      </c>
      <c r="B100" s="19" t="s">
        <v>14</v>
      </c>
      <c r="C100" s="2">
        <f>VLOOKUP(MID(A100,5,40),Voti_11!$B:$N,13,FALSE)</f>
        <v>7.5</v>
      </c>
      <c r="D100" t="str">
        <f>VLOOKUP(MID(A100,5,40),Elenco_giocatori_ruolo!A:B,2,FALSE)</f>
        <v>D</v>
      </c>
      <c r="E100" t="str">
        <f>VLOOKUP(MID(F100,5,40),Elenco_giocatori_ruolo!A:B,2,FALSE)</f>
        <v>D</v>
      </c>
      <c r="F100" s="16" t="s">
        <v>131</v>
      </c>
    </row>
    <row r="101" spans="1:8" ht="16" x14ac:dyDescent="0.2">
      <c r="A101" s="16" t="s">
        <v>220</v>
      </c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16" t="s">
        <v>1258</v>
      </c>
    </row>
    <row r="102" spans="1:8" ht="16" x14ac:dyDescent="0.2">
      <c r="A102" s="16" t="s">
        <v>1647</v>
      </c>
      <c r="D102" t="str">
        <f>VLOOKUP(MID(A102,5,40),Elenco_giocatori_ruolo!A:B,2,FALSE)</f>
        <v>D</v>
      </c>
      <c r="E102" t="str">
        <f>VLOOKUP(MID(F102,5,40),Elenco_giocatori_ruolo!A:B,2,FALSE)</f>
        <v>D</v>
      </c>
      <c r="F102" s="16" t="s">
        <v>1259</v>
      </c>
    </row>
    <row r="103" spans="1:8" x14ac:dyDescent="0.2">
      <c r="A103" s="4"/>
      <c r="B103" s="4" t="s">
        <v>47</v>
      </c>
      <c r="C103" s="4">
        <f>SUM(C81:C91,C93:C102)+1</f>
        <v>82.5</v>
      </c>
      <c r="D103">
        <f>COUNTIF(D81:D91,"D")</f>
        <v>3</v>
      </c>
      <c r="E103">
        <f>COUNTIF(E81:E91,"D")</f>
        <v>4</v>
      </c>
      <c r="F103" s="4"/>
      <c r="G103" s="4" t="s">
        <v>47</v>
      </c>
      <c r="H103" s="4">
        <f>SUM(H81:H91,H93:H102)</f>
        <v>68</v>
      </c>
    </row>
    <row r="104" spans="1:8" x14ac:dyDescent="0.2">
      <c r="B104"/>
      <c r="G104"/>
    </row>
    <row r="105" spans="1:8" x14ac:dyDescent="0.2">
      <c r="A105" s="34" t="s">
        <v>181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1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7" t="s">
        <v>137</v>
      </c>
      <c r="G105" s="35"/>
      <c r="H105" s="36"/>
    </row>
    <row r="106" spans="1:8" ht="16" x14ac:dyDescent="0.2">
      <c r="A106" s="16" t="s">
        <v>1436</v>
      </c>
      <c r="C106" s="2">
        <f>VLOOKUP(MID(A106,4,40),Voti_11!$B:$N,13,FALSE)</f>
        <v>7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139</v>
      </c>
      <c r="H106" s="2">
        <f>VLOOKUP(MID(F106,4,40),Voti_11!$B:$N,13,FALSE)</f>
        <v>6</v>
      </c>
    </row>
    <row r="107" spans="1:8" ht="16" x14ac:dyDescent="0.2">
      <c r="A107" s="16" t="s">
        <v>1648</v>
      </c>
      <c r="B107" s="19" t="s">
        <v>14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1577</v>
      </c>
      <c r="H107" s="2">
        <f>VLOOKUP(MID(F107,4,40),Voti_11!$B:$N,13,FALSE)</f>
        <v>7.5</v>
      </c>
    </row>
    <row r="108" spans="1:8" ht="16" x14ac:dyDescent="0.2">
      <c r="A108" s="16" t="s">
        <v>1438</v>
      </c>
      <c r="B108" s="19" t="s">
        <v>14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1578</v>
      </c>
      <c r="H108" s="2">
        <f>VLOOKUP(MID(F108,4,40),Voti_11!$B:$N,13,FALSE)</f>
        <v>5.5</v>
      </c>
    </row>
    <row r="109" spans="1:8" ht="16" x14ac:dyDescent="0.2">
      <c r="A109" s="16" t="s">
        <v>1439</v>
      </c>
      <c r="B109" s="19"/>
      <c r="C109" s="2">
        <f>VLOOKUP(MID(A109,4,40),Voti_11!$B:$N,13,FALSE)</f>
        <v>6.5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1579</v>
      </c>
      <c r="H109" s="2">
        <f>VLOOKUP(MID(F109,4,40),Voti_11!$B:$N,13,FALSE)</f>
        <v>6</v>
      </c>
    </row>
    <row r="110" spans="1:8" ht="16" x14ac:dyDescent="0.2">
      <c r="A110" s="16" t="s">
        <v>191</v>
      </c>
      <c r="C110" s="2">
        <f>VLOOKUP(MID(A110,4,40),Voti_11!$B:$N,13,FALSE)</f>
        <v>6.5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147</v>
      </c>
      <c r="H110" s="2">
        <f>VLOOKUP(MID(F110,4,40),Voti_11!$B:$N,13,FALSE)</f>
        <v>6</v>
      </c>
    </row>
    <row r="111" spans="1:8" ht="16" x14ac:dyDescent="0.2">
      <c r="A111" s="16" t="s">
        <v>1277</v>
      </c>
      <c r="C111" s="2">
        <f>VLOOKUP(MID(A111,4,40),Voti_11!$B:$N,13,FALSE)</f>
        <v>6.5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149</v>
      </c>
      <c r="H111" s="2">
        <f>VLOOKUP(MID(F111,4,40),Voti_11!$B:$N,13,FALSE)</f>
        <v>6</v>
      </c>
    </row>
    <row r="112" spans="1:8" ht="16" x14ac:dyDescent="0.2">
      <c r="A112" s="16" t="s">
        <v>1144</v>
      </c>
      <c r="C112" s="2">
        <f>VLOOKUP(MID(A112,4,40),Voti_11!$B:$N,13,FALSE)</f>
        <v>6.5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1649</v>
      </c>
      <c r="H112" s="2">
        <f>VLOOKUP(MID(F112,4,40),Voti_11!$B:$N,13,FALSE)</f>
        <v>6</v>
      </c>
    </row>
    <row r="113" spans="1:8" ht="16" x14ac:dyDescent="0.2">
      <c r="A113" s="16" t="s">
        <v>197</v>
      </c>
      <c r="C113" s="2">
        <f>VLOOKUP(MID(A113,4,40),Voti_11!$B:$N,13,FALSE)</f>
        <v>6.5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1650</v>
      </c>
      <c r="H113" s="2">
        <f>VLOOKUP(MID(F113,4,40),Voti_11!$B:$N,13,FALSE)</f>
        <v>7.5</v>
      </c>
    </row>
    <row r="114" spans="1:8" ht="16" x14ac:dyDescent="0.2">
      <c r="A114" s="16" t="s">
        <v>199</v>
      </c>
      <c r="C114" s="2">
        <f>VLOOKUP(MID(A114,4,40),Voti_11!$B:$N,13,FALSE)</f>
        <v>6.5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1582</v>
      </c>
      <c r="H114" s="2">
        <f>VLOOKUP(MID(F114,4,40),Voti_11!$B:$N,13,FALSE)</f>
        <v>6</v>
      </c>
    </row>
    <row r="115" spans="1:8" ht="16" x14ac:dyDescent="0.2">
      <c r="A115" s="16" t="s">
        <v>1651</v>
      </c>
      <c r="C115" s="2">
        <f>VLOOKUP(MID(A115,5,40),Voti_11!$B:$N,13,FALSE)</f>
        <v>6.5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1584</v>
      </c>
      <c r="H115" s="2">
        <f>VLOOKUP(MID(F115,5,40),Voti_11!$B:$N,13,FALSE)</f>
        <v>5.5</v>
      </c>
    </row>
    <row r="116" spans="1:8" ht="16" x14ac:dyDescent="0.2">
      <c r="A116" s="16" t="s">
        <v>1652</v>
      </c>
      <c r="C116" s="2">
        <f>VLOOKUP(MID(A116,5,40),Voti_11!$B:$N,13,FALSE)</f>
        <v>7.5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1169</v>
      </c>
      <c r="H116" s="2">
        <f>VLOOKUP(MID(F116,5,40),Voti_11!$B:$N,13,FALSE)</f>
        <v>5.5</v>
      </c>
    </row>
    <row r="118" spans="1:8" ht="16" x14ac:dyDescent="0.2">
      <c r="A118" s="16" t="s">
        <v>1069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161</v>
      </c>
    </row>
    <row r="119" spans="1:8" ht="16" x14ac:dyDescent="0.2">
      <c r="A119" s="16" t="s">
        <v>1442</v>
      </c>
      <c r="B119" s="19" t="s">
        <v>14</v>
      </c>
      <c r="C119" s="2">
        <f>VLOOKUP(MID(A119,5,40),Voti_11!$B:$N,13,FALSE)</f>
        <v>5</v>
      </c>
      <c r="D119" t="str">
        <f>VLOOKUP(MID(A119,5,40),Elenco_giocatori_ruolo!A:B,2,FALSE)</f>
        <v>D</v>
      </c>
      <c r="E119" t="str">
        <f>VLOOKUP(MID(F119,5,40),Elenco_giocatori_ruolo!A:B,2,FALSE)</f>
        <v>A</v>
      </c>
      <c r="F119" s="16" t="s">
        <v>1425</v>
      </c>
    </row>
    <row r="120" spans="1:8" ht="16" x14ac:dyDescent="0.2">
      <c r="A120" s="16" t="s">
        <v>1231</v>
      </c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165</v>
      </c>
    </row>
    <row r="121" spans="1:8" ht="16" x14ac:dyDescent="0.2">
      <c r="A121" s="16" t="s">
        <v>211</v>
      </c>
      <c r="D121" t="str">
        <f>VLOOKUP(MID(A121,5,40),Elenco_giocatori_ruolo!A:B,2,FALSE)</f>
        <v>D</v>
      </c>
      <c r="E121" t="str">
        <f>VLOOKUP(MID(F121,5,40),Elenco_giocatori_ruolo!A:B,2,FALSE)</f>
        <v>D</v>
      </c>
      <c r="F121" s="16" t="s">
        <v>167</v>
      </c>
    </row>
    <row r="122" spans="1:8" ht="16" x14ac:dyDescent="0.2">
      <c r="A122" s="16" t="s">
        <v>213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D</v>
      </c>
      <c r="F122" s="16" t="s">
        <v>1653</v>
      </c>
    </row>
    <row r="123" spans="1:8" ht="16" x14ac:dyDescent="0.2">
      <c r="A123" s="16" t="s">
        <v>215</v>
      </c>
      <c r="D123" t="str">
        <f>VLOOKUP(MID(A123,5,40),Elenco_giocatori_ruolo!A:B,2,FALSE)</f>
        <v>C</v>
      </c>
      <c r="E123" t="str">
        <f>VLOOKUP(MID(F123,5,40),Elenco_giocatori_ruolo!A:B,2,FALSE)</f>
        <v>D</v>
      </c>
      <c r="F123" s="16" t="s">
        <v>1430</v>
      </c>
    </row>
    <row r="124" spans="1:8" ht="16" x14ac:dyDescent="0.2">
      <c r="A124" s="16" t="s">
        <v>217</v>
      </c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1654</v>
      </c>
    </row>
    <row r="125" spans="1:8" ht="16" x14ac:dyDescent="0.2">
      <c r="A125" s="16" t="s">
        <v>1655</v>
      </c>
      <c r="D125" t="str">
        <f>VLOOKUP(MID(A125,5,40),Elenco_giocatori_ruolo!A:B,2,FALSE)</f>
        <v>C</v>
      </c>
      <c r="E125" t="str">
        <f>VLOOKUP(MID(F125,5,40),Elenco_giocatori_ruolo!A:B,2,FALSE)</f>
        <v>C</v>
      </c>
      <c r="F125" s="16" t="s">
        <v>1516</v>
      </c>
    </row>
    <row r="126" spans="1:8" ht="16" x14ac:dyDescent="0.2">
      <c r="A126" s="16" t="s">
        <v>1656</v>
      </c>
      <c r="D126" t="str">
        <f>VLOOKUP(MID(A126,5,40),Elenco_giocatori_ruolo!A:B,2,FALSE)</f>
        <v>A</v>
      </c>
      <c r="E126" t="str">
        <f>VLOOKUP(MID(F126,5,40),Elenco_giocatori_ruolo!A:B,2,FALSE)</f>
        <v>C</v>
      </c>
      <c r="F126" s="16" t="s">
        <v>1657</v>
      </c>
    </row>
    <row r="127" spans="1:8" ht="16" x14ac:dyDescent="0.2">
      <c r="A127" s="16" t="s">
        <v>1238</v>
      </c>
      <c r="D127" t="str">
        <f>VLOOKUP(MID(A127,5,40),Elenco_giocatori_ruolo!A:B,2,FALSE)</f>
        <v>A</v>
      </c>
      <c r="E127" t="str">
        <f>VLOOKUP(MID(F127,5,40),Elenco_giocatori_ruolo!A:B,2,FALSE)</f>
        <v>C</v>
      </c>
      <c r="F127" s="16" t="s">
        <v>1435</v>
      </c>
    </row>
    <row r="128" spans="1:8" x14ac:dyDescent="0.2">
      <c r="A128" s="4"/>
      <c r="B128" s="4" t="s">
        <v>47</v>
      </c>
      <c r="C128" s="4">
        <f>SUM(C106:C116,C118:C127)+1</f>
        <v>66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67.5</v>
      </c>
    </row>
  </sheetData>
  <mergeCells count="12">
    <mergeCell ref="A105:C105"/>
    <mergeCell ref="F105:H105"/>
    <mergeCell ref="A1:H1"/>
    <mergeCell ref="A2:H2"/>
    <mergeCell ref="A5:C5"/>
    <mergeCell ref="F5:H5"/>
    <mergeCell ref="A80:C80"/>
    <mergeCell ref="F80:H80"/>
    <mergeCell ref="A55:C55"/>
    <mergeCell ref="F55:H55"/>
    <mergeCell ref="A30:C30"/>
    <mergeCell ref="F30:H30"/>
  </mergeCells>
  <conditionalFormatting sqref="D28:E28">
    <cfRule type="cellIs" dxfId="48" priority="9" operator="greaterThan">
      <formula>3</formula>
    </cfRule>
  </conditionalFormatting>
  <conditionalFormatting sqref="D53:E53">
    <cfRule type="cellIs" dxfId="47" priority="7" operator="greaterThan">
      <formula>3</formula>
    </cfRule>
  </conditionalFormatting>
  <conditionalFormatting sqref="D78:E78">
    <cfRule type="cellIs" dxfId="46" priority="5" operator="greaterThan">
      <formula>3</formula>
    </cfRule>
  </conditionalFormatting>
  <conditionalFormatting sqref="D103:E103">
    <cfRule type="cellIs" dxfId="45" priority="3" operator="greaterThan">
      <formula>3</formula>
    </cfRule>
  </conditionalFormatting>
  <conditionalFormatting sqref="D128:E128">
    <cfRule type="cellIs" dxfId="44" priority="1" operator="greaterThan">
      <formula>3</formula>
    </cfRule>
  </conditionalFormatting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732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7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7.5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6.5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1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7.5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0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0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7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7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6.5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1</v>
      </c>
      <c r="K18" s="20">
        <v>1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7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6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6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0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1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7.5</v>
      </c>
      <c r="E27" s="20">
        <v>1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10.5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7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7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0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0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6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6.5</v>
      </c>
      <c r="E36" s="20">
        <v>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9.5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7</v>
      </c>
      <c r="E37" s="20">
        <v>1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10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5.5</v>
      </c>
      <c r="E43" s="20">
        <v>0</v>
      </c>
      <c r="F43" s="20">
        <v>3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2.5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5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5.5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5.5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4.5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4.5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5.5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5.5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5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5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4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1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3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5.5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5.5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5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5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5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6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6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2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4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5.5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5.5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6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6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6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5.5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5.5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6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6.5</v>
      </c>
      <c r="E101" s="20">
        <v>1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1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9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1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5.5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6.5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6.5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6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6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6.5</v>
      </c>
      <c r="E108" s="20">
        <v>1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9.5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5</v>
      </c>
      <c r="E109" s="20">
        <v>0</v>
      </c>
      <c r="F109" s="20">
        <v>2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3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5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5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5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1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4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5.5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5.5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6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6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5.5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5.5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5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5.5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5.5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5.5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5.5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6.5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1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0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6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6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5.5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5.5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6.5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5.5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6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1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7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6.5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6.5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7.5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7.5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6.5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6.5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6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1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5.5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1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6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5.5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5.5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6.5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6.5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7</v>
      </c>
      <c r="E187" s="20">
        <v>1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10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5.5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5.5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7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7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6.5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6.5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6.5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6.5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6.5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6.5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6.5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7.5</v>
      </c>
      <c r="E208" s="20">
        <v>1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10.5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7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6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5.5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5.5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e">
        <f>VLOOKUP(B219,Elenco_giocatori_ruolo!A:B,2,FALSE)</f>
        <v>#N/A</v>
      </c>
      <c r="B219" s="20" t="s">
        <v>1658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 t="e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#N/A</v>
      </c>
    </row>
    <row r="220" spans="1:14" x14ac:dyDescent="0.2">
      <c r="A220" s="9" t="str">
        <f>VLOOKUP(B220,Elenco_giocatori_ruolo!A:B,2,FALSE)</f>
        <v>C</v>
      </c>
      <c r="B220" s="20" t="s">
        <v>457</v>
      </c>
      <c r="C220" s="20" t="s">
        <v>428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A</v>
      </c>
      <c r="B221" s="20" t="s">
        <v>458</v>
      </c>
      <c r="C221" s="20" t="s">
        <v>428</v>
      </c>
      <c r="D221" s="20">
        <v>6.5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1</v>
      </c>
      <c r="K221" s="20">
        <v>1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7</v>
      </c>
    </row>
    <row r="222" spans="1:14" x14ac:dyDescent="0.2">
      <c r="A222" s="9" t="str">
        <f>VLOOKUP(B222,Elenco_giocatori_ruolo!A:B,2,FALSE)</f>
        <v>A</v>
      </c>
      <c r="B222" s="20" t="s">
        <v>459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460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461</v>
      </c>
      <c r="C224" s="20" t="s">
        <v>428</v>
      </c>
      <c r="D224" s="20">
        <v>6.5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6.5</v>
      </c>
    </row>
    <row r="225" spans="1:14" x14ac:dyDescent="0.2">
      <c r="A225" s="9" t="str">
        <f>VLOOKUP(B225,Elenco_giocatori_ruolo!A:B,2,FALSE)</f>
        <v>A</v>
      </c>
      <c r="B225" s="20" t="s">
        <v>462</v>
      </c>
      <c r="C225" s="20" t="s">
        <v>428</v>
      </c>
      <c r="D225" s="20">
        <v>7</v>
      </c>
      <c r="E225" s="20">
        <v>1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10</v>
      </c>
    </row>
    <row r="226" spans="1:14" x14ac:dyDescent="0.2">
      <c r="A226" s="9" t="str">
        <f>VLOOKUP(B226,Elenco_giocatori_ruolo!A:B,2,FALSE)</f>
        <v>A</v>
      </c>
      <c r="B226" s="20" t="s">
        <v>463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464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465</v>
      </c>
      <c r="C228" s="20" t="s">
        <v>428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A</v>
      </c>
      <c r="B229" s="20" t="s">
        <v>466</v>
      </c>
      <c r="C229" s="20" t="s">
        <v>428</v>
      </c>
      <c r="D229" s="20">
        <v>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1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8</v>
      </c>
    </row>
    <row r="230" spans="1:14" x14ac:dyDescent="0.2">
      <c r="A230" s="9" t="str">
        <f>VLOOKUP(B230,Elenco_giocatori_ruolo!A:B,2,FALSE)</f>
        <v>P</v>
      </c>
      <c r="B230" s="20" t="s">
        <v>467</v>
      </c>
      <c r="C230" s="20" t="s">
        <v>468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P</v>
      </c>
      <c r="B231" s="20" t="s">
        <v>469</v>
      </c>
      <c r="C231" s="20" t="s">
        <v>468</v>
      </c>
      <c r="D231" s="20">
        <v>6.5</v>
      </c>
      <c r="E231" s="20">
        <v>0</v>
      </c>
      <c r="F231" s="20">
        <v>2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4.5</v>
      </c>
    </row>
    <row r="232" spans="1:14" x14ac:dyDescent="0.2">
      <c r="A232" s="9" t="str">
        <f>VLOOKUP(B232,Elenco_giocatori_ruolo!A:B,2,FALSE)</f>
        <v>P</v>
      </c>
      <c r="B232" s="20" t="s">
        <v>470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P</v>
      </c>
      <c r="B233" s="20" t="s">
        <v>471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e">
        <f>VLOOKUP(B234,Elenco_giocatori_ruolo!A:B,2,FALSE)</f>
        <v>#N/A</v>
      </c>
      <c r="B234" s="20" t="s">
        <v>1333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 t="e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#N/A</v>
      </c>
    </row>
    <row r="235" spans="1:14" x14ac:dyDescent="0.2">
      <c r="A235" s="9" t="str">
        <f>VLOOKUP(B235,Elenco_giocatori_ruolo!A:B,2,FALSE)</f>
        <v>D</v>
      </c>
      <c r="B235" s="20" t="s">
        <v>472</v>
      </c>
      <c r="C235" s="20" t="s">
        <v>468</v>
      </c>
      <c r="D235" s="20">
        <v>6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1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5.5</v>
      </c>
    </row>
    <row r="236" spans="1:14" x14ac:dyDescent="0.2">
      <c r="A236" s="9" t="str">
        <f>VLOOKUP(B236,Elenco_giocatori_ruolo!A:B,2,FALSE)</f>
        <v>D</v>
      </c>
      <c r="B236" s="20" t="s">
        <v>473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474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475</v>
      </c>
      <c r="C238" s="20" t="s">
        <v>468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0</v>
      </c>
    </row>
    <row r="239" spans="1:14" x14ac:dyDescent="0.2">
      <c r="A239" s="9" t="str">
        <f>VLOOKUP(B239,Elenco_giocatori_ruolo!A:B,2,FALSE)</f>
        <v>D</v>
      </c>
      <c r="B239" s="20" t="s">
        <v>476</v>
      </c>
      <c r="C239" s="20" t="s">
        <v>468</v>
      </c>
      <c r="D239" s="20">
        <v>5.5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1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</v>
      </c>
    </row>
    <row r="240" spans="1:14" x14ac:dyDescent="0.2">
      <c r="A240" s="9" t="str">
        <f>VLOOKUP(B240,Elenco_giocatori_ruolo!A:B,2,FALSE)</f>
        <v>D</v>
      </c>
      <c r="B240" s="20" t="s">
        <v>477</v>
      </c>
      <c r="C240" s="20" t="s">
        <v>468</v>
      </c>
      <c r="D240" s="20">
        <v>6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6</v>
      </c>
    </row>
    <row r="241" spans="1:14" x14ac:dyDescent="0.2">
      <c r="A241" s="9" t="str">
        <f>VLOOKUP(B241,Elenco_giocatori_ruolo!A:B,2,FALSE)</f>
        <v>D</v>
      </c>
      <c r="B241" s="20" t="s">
        <v>478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479</v>
      </c>
      <c r="C242" s="20" t="s">
        <v>468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0" t="s">
        <v>480</v>
      </c>
      <c r="C243" s="20" t="s">
        <v>468</v>
      </c>
      <c r="D243" s="20">
        <v>6.5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6.5</v>
      </c>
    </row>
    <row r="244" spans="1:14" x14ac:dyDescent="0.2">
      <c r="A244" s="9" t="str">
        <f>VLOOKUP(B244,Elenco_giocatori_ruolo!A:B,2,FALSE)</f>
        <v>D</v>
      </c>
      <c r="B244" s="20" t="s">
        <v>481</v>
      </c>
      <c r="C244" s="20" t="s">
        <v>468</v>
      </c>
      <c r="D244" s="20">
        <v>6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6</v>
      </c>
    </row>
    <row r="245" spans="1:14" x14ac:dyDescent="0.2">
      <c r="A245" s="9" t="str">
        <f>VLOOKUP(B245,Elenco_giocatori_ruolo!A:B,2,FALSE)</f>
        <v>D</v>
      </c>
      <c r="B245" s="20" t="s">
        <v>482</v>
      </c>
      <c r="C245" s="20" t="s">
        <v>468</v>
      </c>
      <c r="D245" s="20">
        <v>6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6</v>
      </c>
    </row>
    <row r="246" spans="1:14" x14ac:dyDescent="0.2">
      <c r="A246" s="9" t="str">
        <f>VLOOKUP(B246,Elenco_giocatori_ruolo!A:B,2,FALSE)</f>
        <v>D</v>
      </c>
      <c r="B246" s="20" t="s">
        <v>483</v>
      </c>
      <c r="C246" s="20" t="s">
        <v>468</v>
      </c>
      <c r="D246" s="20">
        <v>6.5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6.5</v>
      </c>
    </row>
    <row r="247" spans="1:14" x14ac:dyDescent="0.2">
      <c r="A247" s="9" t="str">
        <f>VLOOKUP(B247,Elenco_giocatori_ruolo!A:B,2,FALSE)</f>
        <v>C</v>
      </c>
      <c r="B247" s="20" t="s">
        <v>484</v>
      </c>
      <c r="C247" s="20" t="s">
        <v>468</v>
      </c>
      <c r="D247" s="20">
        <v>7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7</v>
      </c>
    </row>
    <row r="248" spans="1:14" x14ac:dyDescent="0.2">
      <c r="A248" s="9" t="str">
        <f>VLOOKUP(B248,Elenco_giocatori_ruolo!A:B,2,FALSE)</f>
        <v>C</v>
      </c>
      <c r="B248" s="20" t="s">
        <v>485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486</v>
      </c>
      <c r="C249" s="20" t="s">
        <v>468</v>
      </c>
      <c r="D249" s="20">
        <v>7</v>
      </c>
      <c r="E249" s="20">
        <v>1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10</v>
      </c>
    </row>
    <row r="250" spans="1:14" x14ac:dyDescent="0.2">
      <c r="A250" s="9" t="str">
        <f>VLOOKUP(B250,Elenco_giocatori_ruolo!A:B,2,FALSE)</f>
        <v>C</v>
      </c>
      <c r="B250" s="20" t="s">
        <v>487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488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0" t="s">
        <v>489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e">
        <f>VLOOKUP(B253,Elenco_giocatori_ruolo!A:B,2,FALSE)</f>
        <v>#N/A</v>
      </c>
      <c r="B253" s="20" t="s">
        <v>1334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 t="e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#N/A</v>
      </c>
    </row>
    <row r="254" spans="1:14" x14ac:dyDescent="0.2">
      <c r="A254" s="9" t="str">
        <f>VLOOKUP(B254,Elenco_giocatori_ruolo!A:B,2,FALSE)</f>
        <v>C</v>
      </c>
      <c r="B254" s="20" t="s">
        <v>490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491</v>
      </c>
      <c r="C255" s="20" t="s">
        <v>468</v>
      </c>
      <c r="D255" s="20">
        <v>6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6</v>
      </c>
    </row>
    <row r="256" spans="1:14" x14ac:dyDescent="0.2">
      <c r="A256" s="9" t="str">
        <f>VLOOKUP(B256,Elenco_giocatori_ruolo!A:B,2,FALSE)</f>
        <v>C</v>
      </c>
      <c r="B256" s="20" t="s">
        <v>492</v>
      </c>
      <c r="C256" s="20" t="s">
        <v>468</v>
      </c>
      <c r="D256" s="20">
        <v>6.5</v>
      </c>
      <c r="E256" s="20">
        <v>1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9.5</v>
      </c>
    </row>
    <row r="257" spans="1:14" x14ac:dyDescent="0.2">
      <c r="A257" s="9" t="str">
        <f>VLOOKUP(B257,Elenco_giocatori_ruolo!A:B,2,FALSE)</f>
        <v>C</v>
      </c>
      <c r="B257" s="20" t="s">
        <v>339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493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0" t="s">
        <v>494</v>
      </c>
      <c r="C259" s="20" t="s">
        <v>468</v>
      </c>
      <c r="D259" s="20">
        <v>6.5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1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7.5</v>
      </c>
    </row>
    <row r="260" spans="1:14" x14ac:dyDescent="0.2">
      <c r="A260" s="9" t="str">
        <f>VLOOKUP(B260,Elenco_giocatori_ruolo!A:B,2,FALSE)</f>
        <v>A</v>
      </c>
      <c r="B260" s="20" t="s">
        <v>495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496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497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e">
        <f>VLOOKUP(B263,Elenco_giocatori_ruolo!A:B,2,FALSE)</f>
        <v>#N/A</v>
      </c>
      <c r="B263" s="20" t="s">
        <v>1494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 t="e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#N/A</v>
      </c>
    </row>
    <row r="264" spans="1:14" x14ac:dyDescent="0.2">
      <c r="A264" s="9" t="str">
        <f>VLOOKUP(B264,Elenco_giocatori_ruolo!A:B,2,FALSE)</f>
        <v>A</v>
      </c>
      <c r="B264" s="20" t="s">
        <v>498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499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500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501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502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503</v>
      </c>
      <c r="C269" s="20" t="s">
        <v>468</v>
      </c>
      <c r="D269" s="20">
        <v>6.5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6.5</v>
      </c>
    </row>
    <row r="270" spans="1:14" x14ac:dyDescent="0.2">
      <c r="A270" s="9" t="str">
        <f>VLOOKUP(B270,Elenco_giocatori_ruolo!A:B,2,FALSE)</f>
        <v>A</v>
      </c>
      <c r="B270" s="20" t="s">
        <v>504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505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506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0" t="s">
        <v>507</v>
      </c>
      <c r="C273" s="20" t="s">
        <v>468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508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510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511</v>
      </c>
      <c r="C276" s="20" t="s">
        <v>509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P</v>
      </c>
      <c r="B277" s="20" t="s">
        <v>512</v>
      </c>
      <c r="C277" s="20" t="s">
        <v>509</v>
      </c>
      <c r="D277" s="20">
        <v>6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6</v>
      </c>
    </row>
    <row r="278" spans="1:14" x14ac:dyDescent="0.2">
      <c r="A278" s="9" t="str">
        <f>VLOOKUP(B278,Elenco_giocatori_ruolo!A:B,2,FALSE)</f>
        <v>D</v>
      </c>
      <c r="B278" s="20" t="s">
        <v>513</v>
      </c>
      <c r="C278" s="20" t="s">
        <v>509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D</v>
      </c>
      <c r="B279" s="20" t="s">
        <v>514</v>
      </c>
      <c r="C279" s="20" t="s">
        <v>509</v>
      </c>
      <c r="D279" s="20">
        <v>6.5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1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7.5</v>
      </c>
    </row>
    <row r="280" spans="1:14" x14ac:dyDescent="0.2">
      <c r="A280" s="9" t="str">
        <f>VLOOKUP(B280,Elenco_giocatori_ruolo!A:B,2,FALSE)</f>
        <v>D</v>
      </c>
      <c r="B280" s="20" t="s">
        <v>515</v>
      </c>
      <c r="C280" s="20" t="s">
        <v>509</v>
      </c>
      <c r="D280" s="20">
        <v>7</v>
      </c>
      <c r="E280" s="20">
        <v>1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10</v>
      </c>
    </row>
    <row r="281" spans="1:14" x14ac:dyDescent="0.2">
      <c r="A281" s="9" t="str">
        <f>VLOOKUP(B281,Elenco_giocatori_ruolo!A:B,2,FALSE)</f>
        <v>D</v>
      </c>
      <c r="B281" s="20" t="s">
        <v>516</v>
      </c>
      <c r="C281" s="20" t="s">
        <v>509</v>
      </c>
      <c r="D281" s="20">
        <v>6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6</v>
      </c>
    </row>
    <row r="282" spans="1:14" x14ac:dyDescent="0.2">
      <c r="A282" s="9" t="str">
        <f>VLOOKUP(B282,Elenco_giocatori_ruolo!A:B,2,FALSE)</f>
        <v>D</v>
      </c>
      <c r="B282" s="20" t="s">
        <v>517</v>
      </c>
      <c r="C282" s="20" t="s">
        <v>509</v>
      </c>
      <c r="D282" s="20">
        <v>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</v>
      </c>
    </row>
    <row r="283" spans="1:14" x14ac:dyDescent="0.2">
      <c r="A283" s="9" t="str">
        <f>VLOOKUP(B283,Elenco_giocatori_ruolo!A:B,2,FALSE)</f>
        <v>D</v>
      </c>
      <c r="B283" s="20" t="s">
        <v>518</v>
      </c>
      <c r="C283" s="20" t="s">
        <v>509</v>
      </c>
      <c r="D283" s="20">
        <v>6.5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6.5</v>
      </c>
    </row>
    <row r="284" spans="1:14" x14ac:dyDescent="0.2">
      <c r="A284" s="9" t="str">
        <f>VLOOKUP(B284,Elenco_giocatori_ruolo!A:B,2,FALSE)</f>
        <v>D</v>
      </c>
      <c r="B284" s="20" t="s">
        <v>519</v>
      </c>
      <c r="C284" s="20" t="s">
        <v>509</v>
      </c>
      <c r="D284" s="20">
        <v>7.5</v>
      </c>
      <c r="E284" s="20">
        <v>1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10.5</v>
      </c>
    </row>
    <row r="285" spans="1:14" x14ac:dyDescent="0.2">
      <c r="A285" s="9" t="str">
        <f>VLOOKUP(B285,Elenco_giocatori_ruolo!A:B,2,FALSE)</f>
        <v>D</v>
      </c>
      <c r="B285" s="20" t="s">
        <v>520</v>
      </c>
      <c r="C285" s="20" t="s">
        <v>509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0" t="s">
        <v>521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0" t="s">
        <v>522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523</v>
      </c>
      <c r="C288" s="20" t="s">
        <v>509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0</v>
      </c>
    </row>
    <row r="289" spans="1:14" x14ac:dyDescent="0.2">
      <c r="A289" s="9" t="str">
        <f>VLOOKUP(B289,Elenco_giocatori_ruolo!A:B,2,FALSE)</f>
        <v>D</v>
      </c>
      <c r="B289" s="20" t="s">
        <v>524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525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D</v>
      </c>
      <c r="B291" s="20" t="s">
        <v>526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527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528</v>
      </c>
      <c r="C293" s="20" t="s">
        <v>509</v>
      </c>
      <c r="D293" s="20">
        <v>6.5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1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7.5</v>
      </c>
    </row>
    <row r="294" spans="1:14" x14ac:dyDescent="0.2">
      <c r="A294" s="9" t="str">
        <f>VLOOKUP(B294,Elenco_giocatori_ruolo!A:B,2,FALSE)</f>
        <v>C</v>
      </c>
      <c r="B294" s="20" t="s">
        <v>529</v>
      </c>
      <c r="C294" s="20" t="s">
        <v>509</v>
      </c>
      <c r="D294" s="20">
        <v>6.5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6.5</v>
      </c>
    </row>
    <row r="295" spans="1:14" x14ac:dyDescent="0.2">
      <c r="A295" s="9" t="e">
        <f>VLOOKUP(B295,Elenco_giocatori_ruolo!A:B,2,FALSE)</f>
        <v>#N/A</v>
      </c>
      <c r="B295" s="20" t="s">
        <v>1659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 t="e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#N/A</v>
      </c>
    </row>
    <row r="296" spans="1:14" x14ac:dyDescent="0.2">
      <c r="A296" s="9" t="str">
        <f>VLOOKUP(B296,Elenco_giocatori_ruolo!A:B,2,FALSE)</f>
        <v>C</v>
      </c>
      <c r="B296" s="20" t="s">
        <v>530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0" t="s">
        <v>531</v>
      </c>
      <c r="C297" s="20" t="s">
        <v>509</v>
      </c>
      <c r="D297" s="20">
        <v>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6</v>
      </c>
    </row>
    <row r="298" spans="1:14" x14ac:dyDescent="0.2">
      <c r="A298" s="9" t="str">
        <f>VLOOKUP(B298,Elenco_giocatori_ruolo!A:B,2,FALSE)</f>
        <v>C</v>
      </c>
      <c r="B298" s="20" t="s">
        <v>532</v>
      </c>
      <c r="C298" s="20" t="s">
        <v>509</v>
      </c>
      <c r="D298" s="20">
        <v>6.5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6.5</v>
      </c>
    </row>
    <row r="299" spans="1:14" x14ac:dyDescent="0.2">
      <c r="A299" s="9" t="str">
        <f>VLOOKUP(B299,Elenco_giocatori_ruolo!A:B,2,FALSE)</f>
        <v>C</v>
      </c>
      <c r="B299" s="20" t="s">
        <v>533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C</v>
      </c>
      <c r="B300" s="20" t="s">
        <v>534</v>
      </c>
      <c r="C300" s="20" t="s">
        <v>509</v>
      </c>
      <c r="D300" s="20">
        <v>6.5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6.5</v>
      </c>
    </row>
    <row r="301" spans="1:14" x14ac:dyDescent="0.2">
      <c r="A301" s="9" t="str">
        <f>VLOOKUP(B301,Elenco_giocatori_ruolo!A:B,2,FALSE)</f>
        <v>A</v>
      </c>
      <c r="B301" s="20" t="s">
        <v>535</v>
      </c>
      <c r="C301" s="20" t="s">
        <v>509</v>
      </c>
      <c r="D301" s="20">
        <v>6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1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5.5</v>
      </c>
    </row>
    <row r="302" spans="1:14" x14ac:dyDescent="0.2">
      <c r="A302" s="9" t="str">
        <f>VLOOKUP(B302,Elenco_giocatori_ruolo!A:B,2,FALSE)</f>
        <v>A</v>
      </c>
      <c r="B302" s="20" t="s">
        <v>536</v>
      </c>
      <c r="C302" s="20" t="s">
        <v>509</v>
      </c>
      <c r="D302" s="20">
        <v>8</v>
      </c>
      <c r="E302" s="20">
        <v>1</v>
      </c>
      <c r="F302" s="20">
        <v>0</v>
      </c>
      <c r="G302" s="20">
        <v>0</v>
      </c>
      <c r="H302" s="20">
        <v>0</v>
      </c>
      <c r="I302" s="20">
        <v>0</v>
      </c>
      <c r="J302" s="20">
        <v>2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13</v>
      </c>
    </row>
    <row r="303" spans="1:14" x14ac:dyDescent="0.2">
      <c r="A303" s="9" t="str">
        <f>VLOOKUP(B303,Elenco_giocatori_ruolo!A:B,2,FALSE)</f>
        <v>A</v>
      </c>
      <c r="B303" s="20" t="s">
        <v>537</v>
      </c>
      <c r="C303" s="20" t="s">
        <v>509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A</v>
      </c>
      <c r="B304" s="20" t="s">
        <v>538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539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540</v>
      </c>
      <c r="C306" s="20" t="s">
        <v>509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A</v>
      </c>
      <c r="B307" s="20" t="s">
        <v>541</v>
      </c>
      <c r="C307" s="20" t="s">
        <v>509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0" t="s">
        <v>542</v>
      </c>
      <c r="C308" s="20" t="s">
        <v>509</v>
      </c>
      <c r="D308" s="20">
        <v>8</v>
      </c>
      <c r="E308" s="20">
        <v>2</v>
      </c>
      <c r="F308" s="20">
        <v>0</v>
      </c>
      <c r="G308" s="20">
        <v>0</v>
      </c>
      <c r="H308" s="20">
        <v>0</v>
      </c>
      <c r="I308" s="20">
        <v>0</v>
      </c>
      <c r="J308" s="20">
        <v>1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15</v>
      </c>
    </row>
    <row r="309" spans="1:14" x14ac:dyDescent="0.2">
      <c r="A309" s="9" t="str">
        <f>VLOOKUP(B309,Elenco_giocatori_ruolo!A:B,2,FALSE)</f>
        <v>P</v>
      </c>
      <c r="B309" s="20" t="s">
        <v>543</v>
      </c>
      <c r="C309" s="20" t="s">
        <v>544</v>
      </c>
      <c r="D309" s="20">
        <v>6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6</v>
      </c>
    </row>
    <row r="310" spans="1:14" x14ac:dyDescent="0.2">
      <c r="A310" s="9" t="str">
        <f>VLOOKUP(B310,Elenco_giocatori_ruolo!A:B,2,FALSE)</f>
        <v>P</v>
      </c>
      <c r="B310" s="20" t="s">
        <v>545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546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P</v>
      </c>
      <c r="B312" s="20" t="s">
        <v>547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P</v>
      </c>
      <c r="B313" s="20" t="s">
        <v>548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549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550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551</v>
      </c>
      <c r="C316" s="20" t="s">
        <v>544</v>
      </c>
      <c r="D316" s="20">
        <v>6.5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6.5</v>
      </c>
    </row>
    <row r="317" spans="1:14" x14ac:dyDescent="0.2">
      <c r="A317" s="9" t="str">
        <f>VLOOKUP(B317,Elenco_giocatori_ruolo!A:B,2,FALSE)</f>
        <v>D</v>
      </c>
      <c r="B317" s="20" t="s">
        <v>552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553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554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555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556</v>
      </c>
      <c r="C321" s="20" t="s">
        <v>544</v>
      </c>
      <c r="D321" s="20">
        <v>6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1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5.5</v>
      </c>
    </row>
    <row r="322" spans="1:14" x14ac:dyDescent="0.2">
      <c r="A322" s="9" t="str">
        <f>VLOOKUP(B322,Elenco_giocatori_ruolo!A:B,2,FALSE)</f>
        <v>D</v>
      </c>
      <c r="B322" s="20" t="s">
        <v>557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558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559</v>
      </c>
      <c r="C324" s="20" t="s">
        <v>544</v>
      </c>
      <c r="D324" s="20">
        <v>6.5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6.5</v>
      </c>
    </row>
    <row r="325" spans="1:14" x14ac:dyDescent="0.2">
      <c r="A325" s="9" t="str">
        <f>VLOOKUP(B325,Elenco_giocatori_ruolo!A:B,2,FALSE)</f>
        <v>D</v>
      </c>
      <c r="B325" s="20" t="s">
        <v>560</v>
      </c>
      <c r="C325" s="20" t="s">
        <v>544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D</v>
      </c>
      <c r="B326" s="20" t="s">
        <v>561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0" t="s">
        <v>562</v>
      </c>
      <c r="C327" s="20" t="s">
        <v>544</v>
      </c>
      <c r="D327" s="20">
        <v>6.5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6.5</v>
      </c>
    </row>
    <row r="328" spans="1:14" x14ac:dyDescent="0.2">
      <c r="A328" s="9" t="str">
        <f>VLOOKUP(B328,Elenco_giocatori_ruolo!A:B,2,FALSE)</f>
        <v>C</v>
      </c>
      <c r="B328" s="20" t="s">
        <v>563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564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565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C</v>
      </c>
      <c r="B331" s="20" t="s">
        <v>566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C</v>
      </c>
      <c r="B332" s="20" t="s">
        <v>567</v>
      </c>
      <c r="C332" s="20" t="s">
        <v>544</v>
      </c>
      <c r="D332" s="20">
        <v>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5</v>
      </c>
    </row>
    <row r="333" spans="1:14" x14ac:dyDescent="0.2">
      <c r="A333" s="9" t="str">
        <f>VLOOKUP(B333,Elenco_giocatori_ruolo!A:B,2,FALSE)</f>
        <v>C</v>
      </c>
      <c r="B333" s="20" t="s">
        <v>568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569</v>
      </c>
      <c r="C334" s="20" t="s">
        <v>544</v>
      </c>
      <c r="D334" s="20">
        <v>6.5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1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</v>
      </c>
    </row>
    <row r="335" spans="1:14" x14ac:dyDescent="0.2">
      <c r="A335" s="9" t="str">
        <f>VLOOKUP(B335,Elenco_giocatori_ruolo!A:B,2,FALSE)</f>
        <v>C</v>
      </c>
      <c r="B335" s="20" t="s">
        <v>570</v>
      </c>
      <c r="C335" s="20" t="s">
        <v>544</v>
      </c>
      <c r="D335" s="20">
        <v>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5</v>
      </c>
    </row>
    <row r="336" spans="1:14" x14ac:dyDescent="0.2">
      <c r="A336" s="9" t="str">
        <f>VLOOKUP(B336,Elenco_giocatori_ruolo!A:B,2,FALSE)</f>
        <v>C</v>
      </c>
      <c r="B336" s="20" t="s">
        <v>571</v>
      </c>
      <c r="C336" s="20" t="s">
        <v>544</v>
      </c>
      <c r="D336" s="20">
        <v>7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7</v>
      </c>
    </row>
    <row r="337" spans="1:14" x14ac:dyDescent="0.2">
      <c r="A337" s="9" t="str">
        <f>VLOOKUP(B337,Elenco_giocatori_ruolo!A:B,2,FALSE)</f>
        <v>C</v>
      </c>
      <c r="B337" s="20" t="s">
        <v>572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573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A</v>
      </c>
      <c r="B339" s="20" t="s">
        <v>574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575</v>
      </c>
      <c r="C340" s="20" t="s">
        <v>544</v>
      </c>
      <c r="D340" s="20">
        <v>5.5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5.5</v>
      </c>
    </row>
    <row r="341" spans="1:14" x14ac:dyDescent="0.2">
      <c r="A341" s="9" t="str">
        <f>VLOOKUP(B341,Elenco_giocatori_ruolo!A:B,2,FALSE)</f>
        <v>A</v>
      </c>
      <c r="B341" s="20" t="s">
        <v>576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577</v>
      </c>
      <c r="C342" s="20" t="s">
        <v>544</v>
      </c>
      <c r="D342" s="20">
        <v>0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0</v>
      </c>
    </row>
    <row r="343" spans="1:14" x14ac:dyDescent="0.2">
      <c r="A343" s="9" t="str">
        <f>VLOOKUP(B343,Elenco_giocatori_ruolo!A:B,2,FALSE)</f>
        <v>A</v>
      </c>
      <c r="B343" s="20" t="s">
        <v>578</v>
      </c>
      <c r="C343" s="20" t="s">
        <v>544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A</v>
      </c>
      <c r="B344" s="20" t="s">
        <v>579</v>
      </c>
      <c r="C344" s="20" t="s">
        <v>544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A</v>
      </c>
      <c r="B345" s="20" t="s">
        <v>580</v>
      </c>
      <c r="C345" s="20" t="s">
        <v>544</v>
      </c>
      <c r="D345" s="20">
        <v>6.5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6.5</v>
      </c>
    </row>
    <row r="346" spans="1:14" x14ac:dyDescent="0.2">
      <c r="A346" s="9" t="str">
        <f>VLOOKUP(B346,Elenco_giocatori_ruolo!A:B,2,FALSE)</f>
        <v>P</v>
      </c>
      <c r="B346" s="20" t="s">
        <v>581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P</v>
      </c>
      <c r="B347" s="20" t="s">
        <v>583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P</v>
      </c>
      <c r="B348" s="20" t="s">
        <v>584</v>
      </c>
      <c r="C348" s="20" t="s">
        <v>582</v>
      </c>
      <c r="D348" s="20">
        <v>6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</v>
      </c>
    </row>
    <row r="349" spans="1:14" x14ac:dyDescent="0.2">
      <c r="A349" s="9" t="e">
        <f>VLOOKUP(B349,Elenco_giocatori_ruolo!A:B,2,FALSE)</f>
        <v>#N/A</v>
      </c>
      <c r="B349" s="20" t="s">
        <v>1660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 t="e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#N/A</v>
      </c>
    </row>
    <row r="350" spans="1:14" x14ac:dyDescent="0.2">
      <c r="A350" s="9" t="str">
        <f>VLOOKUP(B350,Elenco_giocatori_ruolo!A:B,2,FALSE)</f>
        <v>D</v>
      </c>
      <c r="B350" s="20" t="s">
        <v>585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586</v>
      </c>
      <c r="C351" s="20" t="s">
        <v>582</v>
      </c>
      <c r="D351" s="20">
        <v>7</v>
      </c>
      <c r="E351" s="20">
        <v>1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1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9.5</v>
      </c>
    </row>
    <row r="352" spans="1:14" x14ac:dyDescent="0.2">
      <c r="A352" s="9" t="str">
        <f>VLOOKUP(B352,Elenco_giocatori_ruolo!A:B,2,FALSE)</f>
        <v>D</v>
      </c>
      <c r="B352" s="20" t="s">
        <v>587</v>
      </c>
      <c r="C352" s="20" t="s">
        <v>582</v>
      </c>
      <c r="D352" s="20">
        <v>6.5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6.5</v>
      </c>
    </row>
    <row r="353" spans="1:14" x14ac:dyDescent="0.2">
      <c r="A353" s="9" t="str">
        <f>VLOOKUP(B353,Elenco_giocatori_ruolo!A:B,2,FALSE)</f>
        <v>D</v>
      </c>
      <c r="B353" s="20" t="s">
        <v>588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589</v>
      </c>
      <c r="C354" s="20" t="s">
        <v>582</v>
      </c>
      <c r="D354" s="20">
        <v>6.5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6.5</v>
      </c>
    </row>
    <row r="355" spans="1:14" x14ac:dyDescent="0.2">
      <c r="A355" s="9" t="str">
        <f>VLOOKUP(B355,Elenco_giocatori_ruolo!A:B,2,FALSE)</f>
        <v>D</v>
      </c>
      <c r="B355" s="20" t="s">
        <v>590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D</v>
      </c>
      <c r="B356" s="20" t="s">
        <v>591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D</v>
      </c>
      <c r="B357" s="20" t="s">
        <v>592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D</v>
      </c>
      <c r="B358" s="20" t="s">
        <v>593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D</v>
      </c>
      <c r="B359" s="20" t="s">
        <v>594</v>
      </c>
      <c r="C359" s="20" t="s">
        <v>582</v>
      </c>
      <c r="D359" s="20">
        <v>6.5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1</v>
      </c>
      <c r="K359" s="20">
        <v>1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7</v>
      </c>
    </row>
    <row r="360" spans="1:14" x14ac:dyDescent="0.2">
      <c r="A360" s="9" t="str">
        <f>VLOOKUP(B360,Elenco_giocatori_ruolo!A:B,2,FALSE)</f>
        <v>D</v>
      </c>
      <c r="B360" s="20" t="s">
        <v>595</v>
      </c>
      <c r="C360" s="20" t="s">
        <v>582</v>
      </c>
      <c r="D360" s="20">
        <v>6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</v>
      </c>
    </row>
    <row r="361" spans="1:14" x14ac:dyDescent="0.2">
      <c r="A361" s="9" t="str">
        <f>VLOOKUP(B361,Elenco_giocatori_ruolo!A:B,2,FALSE)</f>
        <v>C</v>
      </c>
      <c r="B361" s="20" t="s">
        <v>596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597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598</v>
      </c>
      <c r="C363" s="20" t="s">
        <v>582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C</v>
      </c>
      <c r="B364" s="20" t="s">
        <v>599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C</v>
      </c>
      <c r="B365" s="20" t="s">
        <v>600</v>
      </c>
      <c r="C365" s="20" t="s">
        <v>582</v>
      </c>
      <c r="D365" s="20">
        <v>6.5</v>
      </c>
      <c r="E365" s="20">
        <v>1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9.5</v>
      </c>
    </row>
    <row r="366" spans="1:14" x14ac:dyDescent="0.2">
      <c r="A366" s="9" t="str">
        <f>VLOOKUP(B366,Elenco_giocatori_ruolo!A:B,2,FALSE)</f>
        <v>C</v>
      </c>
      <c r="B366" s="20" t="s">
        <v>601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6.5</v>
      </c>
    </row>
    <row r="367" spans="1:14" x14ac:dyDescent="0.2">
      <c r="A367" s="9" t="str">
        <f>VLOOKUP(B367,Elenco_giocatori_ruolo!A:B,2,FALSE)</f>
        <v>C</v>
      </c>
      <c r="B367" s="20" t="s">
        <v>602</v>
      </c>
      <c r="C367" s="20" t="s">
        <v>582</v>
      </c>
      <c r="D367" s="20">
        <v>6.5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6.5</v>
      </c>
    </row>
    <row r="368" spans="1:14" x14ac:dyDescent="0.2">
      <c r="A368" s="9" t="str">
        <f>VLOOKUP(B368,Elenco_giocatori_ruolo!A:B,2,FALSE)</f>
        <v>C</v>
      </c>
      <c r="B368" s="20" t="s">
        <v>603</v>
      </c>
      <c r="C368" s="20" t="s">
        <v>582</v>
      </c>
      <c r="D368" s="20">
        <v>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1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5.5</v>
      </c>
    </row>
    <row r="369" spans="1:14" x14ac:dyDescent="0.2">
      <c r="A369" s="9" t="str">
        <f>VLOOKUP(B369,Elenco_giocatori_ruolo!A:B,2,FALSE)</f>
        <v>C</v>
      </c>
      <c r="B369" s="20" t="s">
        <v>604</v>
      </c>
      <c r="C369" s="20" t="s">
        <v>582</v>
      </c>
      <c r="D369" s="20">
        <v>6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6</v>
      </c>
    </row>
    <row r="370" spans="1:14" x14ac:dyDescent="0.2">
      <c r="A370" s="9" t="str">
        <f>VLOOKUP(B370,Elenco_giocatori_ruolo!A:B,2,FALSE)</f>
        <v>A</v>
      </c>
      <c r="B370" s="20" t="s">
        <v>605</v>
      </c>
      <c r="C370" s="20" t="s">
        <v>582</v>
      </c>
      <c r="D370" s="20">
        <v>6.5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6.5</v>
      </c>
    </row>
    <row r="371" spans="1:14" x14ac:dyDescent="0.2">
      <c r="A371" s="9" t="str">
        <f>VLOOKUP(B371,Elenco_giocatori_ruolo!A:B,2,FALSE)</f>
        <v>A</v>
      </c>
      <c r="B371" s="20" t="s">
        <v>606</v>
      </c>
      <c r="C371" s="20" t="s">
        <v>582</v>
      </c>
      <c r="D371" s="20">
        <v>6.5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6.5</v>
      </c>
    </row>
    <row r="372" spans="1:14" x14ac:dyDescent="0.2">
      <c r="A372" s="9" t="str">
        <f>VLOOKUP(B372,Elenco_giocatori_ruolo!A:B,2,FALSE)</f>
        <v>A</v>
      </c>
      <c r="B372" s="20" t="s">
        <v>607</v>
      </c>
      <c r="C372" s="20" t="s">
        <v>582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A</v>
      </c>
      <c r="B373" s="20" t="s">
        <v>608</v>
      </c>
      <c r="C373" s="20" t="s">
        <v>582</v>
      </c>
      <c r="D373" s="20">
        <v>6.5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1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7.5</v>
      </c>
    </row>
    <row r="374" spans="1:14" x14ac:dyDescent="0.2">
      <c r="A374" s="9" t="str">
        <f>VLOOKUP(B374,Elenco_giocatori_ruolo!A:B,2,FALSE)</f>
        <v>A</v>
      </c>
      <c r="B374" s="20" t="s">
        <v>609</v>
      </c>
      <c r="C374" s="20" t="s">
        <v>582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0</v>
      </c>
    </row>
    <row r="375" spans="1:14" x14ac:dyDescent="0.2">
      <c r="A375" s="9" t="str">
        <f>VLOOKUP(B375,Elenco_giocatori_ruolo!A:B,2,FALSE)</f>
        <v>A</v>
      </c>
      <c r="B375" s="20" t="s">
        <v>610</v>
      </c>
      <c r="C375" s="20" t="s">
        <v>582</v>
      </c>
      <c r="D375" s="20">
        <v>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</v>
      </c>
    </row>
    <row r="376" spans="1:14" x14ac:dyDescent="0.2">
      <c r="A376" s="9" t="str">
        <f>VLOOKUP(B376,Elenco_giocatori_ruolo!A:B,2,FALSE)</f>
        <v>A</v>
      </c>
      <c r="B376" s="20" t="s">
        <v>611</v>
      </c>
      <c r="C376" s="20" t="s">
        <v>582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A</v>
      </c>
      <c r="B377" s="20" t="s">
        <v>612</v>
      </c>
      <c r="C377" s="20" t="s">
        <v>582</v>
      </c>
      <c r="D377" s="20">
        <v>7.5</v>
      </c>
      <c r="E377" s="20">
        <v>1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10.5</v>
      </c>
    </row>
    <row r="378" spans="1:14" x14ac:dyDescent="0.2">
      <c r="A378" s="9" t="str">
        <f>VLOOKUP(B378,Elenco_giocatori_ruolo!A:B,2,FALSE)</f>
        <v>P</v>
      </c>
      <c r="B378" s="20" t="s">
        <v>613</v>
      </c>
      <c r="C378" s="20" t="s">
        <v>614</v>
      </c>
      <c r="D378" s="20">
        <v>7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7</v>
      </c>
    </row>
    <row r="379" spans="1:14" x14ac:dyDescent="0.2">
      <c r="A379" s="9" t="str">
        <f>VLOOKUP(B379,Elenco_giocatori_ruolo!A:B,2,FALSE)</f>
        <v>P</v>
      </c>
      <c r="B379" s="20" t="s">
        <v>615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P</v>
      </c>
      <c r="B380" s="20" t="s">
        <v>616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P</v>
      </c>
      <c r="B381" s="20" t="s">
        <v>617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D</v>
      </c>
      <c r="B382" s="20" t="s">
        <v>618</v>
      </c>
      <c r="C382" s="20" t="s">
        <v>614</v>
      </c>
      <c r="D382" s="20">
        <v>6.5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6.5</v>
      </c>
    </row>
    <row r="383" spans="1:14" x14ac:dyDescent="0.2">
      <c r="A383" s="9" t="str">
        <f>VLOOKUP(B383,Elenco_giocatori_ruolo!A:B,2,FALSE)</f>
        <v>D</v>
      </c>
      <c r="B383" s="20" t="s">
        <v>619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620</v>
      </c>
      <c r="C384" s="20" t="s">
        <v>614</v>
      </c>
      <c r="D384" s="20">
        <v>7</v>
      </c>
      <c r="E384" s="20">
        <v>1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10</v>
      </c>
    </row>
    <row r="385" spans="1:14" x14ac:dyDescent="0.2">
      <c r="A385" s="9" t="str">
        <f>VLOOKUP(B385,Elenco_giocatori_ruolo!A:B,2,FALSE)</f>
        <v>D</v>
      </c>
      <c r="B385" s="20" t="s">
        <v>621</v>
      </c>
      <c r="C385" s="20" t="s">
        <v>614</v>
      </c>
      <c r="D385" s="20">
        <v>6.5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1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7.5</v>
      </c>
    </row>
    <row r="386" spans="1:14" x14ac:dyDescent="0.2">
      <c r="A386" s="9" t="str">
        <f>VLOOKUP(B386,Elenco_giocatori_ruolo!A:B,2,FALSE)</f>
        <v>D</v>
      </c>
      <c r="B386" s="20" t="s">
        <v>622</v>
      </c>
      <c r="C386" s="20" t="s">
        <v>614</v>
      </c>
      <c r="D386" s="20">
        <v>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1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5.5</v>
      </c>
    </row>
    <row r="387" spans="1:14" x14ac:dyDescent="0.2">
      <c r="A387" s="9" t="str">
        <f>VLOOKUP(B387,Elenco_giocatori_ruolo!A:B,2,FALSE)</f>
        <v>D</v>
      </c>
      <c r="B387" s="20" t="s">
        <v>623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624</v>
      </c>
      <c r="C388" s="20" t="s">
        <v>614</v>
      </c>
      <c r="D388" s="20">
        <v>6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1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5.5</v>
      </c>
    </row>
    <row r="389" spans="1:14" x14ac:dyDescent="0.2">
      <c r="A389" s="9" t="str">
        <f>VLOOKUP(B389,Elenco_giocatori_ruolo!A:B,2,FALSE)</f>
        <v>D</v>
      </c>
      <c r="B389" s="20" t="s">
        <v>625</v>
      </c>
      <c r="C389" s="20" t="s">
        <v>614</v>
      </c>
      <c r="D389" s="20">
        <v>6.5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6.5</v>
      </c>
    </row>
    <row r="390" spans="1:14" x14ac:dyDescent="0.2">
      <c r="A390" s="9" t="str">
        <f>VLOOKUP(B390,Elenco_giocatori_ruolo!A:B,2,FALSE)</f>
        <v>D</v>
      </c>
      <c r="B390" s="20" t="s">
        <v>626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0" t="s">
        <v>627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D</v>
      </c>
      <c r="B392" s="20" t="s">
        <v>628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629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630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C</v>
      </c>
      <c r="B395" s="20" t="s">
        <v>631</v>
      </c>
      <c r="C395" s="20" t="s">
        <v>614</v>
      </c>
      <c r="D395" s="20">
        <v>5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5</v>
      </c>
    </row>
    <row r="396" spans="1:14" x14ac:dyDescent="0.2">
      <c r="A396" s="9" t="str">
        <f>VLOOKUP(B396,Elenco_giocatori_ruolo!A:B,2,FALSE)</f>
        <v>C</v>
      </c>
      <c r="B396" s="20" t="s">
        <v>632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633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e">
        <f>VLOOKUP(B398,Elenco_giocatori_ruolo!A:B,2,FALSE)</f>
        <v>#N/A</v>
      </c>
      <c r="B398" s="20" t="s">
        <v>634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 t="e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#N/A</v>
      </c>
    </row>
    <row r="399" spans="1:14" x14ac:dyDescent="0.2">
      <c r="A399" s="9" t="str">
        <f>VLOOKUP(B399,Elenco_giocatori_ruolo!A:B,2,FALSE)</f>
        <v>C</v>
      </c>
      <c r="B399" s="20" t="s">
        <v>635</v>
      </c>
      <c r="C399" s="20" t="s">
        <v>614</v>
      </c>
      <c r="D399" s="20">
        <v>6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6</v>
      </c>
    </row>
    <row r="400" spans="1:14" x14ac:dyDescent="0.2">
      <c r="A400" s="9" t="str">
        <f>VLOOKUP(B400,Elenco_giocatori_ruolo!A:B,2,FALSE)</f>
        <v>C</v>
      </c>
      <c r="B400" s="20" t="s">
        <v>636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C</v>
      </c>
      <c r="B401" s="20" t="s">
        <v>637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638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e">
        <f>VLOOKUP(B403,Elenco_giocatori_ruolo!A:B,2,FALSE)</f>
        <v>#N/A</v>
      </c>
      <c r="B403" s="20" t="s">
        <v>1335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 t="e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#N/A</v>
      </c>
    </row>
    <row r="404" spans="1:14" x14ac:dyDescent="0.2">
      <c r="A404" s="9" t="str">
        <f>VLOOKUP(B404,Elenco_giocatori_ruolo!A:B,2,FALSE)</f>
        <v>C</v>
      </c>
      <c r="B404" s="20" t="s">
        <v>639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C</v>
      </c>
      <c r="B405" s="20" t="s">
        <v>640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C</v>
      </c>
      <c r="B406" s="20" t="s">
        <v>641</v>
      </c>
      <c r="C406" s="20" t="s">
        <v>614</v>
      </c>
      <c r="D406" s="20">
        <v>5.5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1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5</v>
      </c>
    </row>
    <row r="407" spans="1:14" x14ac:dyDescent="0.2">
      <c r="A407" s="9" t="str">
        <f>VLOOKUP(B407,Elenco_giocatori_ruolo!A:B,2,FALSE)</f>
        <v>C</v>
      </c>
      <c r="B407" s="20" t="s">
        <v>642</v>
      </c>
      <c r="C407" s="20" t="s">
        <v>614</v>
      </c>
      <c r="D407" s="20">
        <v>5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5</v>
      </c>
    </row>
    <row r="408" spans="1:14" x14ac:dyDescent="0.2">
      <c r="A408" s="9" t="str">
        <f>VLOOKUP(B408,Elenco_giocatori_ruolo!A:B,2,FALSE)</f>
        <v>C</v>
      </c>
      <c r="B408" s="20" t="s">
        <v>643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A</v>
      </c>
      <c r="B409" s="20" t="s">
        <v>644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645</v>
      </c>
      <c r="C410" s="20" t="s">
        <v>614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A</v>
      </c>
      <c r="B411" s="20" t="s">
        <v>646</v>
      </c>
      <c r="C411" s="20" t="s">
        <v>614</v>
      </c>
      <c r="D411" s="20">
        <v>5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5</v>
      </c>
    </row>
    <row r="412" spans="1:14" x14ac:dyDescent="0.2">
      <c r="A412" s="9" t="str">
        <f>VLOOKUP(B412,Elenco_giocatori_ruolo!A:B,2,FALSE)</f>
        <v>A</v>
      </c>
      <c r="B412" s="20" t="s">
        <v>647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A</v>
      </c>
      <c r="B413" s="20" t="s">
        <v>648</v>
      </c>
      <c r="C413" s="20" t="s">
        <v>614</v>
      </c>
      <c r="D413" s="20">
        <v>5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</v>
      </c>
    </row>
    <row r="414" spans="1:14" x14ac:dyDescent="0.2">
      <c r="A414" s="9" t="str">
        <f>VLOOKUP(B414,Elenco_giocatori_ruolo!A:B,2,FALSE)</f>
        <v>A</v>
      </c>
      <c r="B414" s="20" t="s">
        <v>649</v>
      </c>
      <c r="C414" s="20" t="s">
        <v>614</v>
      </c>
      <c r="D414" s="20">
        <v>5.5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5.5</v>
      </c>
    </row>
    <row r="415" spans="1:14" x14ac:dyDescent="0.2">
      <c r="A415" s="9" t="str">
        <f>VLOOKUP(B415,Elenco_giocatori_ruolo!A:B,2,FALSE)</f>
        <v>A</v>
      </c>
      <c r="B415" s="20" t="s">
        <v>650</v>
      </c>
      <c r="C415" s="20" t="s">
        <v>614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A</v>
      </c>
      <c r="B416" s="20" t="s">
        <v>651</v>
      </c>
      <c r="C416" s="20" t="s">
        <v>614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0" t="s">
        <v>652</v>
      </c>
      <c r="C417" s="20" t="s">
        <v>614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653</v>
      </c>
      <c r="C418" s="20" t="s">
        <v>654</v>
      </c>
      <c r="D418" s="20">
        <v>6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6</v>
      </c>
    </row>
    <row r="419" spans="1:14" x14ac:dyDescent="0.2">
      <c r="A419" s="9" t="str">
        <f>VLOOKUP(B419,Elenco_giocatori_ruolo!A:B,2,FALSE)</f>
        <v>P</v>
      </c>
      <c r="B419" s="20" t="s">
        <v>655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P</v>
      </c>
      <c r="B420" s="20" t="s">
        <v>656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P</v>
      </c>
      <c r="B421" s="20" t="s">
        <v>657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658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659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660</v>
      </c>
      <c r="C424" s="20" t="s">
        <v>654</v>
      </c>
      <c r="D424" s="20">
        <v>4.5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1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4</v>
      </c>
    </row>
    <row r="425" spans="1:14" x14ac:dyDescent="0.2">
      <c r="A425" s="9" t="str">
        <f>VLOOKUP(B425,Elenco_giocatori_ruolo!A:B,2,FALSE)</f>
        <v>D</v>
      </c>
      <c r="B425" s="20" t="s">
        <v>661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662</v>
      </c>
      <c r="C426" s="20" t="s">
        <v>654</v>
      </c>
      <c r="D426" s="20">
        <v>6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</v>
      </c>
    </row>
    <row r="427" spans="1:14" x14ac:dyDescent="0.2">
      <c r="A427" s="9" t="str">
        <f>VLOOKUP(B427,Elenco_giocatori_ruolo!A:B,2,FALSE)</f>
        <v>D</v>
      </c>
      <c r="B427" s="20" t="s">
        <v>663</v>
      </c>
      <c r="C427" s="20" t="s">
        <v>654</v>
      </c>
      <c r="D427" s="20">
        <v>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5</v>
      </c>
    </row>
    <row r="428" spans="1:14" x14ac:dyDescent="0.2">
      <c r="A428" s="9" t="str">
        <f>VLOOKUP(B428,Elenco_giocatori_ruolo!A:B,2,FALSE)</f>
        <v>D</v>
      </c>
      <c r="B428" s="20" t="s">
        <v>664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665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D</v>
      </c>
      <c r="B430" s="20" t="s">
        <v>666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0" t="s">
        <v>667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0" t="s">
        <v>668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D</v>
      </c>
      <c r="B433" s="20" t="s">
        <v>669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C</v>
      </c>
      <c r="B434" s="20" t="s">
        <v>670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671</v>
      </c>
      <c r="C435" s="20" t="s">
        <v>654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C</v>
      </c>
      <c r="B436" s="20" t="s">
        <v>672</v>
      </c>
      <c r="C436" s="20" t="s">
        <v>654</v>
      </c>
      <c r="D436" s="20">
        <v>6.5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1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</v>
      </c>
    </row>
    <row r="437" spans="1:14" x14ac:dyDescent="0.2">
      <c r="A437" s="9" t="str">
        <f>VLOOKUP(B437,Elenco_giocatori_ruolo!A:B,2,FALSE)</f>
        <v>C</v>
      </c>
      <c r="B437" s="20" t="s">
        <v>673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C</v>
      </c>
      <c r="B438" s="20" t="s">
        <v>674</v>
      </c>
      <c r="C438" s="20" t="s">
        <v>654</v>
      </c>
      <c r="D438" s="20">
        <v>5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5</v>
      </c>
    </row>
    <row r="439" spans="1:14" x14ac:dyDescent="0.2">
      <c r="A439" s="9" t="str">
        <f>VLOOKUP(B439,Elenco_giocatori_ruolo!A:B,2,FALSE)</f>
        <v>C</v>
      </c>
      <c r="B439" s="20" t="s">
        <v>675</v>
      </c>
      <c r="C439" s="20" t="s">
        <v>654</v>
      </c>
      <c r="D439" s="20">
        <v>5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5</v>
      </c>
    </row>
    <row r="440" spans="1:14" x14ac:dyDescent="0.2">
      <c r="A440" s="9" t="str">
        <f>VLOOKUP(B440,Elenco_giocatori_ruolo!A:B,2,FALSE)</f>
        <v>C</v>
      </c>
      <c r="B440" s="20" t="s">
        <v>676</v>
      </c>
      <c r="C440" s="20" t="s">
        <v>654</v>
      </c>
      <c r="D440" s="20">
        <v>5.5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5.5</v>
      </c>
    </row>
    <row r="441" spans="1:14" x14ac:dyDescent="0.2">
      <c r="A441" s="9" t="str">
        <f>VLOOKUP(B441,Elenco_giocatori_ruolo!A:B,2,FALSE)</f>
        <v>C</v>
      </c>
      <c r="B441" s="20" t="s">
        <v>677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0" t="s">
        <v>678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C</v>
      </c>
      <c r="B443" s="20" t="s">
        <v>679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680</v>
      </c>
      <c r="C444" s="20" t="s">
        <v>654</v>
      </c>
      <c r="D444" s="20">
        <v>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A</v>
      </c>
      <c r="B445" s="20" t="s">
        <v>681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A</v>
      </c>
      <c r="B446" s="20" t="s">
        <v>682</v>
      </c>
      <c r="C446" s="20" t="s">
        <v>654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A</v>
      </c>
      <c r="B447" s="20" t="s">
        <v>683</v>
      </c>
      <c r="C447" s="20" t="s">
        <v>654</v>
      </c>
      <c r="D447" s="20">
        <v>5.5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1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5</v>
      </c>
    </row>
    <row r="448" spans="1:14" x14ac:dyDescent="0.2">
      <c r="A448" s="9" t="str">
        <f>VLOOKUP(B448,Elenco_giocatori_ruolo!A:B,2,FALSE)</f>
        <v>A</v>
      </c>
      <c r="B448" s="20" t="s">
        <v>684</v>
      </c>
      <c r="C448" s="20" t="s">
        <v>654</v>
      </c>
      <c r="D448" s="20">
        <v>5.5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5.5</v>
      </c>
    </row>
    <row r="449" spans="1:14" x14ac:dyDescent="0.2">
      <c r="A449" s="9" t="str">
        <f>VLOOKUP(B449,Elenco_giocatori_ruolo!A:B,2,FALSE)</f>
        <v>A</v>
      </c>
      <c r="B449" s="20" t="s">
        <v>685</v>
      </c>
      <c r="C449" s="20" t="s">
        <v>654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A</v>
      </c>
      <c r="B450" s="20" t="s">
        <v>686</v>
      </c>
      <c r="C450" s="20" t="s">
        <v>654</v>
      </c>
      <c r="D450" s="20">
        <v>6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6</v>
      </c>
    </row>
    <row r="451" spans="1:14" x14ac:dyDescent="0.2">
      <c r="A451" s="9" t="str">
        <f>VLOOKUP(B451,Elenco_giocatori_ruolo!A:B,2,FALSE)</f>
        <v>P</v>
      </c>
      <c r="B451" s="20" t="s">
        <v>687</v>
      </c>
      <c r="C451" s="20" t="s">
        <v>688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P</v>
      </c>
      <c r="B452" s="20" t="s">
        <v>689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P</v>
      </c>
      <c r="B453" s="20" t="s">
        <v>690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P</v>
      </c>
      <c r="B454" s="20" t="s">
        <v>691</v>
      </c>
      <c r="C454" s="20" t="s">
        <v>688</v>
      </c>
      <c r="D454" s="20">
        <v>6.5</v>
      </c>
      <c r="E454" s="20">
        <v>0</v>
      </c>
      <c r="F454" s="20">
        <v>1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D</v>
      </c>
      <c r="B455" s="20" t="s">
        <v>692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D</v>
      </c>
      <c r="B456" s="20" t="s">
        <v>693</v>
      </c>
      <c r="C456" s="20" t="s">
        <v>688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D</v>
      </c>
      <c r="B457" s="20" t="s">
        <v>694</v>
      </c>
      <c r="C457" s="20" t="s">
        <v>688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D</v>
      </c>
      <c r="B458" s="20" t="s">
        <v>695</v>
      </c>
      <c r="C458" s="20" t="s">
        <v>688</v>
      </c>
      <c r="D458" s="20">
        <v>6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</v>
      </c>
    </row>
    <row r="459" spans="1:14" x14ac:dyDescent="0.2">
      <c r="A459" s="9" t="str">
        <f>VLOOKUP(B459,Elenco_giocatori_ruolo!A:B,2,FALSE)</f>
        <v>D</v>
      </c>
      <c r="B459" s="20" t="s">
        <v>696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D</v>
      </c>
      <c r="B460" s="20" t="s">
        <v>697</v>
      </c>
      <c r="C460" s="20" t="s">
        <v>688</v>
      </c>
      <c r="D460" s="20">
        <v>6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1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5.5</v>
      </c>
    </row>
    <row r="461" spans="1:14" x14ac:dyDescent="0.2">
      <c r="A461" s="9" t="str">
        <f>VLOOKUP(B461,Elenco_giocatori_ruolo!A:B,2,FALSE)</f>
        <v>D</v>
      </c>
      <c r="B461" s="20" t="s">
        <v>698</v>
      </c>
      <c r="C461" s="20" t="s">
        <v>688</v>
      </c>
      <c r="D461" s="20">
        <v>6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1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7</v>
      </c>
    </row>
    <row r="462" spans="1:14" x14ac:dyDescent="0.2">
      <c r="A462" s="9" t="str">
        <f>VLOOKUP(B462,Elenco_giocatori_ruolo!A:B,2,FALSE)</f>
        <v>D</v>
      </c>
      <c r="B462" s="20" t="s">
        <v>699</v>
      </c>
      <c r="C462" s="20" t="s">
        <v>688</v>
      </c>
      <c r="D462" s="20">
        <v>6.5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6.5</v>
      </c>
    </row>
    <row r="463" spans="1:14" x14ac:dyDescent="0.2">
      <c r="A463" s="9" t="str">
        <f>VLOOKUP(B463,Elenco_giocatori_ruolo!A:B,2,FALSE)</f>
        <v>D</v>
      </c>
      <c r="B463" s="20" t="s">
        <v>700</v>
      </c>
      <c r="C463" s="20" t="s">
        <v>688</v>
      </c>
      <c r="D463" s="20">
        <v>5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5</v>
      </c>
    </row>
    <row r="464" spans="1:14" x14ac:dyDescent="0.2">
      <c r="A464" s="9" t="str">
        <f>VLOOKUP(B464,Elenco_giocatori_ruolo!A:B,2,FALSE)</f>
        <v>C</v>
      </c>
      <c r="B464" s="20" t="s">
        <v>701</v>
      </c>
      <c r="C464" s="20" t="s">
        <v>688</v>
      </c>
      <c r="D464" s="20">
        <v>6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1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5.5</v>
      </c>
    </row>
    <row r="465" spans="1:14" x14ac:dyDescent="0.2">
      <c r="A465" s="9" t="str">
        <f>VLOOKUP(B465,Elenco_giocatori_ruolo!A:B,2,FALSE)</f>
        <v>C</v>
      </c>
      <c r="B465" s="20" t="s">
        <v>702</v>
      </c>
      <c r="C465" s="20" t="s">
        <v>688</v>
      </c>
      <c r="D465" s="20">
        <v>6.5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6.5</v>
      </c>
    </row>
    <row r="466" spans="1:14" x14ac:dyDescent="0.2">
      <c r="A466" s="9" t="str">
        <f>VLOOKUP(B466,Elenco_giocatori_ruolo!A:B,2,FALSE)</f>
        <v>C</v>
      </c>
      <c r="B466" s="20" t="s">
        <v>703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C</v>
      </c>
      <c r="B467" s="20" t="s">
        <v>704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C</v>
      </c>
      <c r="B468" s="20" t="s">
        <v>705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706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e">
        <f>VLOOKUP(B470,Elenco_giocatori_ruolo!A:B,2,FALSE)</f>
        <v>#N/A</v>
      </c>
      <c r="B470" s="20" t="s">
        <v>1263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 t="e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#N/A</v>
      </c>
    </row>
    <row r="471" spans="1:14" x14ac:dyDescent="0.2">
      <c r="A471" s="9" t="str">
        <f>VLOOKUP(B471,Elenco_giocatori_ruolo!A:B,2,FALSE)</f>
        <v>C</v>
      </c>
      <c r="B471" s="20" t="s">
        <v>707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C</v>
      </c>
      <c r="B472" s="20" t="s">
        <v>708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C</v>
      </c>
      <c r="B473" s="20" t="s">
        <v>709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0</v>
      </c>
    </row>
    <row r="474" spans="1:14" x14ac:dyDescent="0.2">
      <c r="A474" s="9" t="str">
        <f>VLOOKUP(B474,Elenco_giocatori_ruolo!A:B,2,FALSE)</f>
        <v>C</v>
      </c>
      <c r="B474" s="20" t="s">
        <v>710</v>
      </c>
      <c r="C474" s="20" t="s">
        <v>688</v>
      </c>
      <c r="D474" s="20">
        <v>5.5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5.5</v>
      </c>
    </row>
    <row r="475" spans="1:14" x14ac:dyDescent="0.2">
      <c r="A475" s="9" t="str">
        <f>VLOOKUP(B475,Elenco_giocatori_ruolo!A:B,2,FALSE)</f>
        <v>A</v>
      </c>
      <c r="B475" s="20" t="s">
        <v>711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e">
        <f>VLOOKUP(B476,Elenco_giocatori_ruolo!A:B,2,FALSE)</f>
        <v>#N/A</v>
      </c>
      <c r="B476" s="20" t="s">
        <v>712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 t="e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#N/A</v>
      </c>
    </row>
    <row r="477" spans="1:14" x14ac:dyDescent="0.2">
      <c r="A477" s="9" t="str">
        <f>VLOOKUP(B477,Elenco_giocatori_ruolo!A:B,2,FALSE)</f>
        <v>A</v>
      </c>
      <c r="B477" s="20" t="s">
        <v>713</v>
      </c>
      <c r="C477" s="20" t="s">
        <v>688</v>
      </c>
      <c r="D477" s="20">
        <v>5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5</v>
      </c>
    </row>
    <row r="478" spans="1:14" x14ac:dyDescent="0.2">
      <c r="A478" s="9" t="str">
        <f>VLOOKUP(B478,Elenco_giocatori_ruolo!A:B,2,FALSE)</f>
        <v>A</v>
      </c>
      <c r="B478" s="20" t="s">
        <v>714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A</v>
      </c>
      <c r="B479" s="20" t="s">
        <v>715</v>
      </c>
      <c r="C479" s="20" t="s">
        <v>688</v>
      </c>
      <c r="D479" s="20">
        <v>7</v>
      </c>
      <c r="E479" s="20">
        <v>1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10</v>
      </c>
    </row>
    <row r="480" spans="1:14" x14ac:dyDescent="0.2">
      <c r="A480" s="9" t="str">
        <f>VLOOKUP(B480,Elenco_giocatori_ruolo!A:B,2,FALSE)</f>
        <v>A</v>
      </c>
      <c r="B480" s="20" t="s">
        <v>716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A</v>
      </c>
      <c r="B481" s="20" t="s">
        <v>717</v>
      </c>
      <c r="C481" s="20" t="s">
        <v>688</v>
      </c>
      <c r="D481" s="20">
        <v>5.5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5.5</v>
      </c>
    </row>
    <row r="482" spans="1:14" x14ac:dyDescent="0.2">
      <c r="A482" s="9" t="str">
        <f>VLOOKUP(B482,Elenco_giocatori_ruolo!A:B,2,FALSE)</f>
        <v>A</v>
      </c>
      <c r="B482" s="20" t="s">
        <v>718</v>
      </c>
      <c r="C482" s="20" t="s">
        <v>688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A</v>
      </c>
      <c r="B483" s="20" t="s">
        <v>719</v>
      </c>
      <c r="C483" s="20" t="s">
        <v>688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P</v>
      </c>
      <c r="B484" s="20" t="s">
        <v>720</v>
      </c>
      <c r="C484" s="20" t="s">
        <v>721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P</v>
      </c>
      <c r="B485" s="20" t="s">
        <v>722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P</v>
      </c>
      <c r="B486" s="20" t="s">
        <v>723</v>
      </c>
      <c r="C486" s="20" t="s">
        <v>721</v>
      </c>
      <c r="D486" s="20">
        <v>6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6</v>
      </c>
    </row>
    <row r="487" spans="1:14" x14ac:dyDescent="0.2">
      <c r="A487" s="9" t="str">
        <f>VLOOKUP(B487,Elenco_giocatori_ruolo!A:B,2,FALSE)</f>
        <v>D</v>
      </c>
      <c r="B487" s="20" t="s">
        <v>724</v>
      </c>
      <c r="C487" s="20" t="s">
        <v>721</v>
      </c>
      <c r="D487" s="20">
        <v>6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6</v>
      </c>
    </row>
    <row r="488" spans="1:14" x14ac:dyDescent="0.2">
      <c r="A488" s="9" t="str">
        <f>VLOOKUP(B488,Elenco_giocatori_ruolo!A:B,2,FALSE)</f>
        <v>D</v>
      </c>
      <c r="B488" s="20" t="s">
        <v>725</v>
      </c>
      <c r="C488" s="20" t="s">
        <v>721</v>
      </c>
      <c r="D488" s="20">
        <v>7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1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8</v>
      </c>
    </row>
    <row r="489" spans="1:14" x14ac:dyDescent="0.2">
      <c r="A489" s="9" t="str">
        <f>VLOOKUP(B489,Elenco_giocatori_ruolo!A:B,2,FALSE)</f>
        <v>D</v>
      </c>
      <c r="B489" s="20" t="s">
        <v>726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e">
        <f>VLOOKUP(B490,Elenco_giocatori_ruolo!A:B,2,FALSE)</f>
        <v>#N/A</v>
      </c>
      <c r="B490" s="20" t="s">
        <v>727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 t="e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#N/A</v>
      </c>
    </row>
    <row r="491" spans="1:14" x14ac:dyDescent="0.2">
      <c r="A491" s="9" t="str">
        <f>VLOOKUP(B491,Elenco_giocatori_ruolo!A:B,2,FALSE)</f>
        <v>D</v>
      </c>
      <c r="B491" s="20" t="s">
        <v>728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D</v>
      </c>
      <c r="B492" s="20" t="s">
        <v>729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730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D</v>
      </c>
      <c r="B494" s="20" t="s">
        <v>731</v>
      </c>
      <c r="C494" s="20" t="s">
        <v>721</v>
      </c>
      <c r="D494" s="20">
        <v>6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6</v>
      </c>
    </row>
    <row r="495" spans="1:14" x14ac:dyDescent="0.2">
      <c r="A495" s="9" t="str">
        <f>VLOOKUP(B495,Elenco_giocatori_ruolo!A:B,2,FALSE)</f>
        <v>D</v>
      </c>
      <c r="B495" s="20" t="s">
        <v>732</v>
      </c>
      <c r="C495" s="20" t="s">
        <v>721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D</v>
      </c>
      <c r="B496" s="20" t="s">
        <v>733</v>
      </c>
      <c r="C496" s="20" t="s">
        <v>721</v>
      </c>
      <c r="D496" s="20">
        <v>6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6</v>
      </c>
    </row>
    <row r="497" spans="1:14" x14ac:dyDescent="0.2">
      <c r="A497" s="9" t="str">
        <f>VLOOKUP(B497,Elenco_giocatori_ruolo!A:B,2,FALSE)</f>
        <v>D</v>
      </c>
      <c r="B497" s="20" t="s">
        <v>734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735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C</v>
      </c>
      <c r="B499" s="20" t="s">
        <v>736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C</v>
      </c>
      <c r="B500" s="20" t="s">
        <v>737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C</v>
      </c>
      <c r="B501" s="20" t="s">
        <v>738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C</v>
      </c>
      <c r="B502" s="20" t="s">
        <v>739</v>
      </c>
      <c r="C502" s="20" t="s">
        <v>721</v>
      </c>
      <c r="D502" s="20">
        <v>6.5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6.5</v>
      </c>
    </row>
    <row r="503" spans="1:14" x14ac:dyDescent="0.2">
      <c r="A503" s="9" t="str">
        <f>VLOOKUP(B503,Elenco_giocatori_ruolo!A:B,2,FALSE)</f>
        <v>C</v>
      </c>
      <c r="B503" s="20" t="s">
        <v>740</v>
      </c>
      <c r="C503" s="20" t="s">
        <v>721</v>
      </c>
      <c r="D503" s="20">
        <v>5.5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5.5</v>
      </c>
    </row>
    <row r="504" spans="1:14" x14ac:dyDescent="0.2">
      <c r="A504" s="9" t="str">
        <f>VLOOKUP(B504,Elenco_giocatori_ruolo!A:B,2,FALSE)</f>
        <v>C</v>
      </c>
      <c r="B504" s="20" t="s">
        <v>741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A</v>
      </c>
      <c r="B505" s="20" t="s">
        <v>742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743</v>
      </c>
      <c r="C506" s="20" t="s">
        <v>721</v>
      </c>
      <c r="D506" s="20">
        <v>6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6</v>
      </c>
    </row>
    <row r="507" spans="1:14" x14ac:dyDescent="0.2">
      <c r="A507" s="9" t="str">
        <f>VLOOKUP(B507,Elenco_giocatori_ruolo!A:B,2,FALSE)</f>
        <v>A</v>
      </c>
      <c r="B507" s="20" t="s">
        <v>744</v>
      </c>
      <c r="C507" s="20" t="s">
        <v>721</v>
      </c>
      <c r="D507" s="20">
        <v>7</v>
      </c>
      <c r="E507" s="20">
        <v>1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10</v>
      </c>
    </row>
    <row r="508" spans="1:14" x14ac:dyDescent="0.2">
      <c r="A508" s="9" t="str">
        <f>VLOOKUP(B508,Elenco_giocatori_ruolo!A:B,2,FALSE)</f>
        <v>A</v>
      </c>
      <c r="B508" s="20" t="s">
        <v>745</v>
      </c>
      <c r="C508" s="20" t="s">
        <v>721</v>
      </c>
      <c r="D508" s="20">
        <v>6.5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6.5</v>
      </c>
    </row>
    <row r="509" spans="1:14" x14ac:dyDescent="0.2">
      <c r="A509" s="9" t="str">
        <f>VLOOKUP(B509,Elenco_giocatori_ruolo!A:B,2,FALSE)</f>
        <v>A</v>
      </c>
      <c r="B509" s="20" t="s">
        <v>746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747</v>
      </c>
      <c r="C510" s="20" t="s">
        <v>721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A</v>
      </c>
      <c r="B511" s="20" t="s">
        <v>748</v>
      </c>
      <c r="C511" s="20" t="s">
        <v>721</v>
      </c>
      <c r="D511" s="20">
        <v>6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6</v>
      </c>
    </row>
    <row r="512" spans="1:14" x14ac:dyDescent="0.2">
      <c r="A512" s="9" t="str">
        <f>VLOOKUP(B512,Elenco_giocatori_ruolo!A:B,2,FALSE)</f>
        <v>A</v>
      </c>
      <c r="B512" s="20" t="s">
        <v>749</v>
      </c>
      <c r="C512" s="20" t="s">
        <v>721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A</v>
      </c>
      <c r="B513" s="20" t="s">
        <v>750</v>
      </c>
      <c r="C513" s="20" t="s">
        <v>721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751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P</v>
      </c>
      <c r="B515" s="20" t="s">
        <v>753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P</v>
      </c>
      <c r="B516" s="20" t="s">
        <v>754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P</v>
      </c>
      <c r="B517" s="20" t="s">
        <v>755</v>
      </c>
      <c r="C517" s="20" t="s">
        <v>752</v>
      </c>
      <c r="D517" s="20">
        <v>6</v>
      </c>
      <c r="E517" s="20">
        <v>0</v>
      </c>
      <c r="F517" s="20">
        <v>3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3</v>
      </c>
    </row>
    <row r="518" spans="1:14" x14ac:dyDescent="0.2">
      <c r="A518" s="9" t="str">
        <f>VLOOKUP(B518,Elenco_giocatori_ruolo!A:B,2,FALSE)</f>
        <v>D</v>
      </c>
      <c r="B518" s="20" t="s">
        <v>756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757</v>
      </c>
      <c r="C519" s="20" t="s">
        <v>752</v>
      </c>
      <c r="D519" s="20">
        <v>5.5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5.5</v>
      </c>
    </row>
    <row r="520" spans="1:14" x14ac:dyDescent="0.2">
      <c r="A520" s="9" t="str">
        <f>VLOOKUP(B520,Elenco_giocatori_ruolo!A:B,2,FALSE)</f>
        <v>D</v>
      </c>
      <c r="B520" s="20" t="s">
        <v>758</v>
      </c>
      <c r="C520" s="20" t="s">
        <v>752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D</v>
      </c>
      <c r="B521" s="20" t="s">
        <v>759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760</v>
      </c>
      <c r="C522" s="20" t="s">
        <v>752</v>
      </c>
      <c r="D522" s="20">
        <v>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6</v>
      </c>
    </row>
    <row r="523" spans="1:14" x14ac:dyDescent="0.2">
      <c r="A523" s="9" t="str">
        <f>VLOOKUP(B523,Elenco_giocatori_ruolo!A:B,2,FALSE)</f>
        <v>D</v>
      </c>
      <c r="B523" s="20" t="s">
        <v>761</v>
      </c>
      <c r="C523" s="20" t="s">
        <v>752</v>
      </c>
      <c r="D523" s="20">
        <v>5.5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5.5</v>
      </c>
    </row>
    <row r="524" spans="1:14" x14ac:dyDescent="0.2">
      <c r="A524" s="9" t="str">
        <f>VLOOKUP(B524,Elenco_giocatori_ruolo!A:B,2,FALSE)</f>
        <v>D</v>
      </c>
      <c r="B524" s="20" t="s">
        <v>762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763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D</v>
      </c>
      <c r="B526" s="20" t="s">
        <v>764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D</v>
      </c>
      <c r="B527" s="20" t="s">
        <v>765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D</v>
      </c>
      <c r="B528" s="20" t="s">
        <v>766</v>
      </c>
      <c r="C528" s="20" t="s">
        <v>752</v>
      </c>
      <c r="D528" s="20">
        <v>5.5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5.5</v>
      </c>
    </row>
    <row r="529" spans="1:14" x14ac:dyDescent="0.2">
      <c r="A529" s="9" t="str">
        <f>VLOOKUP(B529,Elenco_giocatori_ruolo!A:B,2,FALSE)</f>
        <v>C</v>
      </c>
      <c r="B529" s="20" t="s">
        <v>767</v>
      </c>
      <c r="C529" s="20" t="s">
        <v>752</v>
      </c>
      <c r="D529" s="20">
        <v>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6</v>
      </c>
    </row>
    <row r="530" spans="1:14" x14ac:dyDescent="0.2">
      <c r="A530" s="9" t="str">
        <f>VLOOKUP(B530,Elenco_giocatori_ruolo!A:B,2,FALSE)</f>
        <v>C</v>
      </c>
      <c r="B530" s="20" t="s">
        <v>768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769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770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C</v>
      </c>
      <c r="B533" s="20" t="s">
        <v>771</v>
      </c>
      <c r="C533" s="20" t="s">
        <v>752</v>
      </c>
      <c r="D533" s="20">
        <v>7</v>
      </c>
      <c r="E533" s="20">
        <v>1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10</v>
      </c>
    </row>
    <row r="534" spans="1:14" x14ac:dyDescent="0.2">
      <c r="A534" s="9" t="str">
        <f>VLOOKUP(B534,Elenco_giocatori_ruolo!A:B,2,FALSE)</f>
        <v>C</v>
      </c>
      <c r="B534" s="20" t="s">
        <v>772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773</v>
      </c>
      <c r="C535" s="20" t="s">
        <v>752</v>
      </c>
      <c r="D535" s="20">
        <v>5.5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C</v>
      </c>
      <c r="B536" s="20" t="s">
        <v>774</v>
      </c>
      <c r="C536" s="20" t="s">
        <v>752</v>
      </c>
      <c r="D536" s="20">
        <v>5.5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5.5</v>
      </c>
    </row>
    <row r="537" spans="1:14" x14ac:dyDescent="0.2">
      <c r="A537" s="9" t="str">
        <f>VLOOKUP(B537,Elenco_giocatori_ruolo!A:B,2,FALSE)</f>
        <v>C</v>
      </c>
      <c r="B537" s="20" t="s">
        <v>775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C</v>
      </c>
      <c r="B538" s="20" t="s">
        <v>776</v>
      </c>
      <c r="C538" s="20" t="s">
        <v>752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C</v>
      </c>
      <c r="B539" s="20" t="s">
        <v>777</v>
      </c>
      <c r="C539" s="20" t="s">
        <v>752</v>
      </c>
      <c r="D539" s="20">
        <v>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</v>
      </c>
    </row>
    <row r="540" spans="1:14" x14ac:dyDescent="0.2">
      <c r="A540" s="9" t="str">
        <f>VLOOKUP(B540,Elenco_giocatori_ruolo!A:B,2,FALSE)</f>
        <v>A</v>
      </c>
      <c r="B540" s="20" t="s">
        <v>778</v>
      </c>
      <c r="C540" s="20" t="s">
        <v>752</v>
      </c>
      <c r="D540" s="20">
        <v>6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6</v>
      </c>
    </row>
    <row r="541" spans="1:14" x14ac:dyDescent="0.2">
      <c r="A541" s="9" t="str">
        <f>VLOOKUP(B541,Elenco_giocatori_ruolo!A:B,2,FALSE)</f>
        <v>A</v>
      </c>
      <c r="B541" s="20" t="s">
        <v>779</v>
      </c>
      <c r="C541" s="20" t="s">
        <v>752</v>
      </c>
      <c r="D541" s="20">
        <v>5.5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5.5</v>
      </c>
    </row>
    <row r="542" spans="1:14" x14ac:dyDescent="0.2">
      <c r="A542" s="9" t="str">
        <f>VLOOKUP(B542,Elenco_giocatori_ruolo!A:B,2,FALSE)</f>
        <v>A</v>
      </c>
      <c r="B542" s="20" t="s">
        <v>780</v>
      </c>
      <c r="C542" s="20" t="s">
        <v>752</v>
      </c>
      <c r="D542" s="20">
        <v>6.5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6.5</v>
      </c>
    </row>
    <row r="543" spans="1:14" x14ac:dyDescent="0.2">
      <c r="A543" s="9" t="str">
        <f>VLOOKUP(B543,Elenco_giocatori_ruolo!A:B,2,FALSE)</f>
        <v>A</v>
      </c>
      <c r="B543" s="20" t="s">
        <v>781</v>
      </c>
      <c r="C543" s="20" t="s">
        <v>752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A</v>
      </c>
      <c r="B544" s="20" t="s">
        <v>782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A</v>
      </c>
      <c r="B545" s="20" t="s">
        <v>783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784</v>
      </c>
      <c r="C546" s="20" t="s">
        <v>752</v>
      </c>
      <c r="D546" s="20">
        <v>5.5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5.5</v>
      </c>
    </row>
    <row r="547" spans="1:14" x14ac:dyDescent="0.2">
      <c r="A547" s="9" t="str">
        <f>VLOOKUP(B547,Elenco_giocatori_ruolo!A:B,2,FALSE)</f>
        <v>A</v>
      </c>
      <c r="B547" s="20" t="s">
        <v>785</v>
      </c>
      <c r="C547" s="20" t="s">
        <v>752</v>
      </c>
      <c r="D547" s="20">
        <v>5.5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1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6.5</v>
      </c>
    </row>
    <row r="548" spans="1:14" x14ac:dyDescent="0.2">
      <c r="A548" s="9" t="str">
        <f>VLOOKUP(B548,Elenco_giocatori_ruolo!A:B,2,FALSE)</f>
        <v>A</v>
      </c>
      <c r="B548" s="20" t="s">
        <v>786</v>
      </c>
      <c r="C548" s="20" t="s">
        <v>752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A</v>
      </c>
      <c r="B549" s="20" t="s">
        <v>787</v>
      </c>
      <c r="C549" s="20" t="s">
        <v>752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788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P</v>
      </c>
      <c r="B551" s="20" t="s">
        <v>790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P</v>
      </c>
      <c r="B552" s="20" t="s">
        <v>791</v>
      </c>
      <c r="C552" s="20" t="s">
        <v>789</v>
      </c>
      <c r="D552" s="20">
        <v>0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0</v>
      </c>
    </row>
    <row r="553" spans="1:14" x14ac:dyDescent="0.2">
      <c r="A553" s="9" t="str">
        <f>VLOOKUP(B553,Elenco_giocatori_ruolo!A:B,2,FALSE)</f>
        <v>P</v>
      </c>
      <c r="B553" s="20" t="s">
        <v>792</v>
      </c>
      <c r="C553" s="20" t="s">
        <v>789</v>
      </c>
      <c r="D553" s="20">
        <v>6</v>
      </c>
      <c r="E553" s="20">
        <v>0</v>
      </c>
      <c r="F553" s="20">
        <v>1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</v>
      </c>
    </row>
    <row r="554" spans="1:14" x14ac:dyDescent="0.2">
      <c r="A554" s="9" t="str">
        <f>VLOOKUP(B554,Elenco_giocatori_ruolo!A:B,2,FALSE)</f>
        <v>D</v>
      </c>
      <c r="B554" s="20" t="s">
        <v>793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794</v>
      </c>
      <c r="C555" s="20" t="s">
        <v>789</v>
      </c>
      <c r="D555" s="20">
        <v>5.5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5.5</v>
      </c>
    </row>
    <row r="556" spans="1:14" x14ac:dyDescent="0.2">
      <c r="A556" s="9" t="str">
        <f>VLOOKUP(B556,Elenco_giocatori_ruolo!A:B,2,FALSE)</f>
        <v>D</v>
      </c>
      <c r="B556" s="20" t="s">
        <v>795</v>
      </c>
      <c r="C556" s="20" t="s">
        <v>789</v>
      </c>
      <c r="D556" s="20">
        <v>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5</v>
      </c>
    </row>
    <row r="557" spans="1:14" x14ac:dyDescent="0.2">
      <c r="A557" s="9" t="str">
        <f>VLOOKUP(B557,Elenco_giocatori_ruolo!A:B,2,FALSE)</f>
        <v>D</v>
      </c>
      <c r="B557" s="20" t="s">
        <v>796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797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798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799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800</v>
      </c>
      <c r="C561" s="20" t="s">
        <v>789</v>
      </c>
      <c r="D561" s="20">
        <v>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5</v>
      </c>
    </row>
    <row r="562" spans="1:14" x14ac:dyDescent="0.2">
      <c r="A562" s="9" t="str">
        <f>VLOOKUP(B562,Elenco_giocatori_ruolo!A:B,2,FALSE)</f>
        <v>D</v>
      </c>
      <c r="B562" s="20" t="s">
        <v>801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D</v>
      </c>
      <c r="B563" s="20" t="s">
        <v>802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803</v>
      </c>
      <c r="C564" s="20" t="s">
        <v>789</v>
      </c>
      <c r="D564" s="20">
        <v>6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6</v>
      </c>
    </row>
    <row r="565" spans="1:14" x14ac:dyDescent="0.2">
      <c r="A565" s="9" t="str">
        <f>VLOOKUP(B565,Elenco_giocatori_ruolo!A:B,2,FALSE)</f>
        <v>D</v>
      </c>
      <c r="B565" s="20" t="s">
        <v>804</v>
      </c>
      <c r="C565" s="20" t="s">
        <v>789</v>
      </c>
      <c r="D565" s="20">
        <v>5.5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1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5</v>
      </c>
    </row>
    <row r="566" spans="1:14" x14ac:dyDescent="0.2">
      <c r="A566" s="9" t="str">
        <f>VLOOKUP(B566,Elenco_giocatori_ruolo!A:B,2,FALSE)</f>
        <v>D</v>
      </c>
      <c r="B566" s="20" t="s">
        <v>805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D</v>
      </c>
      <c r="B567" s="20" t="s">
        <v>806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807</v>
      </c>
      <c r="C568" s="20" t="s">
        <v>789</v>
      </c>
      <c r="D568" s="20">
        <v>5.5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5.5</v>
      </c>
    </row>
    <row r="569" spans="1:14" x14ac:dyDescent="0.2">
      <c r="A569" s="9" t="str">
        <f>VLOOKUP(B569,Elenco_giocatori_ruolo!A:B,2,FALSE)</f>
        <v>C</v>
      </c>
      <c r="B569" s="20" t="s">
        <v>808</v>
      </c>
      <c r="C569" s="20" t="s">
        <v>789</v>
      </c>
      <c r="D569" s="20">
        <v>5.5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1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5</v>
      </c>
    </row>
    <row r="570" spans="1:14" x14ac:dyDescent="0.2">
      <c r="A570" s="9" t="str">
        <f>VLOOKUP(B570,Elenco_giocatori_ruolo!A:B,2,FALSE)</f>
        <v>C</v>
      </c>
      <c r="B570" s="20" t="s">
        <v>809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810</v>
      </c>
      <c r="C571" s="20" t="s">
        <v>789</v>
      </c>
      <c r="D571" s="20">
        <v>6.5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6.5</v>
      </c>
    </row>
    <row r="572" spans="1:14" x14ac:dyDescent="0.2">
      <c r="A572" s="9" t="str">
        <f>VLOOKUP(B572,Elenco_giocatori_ruolo!A:B,2,FALSE)</f>
        <v>C</v>
      </c>
      <c r="B572" s="20" t="s">
        <v>811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812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813</v>
      </c>
      <c r="C574" s="20" t="s">
        <v>789</v>
      </c>
      <c r="D574" s="20">
        <v>6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6</v>
      </c>
    </row>
    <row r="575" spans="1:14" x14ac:dyDescent="0.2">
      <c r="A575" s="9" t="str">
        <f>VLOOKUP(B575,Elenco_giocatori_ruolo!A:B,2,FALSE)</f>
        <v>C</v>
      </c>
      <c r="B575" s="20" t="s">
        <v>814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C</v>
      </c>
      <c r="B576" s="20" t="s">
        <v>815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816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817</v>
      </c>
      <c r="C578" s="20" t="s">
        <v>789</v>
      </c>
      <c r="D578" s="20">
        <v>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</v>
      </c>
    </row>
    <row r="579" spans="1:14" x14ac:dyDescent="0.2">
      <c r="A579" s="9" t="str">
        <f>VLOOKUP(B579,Elenco_giocatori_ruolo!A:B,2,FALSE)</f>
        <v>C</v>
      </c>
      <c r="B579" s="20" t="s">
        <v>818</v>
      </c>
      <c r="C579" s="20" t="s">
        <v>789</v>
      </c>
      <c r="D579" s="20">
        <v>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1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4.5</v>
      </c>
    </row>
    <row r="580" spans="1:14" x14ac:dyDescent="0.2">
      <c r="A580" s="9" t="str">
        <f>VLOOKUP(B580,Elenco_giocatori_ruolo!A:B,2,FALSE)</f>
        <v>C</v>
      </c>
      <c r="B580" s="20" t="s">
        <v>819</v>
      </c>
      <c r="C580" s="20" t="s">
        <v>789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0</v>
      </c>
    </row>
    <row r="581" spans="1:14" x14ac:dyDescent="0.2">
      <c r="A581" s="9" t="str">
        <f>VLOOKUP(B581,Elenco_giocatori_ruolo!A:B,2,FALSE)</f>
        <v>C</v>
      </c>
      <c r="B581" s="20" t="s">
        <v>820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0" t="s">
        <v>821</v>
      </c>
      <c r="C582" s="20" t="s">
        <v>789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A</v>
      </c>
      <c r="B583" s="20" t="s">
        <v>822</v>
      </c>
      <c r="C583" s="20" t="s">
        <v>789</v>
      </c>
      <c r="D583" s="20">
        <v>6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6</v>
      </c>
    </row>
    <row r="584" spans="1:14" x14ac:dyDescent="0.2">
      <c r="A584" s="9" t="str">
        <f>VLOOKUP(B584,Elenco_giocatori_ruolo!A:B,2,FALSE)</f>
        <v>A</v>
      </c>
      <c r="B584" s="20" t="s">
        <v>823</v>
      </c>
      <c r="C584" s="20" t="s">
        <v>789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A</v>
      </c>
      <c r="B585" s="20" t="s">
        <v>824</v>
      </c>
      <c r="C585" s="20" t="s">
        <v>789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P</v>
      </c>
      <c r="B586" s="20" t="s">
        <v>825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827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P</v>
      </c>
      <c r="B588" s="20" t="s">
        <v>828</v>
      </c>
      <c r="C588" s="20" t="s">
        <v>826</v>
      </c>
      <c r="D588" s="20">
        <v>6.5</v>
      </c>
      <c r="E588" s="20">
        <v>0</v>
      </c>
      <c r="F588" s="20">
        <v>1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5.5</v>
      </c>
    </row>
    <row r="589" spans="1:14" x14ac:dyDescent="0.2">
      <c r="A589" s="9" t="str">
        <f>VLOOKUP(B589,Elenco_giocatori_ruolo!A:B,2,FALSE)</f>
        <v>P</v>
      </c>
      <c r="B589" s="20" t="s">
        <v>829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P</v>
      </c>
      <c r="B590" s="20" t="s">
        <v>830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e">
        <f>VLOOKUP(B591,Elenco_giocatori_ruolo!A:B,2,FALSE)</f>
        <v>#N/A</v>
      </c>
      <c r="B591" s="20" t="s">
        <v>831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 t="e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#N/A</v>
      </c>
    </row>
    <row r="592" spans="1:14" x14ac:dyDescent="0.2">
      <c r="A592" s="9" t="str">
        <f>VLOOKUP(B592,Elenco_giocatori_ruolo!A:B,2,FALSE)</f>
        <v>D</v>
      </c>
      <c r="B592" s="20" t="s">
        <v>832</v>
      </c>
      <c r="C592" s="20" t="s">
        <v>826</v>
      </c>
      <c r="D592" s="20">
        <v>6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</v>
      </c>
    </row>
    <row r="593" spans="1:14" x14ac:dyDescent="0.2">
      <c r="A593" s="9" t="e">
        <f>VLOOKUP(B593,Elenco_giocatori_ruolo!A:B,2,FALSE)</f>
        <v>#N/A</v>
      </c>
      <c r="B593" s="20" t="s">
        <v>833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 t="e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#N/A</v>
      </c>
    </row>
    <row r="594" spans="1:14" x14ac:dyDescent="0.2">
      <c r="A594" s="9" t="str">
        <f>VLOOKUP(B594,Elenco_giocatori_ruolo!A:B,2,FALSE)</f>
        <v>D</v>
      </c>
      <c r="B594" s="20" t="s">
        <v>834</v>
      </c>
      <c r="C594" s="20" t="s">
        <v>826</v>
      </c>
      <c r="D594" s="20">
        <v>5.5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1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6.5</v>
      </c>
    </row>
    <row r="595" spans="1:14" x14ac:dyDescent="0.2">
      <c r="A595" s="9" t="str">
        <f>VLOOKUP(B595,Elenco_giocatori_ruolo!A:B,2,FALSE)</f>
        <v>D</v>
      </c>
      <c r="B595" s="20" t="s">
        <v>835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836</v>
      </c>
      <c r="C596" s="20" t="s">
        <v>826</v>
      </c>
      <c r="D596" s="20">
        <v>6.5</v>
      </c>
      <c r="E596" s="20">
        <v>1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9.5</v>
      </c>
    </row>
    <row r="597" spans="1:14" x14ac:dyDescent="0.2">
      <c r="A597" s="9" t="str">
        <f>VLOOKUP(B597,Elenco_giocatori_ruolo!A:B,2,FALSE)</f>
        <v>D</v>
      </c>
      <c r="B597" s="20" t="s">
        <v>837</v>
      </c>
      <c r="C597" s="20" t="s">
        <v>826</v>
      </c>
      <c r="D597" s="20">
        <v>5.5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5.5</v>
      </c>
    </row>
    <row r="598" spans="1:14" x14ac:dyDescent="0.2">
      <c r="A598" s="9" t="str">
        <f>VLOOKUP(B598,Elenco_giocatori_ruolo!A:B,2,FALSE)</f>
        <v>D</v>
      </c>
      <c r="B598" s="20" t="s">
        <v>838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D</v>
      </c>
      <c r="B599" s="20" t="s">
        <v>839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D</v>
      </c>
      <c r="B600" s="20" t="s">
        <v>840</v>
      </c>
      <c r="C600" s="20" t="s">
        <v>826</v>
      </c>
      <c r="D600" s="20">
        <v>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6</v>
      </c>
    </row>
    <row r="601" spans="1:14" x14ac:dyDescent="0.2">
      <c r="A601" s="9" t="str">
        <f>VLOOKUP(B601,Elenco_giocatori_ruolo!A:B,2,FALSE)</f>
        <v>D</v>
      </c>
      <c r="B601" s="20" t="s">
        <v>841</v>
      </c>
      <c r="C601" s="20" t="s">
        <v>826</v>
      </c>
      <c r="D601" s="20">
        <v>5.5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5.5</v>
      </c>
    </row>
    <row r="602" spans="1:14" x14ac:dyDescent="0.2">
      <c r="A602" s="9" t="str">
        <f>VLOOKUP(B602,Elenco_giocatori_ruolo!A:B,2,FALSE)</f>
        <v>C</v>
      </c>
      <c r="B602" s="20" t="s">
        <v>842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843</v>
      </c>
      <c r="C603" s="20" t="s">
        <v>826</v>
      </c>
      <c r="D603" s="20">
        <v>6.5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6.5</v>
      </c>
    </row>
    <row r="604" spans="1:14" x14ac:dyDescent="0.2">
      <c r="A604" s="9" t="str">
        <f>VLOOKUP(B604,Elenco_giocatori_ruolo!A:B,2,FALSE)</f>
        <v>C</v>
      </c>
      <c r="B604" s="20" t="s">
        <v>844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845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846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C</v>
      </c>
      <c r="B607" s="20" t="s">
        <v>847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C</v>
      </c>
      <c r="B608" s="20" t="s">
        <v>848</v>
      </c>
      <c r="C608" s="20" t="s">
        <v>826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C</v>
      </c>
      <c r="B609" s="20" t="s">
        <v>849</v>
      </c>
      <c r="C609" s="20" t="s">
        <v>826</v>
      </c>
      <c r="D609" s="20">
        <v>6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</v>
      </c>
    </row>
    <row r="610" spans="1:14" x14ac:dyDescent="0.2">
      <c r="A610" s="9" t="str">
        <f>VLOOKUP(B610,Elenco_giocatori_ruolo!A:B,2,FALSE)</f>
        <v>C</v>
      </c>
      <c r="B610" s="20" t="s">
        <v>850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C</v>
      </c>
      <c r="B611" s="20" t="s">
        <v>851</v>
      </c>
      <c r="C611" s="20" t="s">
        <v>826</v>
      </c>
      <c r="D611" s="20">
        <v>5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5</v>
      </c>
    </row>
    <row r="612" spans="1:14" x14ac:dyDescent="0.2">
      <c r="A612" s="9" t="str">
        <f>VLOOKUP(B612,Elenco_giocatori_ruolo!A:B,2,FALSE)</f>
        <v>A</v>
      </c>
      <c r="B612" s="20" t="s">
        <v>852</v>
      </c>
      <c r="C612" s="20" t="s">
        <v>826</v>
      </c>
      <c r="D612" s="20">
        <v>6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1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str">
        <f>VLOOKUP(B613,Elenco_giocatori_ruolo!A:B,2,FALSE)</f>
        <v>A</v>
      </c>
      <c r="B613" s="20" t="s">
        <v>853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A</v>
      </c>
      <c r="B614" s="20" t="s">
        <v>854</v>
      </c>
      <c r="C614" s="20" t="s">
        <v>826</v>
      </c>
      <c r="D614" s="20">
        <v>6.5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6.5</v>
      </c>
    </row>
    <row r="615" spans="1:14" x14ac:dyDescent="0.2">
      <c r="A615" s="9" t="str">
        <f>VLOOKUP(B615,Elenco_giocatori_ruolo!A:B,2,FALSE)</f>
        <v>A</v>
      </c>
      <c r="B615" s="20" t="s">
        <v>855</v>
      </c>
      <c r="C615" s="20" t="s">
        <v>826</v>
      </c>
      <c r="D615" s="20">
        <v>5.5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5.5</v>
      </c>
    </row>
    <row r="616" spans="1:14" x14ac:dyDescent="0.2">
      <c r="A616" s="9" t="e">
        <f>VLOOKUP(B616,Elenco_giocatori_ruolo!A:B,2,FALSE)</f>
        <v>#N/A</v>
      </c>
      <c r="B616" s="20" t="s">
        <v>856</v>
      </c>
      <c r="C616" s="20" t="s">
        <v>826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 t="e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#N/A</v>
      </c>
    </row>
    <row r="617" spans="1:14" x14ac:dyDescent="0.2">
      <c r="A617" s="9" t="str">
        <f>VLOOKUP(B617,Elenco_giocatori_ruolo!A:B,2,FALSE)</f>
        <v>A</v>
      </c>
      <c r="B617" s="20" t="s">
        <v>857</v>
      </c>
      <c r="C617" s="20" t="s">
        <v>826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A</v>
      </c>
      <c r="B618" s="20" t="s">
        <v>858</v>
      </c>
      <c r="C618" s="20" t="s">
        <v>826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859</v>
      </c>
      <c r="C619" s="20" t="s">
        <v>860</v>
      </c>
      <c r="D619" s="20">
        <v>5</v>
      </c>
      <c r="E619" s="20">
        <v>0</v>
      </c>
      <c r="F619" s="20">
        <v>1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4</v>
      </c>
    </row>
    <row r="620" spans="1:14" x14ac:dyDescent="0.2">
      <c r="A620" s="9" t="str">
        <f>VLOOKUP(B620,Elenco_giocatori_ruolo!A:B,2,FALSE)</f>
        <v>P</v>
      </c>
      <c r="B620" s="20" t="s">
        <v>861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P</v>
      </c>
      <c r="B621" s="20" t="s">
        <v>862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P</v>
      </c>
      <c r="B622" s="20" t="s">
        <v>863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864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865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866</v>
      </c>
      <c r="C625" s="20" t="s">
        <v>860</v>
      </c>
      <c r="D625" s="20">
        <v>5.5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1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5</v>
      </c>
    </row>
    <row r="626" spans="1:14" x14ac:dyDescent="0.2">
      <c r="A626" s="9" t="str">
        <f>VLOOKUP(B626,Elenco_giocatori_ruolo!A:B,2,FALSE)</f>
        <v>D</v>
      </c>
      <c r="B626" s="20" t="s">
        <v>867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868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869</v>
      </c>
      <c r="C628" s="20" t="s">
        <v>860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D</v>
      </c>
      <c r="B629" s="20" t="s">
        <v>870</v>
      </c>
      <c r="C629" s="20" t="s">
        <v>860</v>
      </c>
      <c r="D629" s="20">
        <v>6.5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6.5</v>
      </c>
    </row>
    <row r="630" spans="1:14" x14ac:dyDescent="0.2">
      <c r="A630" s="9" t="str">
        <f>VLOOKUP(B630,Elenco_giocatori_ruolo!A:B,2,FALSE)</f>
        <v>D</v>
      </c>
      <c r="B630" s="20" t="s">
        <v>871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D</v>
      </c>
      <c r="B631" s="20" t="s">
        <v>872</v>
      </c>
      <c r="C631" s="20" t="s">
        <v>860</v>
      </c>
      <c r="D631" s="20">
        <v>5.5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5.5</v>
      </c>
    </row>
    <row r="632" spans="1:14" x14ac:dyDescent="0.2">
      <c r="A632" s="9" t="str">
        <f>VLOOKUP(B632,Elenco_giocatori_ruolo!A:B,2,FALSE)</f>
        <v>D</v>
      </c>
      <c r="B632" s="20" t="s">
        <v>873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D</v>
      </c>
      <c r="B633" s="20" t="s">
        <v>874</v>
      </c>
      <c r="C633" s="20" t="s">
        <v>860</v>
      </c>
      <c r="D633" s="20">
        <v>5.5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1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5</v>
      </c>
    </row>
    <row r="634" spans="1:14" x14ac:dyDescent="0.2">
      <c r="A634" s="9" t="str">
        <f>VLOOKUP(B634,Elenco_giocatori_ruolo!A:B,2,FALSE)</f>
        <v>D</v>
      </c>
      <c r="B634" s="20" t="s">
        <v>875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0" t="s">
        <v>876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e">
        <f>VLOOKUP(B636,Elenco_giocatori_ruolo!A:B,2,FALSE)</f>
        <v>#N/A</v>
      </c>
      <c r="B636" s="20" t="s">
        <v>1336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 t="e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#N/A</v>
      </c>
    </row>
    <row r="637" spans="1:14" x14ac:dyDescent="0.2">
      <c r="A637" s="9" t="str">
        <f>VLOOKUP(B637,Elenco_giocatori_ruolo!A:B,2,FALSE)</f>
        <v>D</v>
      </c>
      <c r="B637" s="20" t="s">
        <v>877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0" t="s">
        <v>878</v>
      </c>
      <c r="C638" s="20" t="s">
        <v>860</v>
      </c>
      <c r="D638" s="20">
        <v>6.5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6.5</v>
      </c>
    </row>
    <row r="639" spans="1:14" x14ac:dyDescent="0.2">
      <c r="A639" s="9" t="str">
        <f>VLOOKUP(B639,Elenco_giocatori_ruolo!A:B,2,FALSE)</f>
        <v>D</v>
      </c>
      <c r="B639" s="20" t="s">
        <v>879</v>
      </c>
      <c r="C639" s="20" t="s">
        <v>860</v>
      </c>
      <c r="D639" s="20">
        <v>6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</v>
      </c>
    </row>
    <row r="640" spans="1:14" x14ac:dyDescent="0.2">
      <c r="A640" s="9" t="str">
        <f>VLOOKUP(B640,Elenco_giocatori_ruolo!A:B,2,FALSE)</f>
        <v>C</v>
      </c>
      <c r="B640" s="20" t="s">
        <v>880</v>
      </c>
      <c r="C640" s="20" t="s">
        <v>860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C</v>
      </c>
      <c r="B641" s="20" t="s">
        <v>881</v>
      </c>
      <c r="C641" s="20" t="s">
        <v>860</v>
      </c>
      <c r="D641" s="20">
        <v>6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6</v>
      </c>
    </row>
    <row r="642" spans="1:14" x14ac:dyDescent="0.2">
      <c r="A642" s="9" t="str">
        <f>VLOOKUP(B642,Elenco_giocatori_ruolo!A:B,2,FALSE)</f>
        <v>C</v>
      </c>
      <c r="B642" s="20" t="s">
        <v>882</v>
      </c>
      <c r="C642" s="20" t="s">
        <v>860</v>
      </c>
      <c r="D642" s="20">
        <v>6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6</v>
      </c>
    </row>
    <row r="643" spans="1:14" x14ac:dyDescent="0.2">
      <c r="A643" s="9" t="str">
        <f>VLOOKUP(B643,Elenco_giocatori_ruolo!A:B,2,FALSE)</f>
        <v>C</v>
      </c>
      <c r="B643" s="20" t="s">
        <v>883</v>
      </c>
      <c r="C643" s="20" t="s">
        <v>860</v>
      </c>
      <c r="D643" s="20">
        <v>7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1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8</v>
      </c>
    </row>
    <row r="644" spans="1:14" x14ac:dyDescent="0.2">
      <c r="A644" s="9" t="str">
        <f>VLOOKUP(B644,Elenco_giocatori_ruolo!A:B,2,FALSE)</f>
        <v>C</v>
      </c>
      <c r="B644" s="20" t="s">
        <v>884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C</v>
      </c>
      <c r="B645" s="20" t="s">
        <v>885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C</v>
      </c>
      <c r="B646" s="20" t="s">
        <v>886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C</v>
      </c>
      <c r="B647" s="20" t="s">
        <v>887</v>
      </c>
      <c r="C647" s="20" t="s">
        <v>860</v>
      </c>
      <c r="D647" s="20">
        <v>6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6</v>
      </c>
    </row>
    <row r="648" spans="1:14" x14ac:dyDescent="0.2">
      <c r="A648" s="9" t="str">
        <f>VLOOKUP(B648,Elenco_giocatori_ruolo!A:B,2,FALSE)</f>
        <v>A</v>
      </c>
      <c r="B648" s="20" t="s">
        <v>888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889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890</v>
      </c>
      <c r="C650" s="20" t="s">
        <v>860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A</v>
      </c>
      <c r="B651" s="20" t="s">
        <v>891</v>
      </c>
      <c r="C651" s="20" t="s">
        <v>860</v>
      </c>
      <c r="D651" s="20">
        <v>7</v>
      </c>
      <c r="E651" s="20">
        <v>1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10</v>
      </c>
    </row>
    <row r="652" spans="1:14" x14ac:dyDescent="0.2">
      <c r="A652" s="9" t="str">
        <f>VLOOKUP(B652,Elenco_giocatori_ruolo!A:B,2,FALSE)</f>
        <v>A</v>
      </c>
      <c r="B652" s="20" t="s">
        <v>892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893</v>
      </c>
      <c r="C653" s="20" t="s">
        <v>860</v>
      </c>
      <c r="D653" s="20">
        <v>6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6</v>
      </c>
    </row>
    <row r="654" spans="1:14" x14ac:dyDescent="0.2">
      <c r="A654" s="9" t="str">
        <f>VLOOKUP(B654,Elenco_giocatori_ruolo!A:B,2,FALSE)</f>
        <v>A</v>
      </c>
      <c r="B654" s="20" t="s">
        <v>894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A</v>
      </c>
      <c r="B655" s="20" t="s">
        <v>895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A</v>
      </c>
      <c r="B656" s="20" t="s">
        <v>896</v>
      </c>
      <c r="C656" s="20" t="s">
        <v>860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A</v>
      </c>
      <c r="B657" s="20" t="s">
        <v>897</v>
      </c>
      <c r="C657" s="20" t="s">
        <v>860</v>
      </c>
      <c r="D657" s="20">
        <v>6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6</v>
      </c>
    </row>
    <row r="658" spans="1:14" x14ac:dyDescent="0.2">
      <c r="A658" s="9" t="str">
        <f>VLOOKUP(B658,Elenco_giocatori_ruolo!A:B,2,FALSE)</f>
        <v>A</v>
      </c>
      <c r="B658" s="20" t="s">
        <v>898</v>
      </c>
      <c r="C658" s="20" t="s">
        <v>860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899</v>
      </c>
      <c r="C659" s="20" t="s">
        <v>900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P</v>
      </c>
      <c r="B660" s="20" t="s">
        <v>901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P</v>
      </c>
      <c r="B661" s="20" t="s">
        <v>902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P</v>
      </c>
      <c r="B662" s="20" t="s">
        <v>903</v>
      </c>
      <c r="C662" s="20" t="s">
        <v>900</v>
      </c>
      <c r="D662" s="20">
        <v>6</v>
      </c>
      <c r="E662" s="20">
        <v>0</v>
      </c>
      <c r="F662" s="20">
        <v>1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</v>
      </c>
    </row>
    <row r="663" spans="1:14" x14ac:dyDescent="0.2">
      <c r="A663" s="9" t="str">
        <f>VLOOKUP(B663,Elenco_giocatori_ruolo!A:B,2,FALSE)</f>
        <v>D</v>
      </c>
      <c r="B663" s="20" t="s">
        <v>904</v>
      </c>
      <c r="C663" s="20" t="s">
        <v>900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D</v>
      </c>
      <c r="B664" s="20" t="s">
        <v>905</v>
      </c>
      <c r="C664" s="20" t="s">
        <v>900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D</v>
      </c>
      <c r="B665" s="20" t="s">
        <v>906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D</v>
      </c>
      <c r="B666" s="20" t="s">
        <v>907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908</v>
      </c>
      <c r="C667" s="20" t="s">
        <v>900</v>
      </c>
      <c r="D667" s="20">
        <v>5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5</v>
      </c>
    </row>
    <row r="668" spans="1:14" x14ac:dyDescent="0.2">
      <c r="A668" s="9" t="str">
        <f>VLOOKUP(B668,Elenco_giocatori_ruolo!A:B,2,FALSE)</f>
        <v>D</v>
      </c>
      <c r="B668" s="20" t="s">
        <v>909</v>
      </c>
      <c r="C668" s="20" t="s">
        <v>900</v>
      </c>
      <c r="D668" s="20">
        <v>6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6</v>
      </c>
    </row>
    <row r="669" spans="1:14" x14ac:dyDescent="0.2">
      <c r="A669" s="9" t="str">
        <f>VLOOKUP(B669,Elenco_giocatori_ruolo!A:B,2,FALSE)</f>
        <v>D</v>
      </c>
      <c r="B669" s="20" t="s">
        <v>910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911</v>
      </c>
      <c r="C670" s="20" t="s">
        <v>900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D</v>
      </c>
      <c r="B671" s="20" t="s">
        <v>912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D</v>
      </c>
      <c r="B672" s="20" t="s">
        <v>913</v>
      </c>
      <c r="C672" s="20" t="s">
        <v>900</v>
      </c>
      <c r="D672" s="20">
        <v>6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6</v>
      </c>
    </row>
    <row r="673" spans="1:14" x14ac:dyDescent="0.2">
      <c r="A673" s="9" t="str">
        <f>VLOOKUP(B673,Elenco_giocatori_ruolo!A:B,2,FALSE)</f>
        <v>D</v>
      </c>
      <c r="B673" s="20" t="s">
        <v>914</v>
      </c>
      <c r="C673" s="20" t="s">
        <v>900</v>
      </c>
      <c r="D673" s="20">
        <v>5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5</v>
      </c>
    </row>
    <row r="674" spans="1:14" x14ac:dyDescent="0.2">
      <c r="A674" s="9" t="str">
        <f>VLOOKUP(B674,Elenco_giocatori_ruolo!A:B,2,FALSE)</f>
        <v>C</v>
      </c>
      <c r="B674" s="20" t="s">
        <v>915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C</v>
      </c>
      <c r="B675" s="20" t="s">
        <v>916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917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918</v>
      </c>
      <c r="C677" s="20" t="s">
        <v>900</v>
      </c>
      <c r="D677" s="20">
        <v>5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5</v>
      </c>
    </row>
    <row r="678" spans="1:14" x14ac:dyDescent="0.2">
      <c r="A678" s="9" t="str">
        <f>VLOOKUP(B678,Elenco_giocatori_ruolo!A:B,2,FALSE)</f>
        <v>C</v>
      </c>
      <c r="B678" s="20" t="s">
        <v>919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C</v>
      </c>
      <c r="B679" s="20" t="s">
        <v>920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921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C</v>
      </c>
      <c r="B681" s="20" t="s">
        <v>922</v>
      </c>
      <c r="C681" s="20" t="s">
        <v>900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C</v>
      </c>
      <c r="B682" s="20" t="s">
        <v>923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C</v>
      </c>
      <c r="B683" s="20" t="s">
        <v>924</v>
      </c>
      <c r="C683" s="20" t="s">
        <v>900</v>
      </c>
      <c r="D683" s="20">
        <v>6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</v>
      </c>
    </row>
    <row r="684" spans="1:14" x14ac:dyDescent="0.2">
      <c r="A684" s="9" t="str">
        <f>VLOOKUP(B684,Elenco_giocatori_ruolo!A:B,2,FALSE)</f>
        <v>C</v>
      </c>
      <c r="B684" s="20" t="s">
        <v>925</v>
      </c>
      <c r="C684" s="20" t="s">
        <v>900</v>
      </c>
      <c r="D684" s="20">
        <v>6.5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6.5</v>
      </c>
    </row>
    <row r="685" spans="1:14" x14ac:dyDescent="0.2">
      <c r="A685" s="9" t="str">
        <f>VLOOKUP(B685,Elenco_giocatori_ruolo!A:B,2,FALSE)</f>
        <v>C</v>
      </c>
      <c r="B685" s="20" t="s">
        <v>926</v>
      </c>
      <c r="C685" s="20" t="s">
        <v>900</v>
      </c>
      <c r="D685" s="20">
        <v>5.5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5.5</v>
      </c>
    </row>
    <row r="686" spans="1:14" x14ac:dyDescent="0.2">
      <c r="A686" s="9" t="str">
        <f>VLOOKUP(B686,Elenco_giocatori_ruolo!A:B,2,FALSE)</f>
        <v>C</v>
      </c>
      <c r="B686" s="20" t="s">
        <v>927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928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929</v>
      </c>
      <c r="C688" s="20" t="s">
        <v>900</v>
      </c>
      <c r="D688" s="20">
        <v>5.5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5.5</v>
      </c>
    </row>
    <row r="689" spans="1:14" x14ac:dyDescent="0.2">
      <c r="A689" s="9" t="str">
        <f>VLOOKUP(B689,Elenco_giocatori_ruolo!A:B,2,FALSE)</f>
        <v>A</v>
      </c>
      <c r="B689" s="20" t="s">
        <v>930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A</v>
      </c>
      <c r="B690" s="20" t="s">
        <v>931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932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933</v>
      </c>
      <c r="C692" s="20" t="s">
        <v>900</v>
      </c>
      <c r="D692" s="20">
        <v>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</v>
      </c>
    </row>
    <row r="693" spans="1:14" x14ac:dyDescent="0.2">
      <c r="A693" s="9" t="str">
        <f>VLOOKUP(B693,Elenco_giocatori_ruolo!A:B,2,FALSE)</f>
        <v>A</v>
      </c>
      <c r="B693" s="20" t="s">
        <v>934</v>
      </c>
      <c r="C693" s="20" t="s">
        <v>900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A</v>
      </c>
      <c r="B694" s="20" t="s">
        <v>935</v>
      </c>
      <c r="C694" s="20" t="s">
        <v>900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A</v>
      </c>
      <c r="B695" s="20" t="s">
        <v>936</v>
      </c>
      <c r="C695" s="20" t="s">
        <v>900</v>
      </c>
      <c r="D695" s="20">
        <v>5.5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1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5</v>
      </c>
    </row>
    <row r="696" spans="1:14" x14ac:dyDescent="0.2">
      <c r="A696" s="9" t="str">
        <f>VLOOKUP(B696,Elenco_giocatori_ruolo!A:B,2,FALSE)</f>
        <v>P</v>
      </c>
      <c r="B696" s="20" t="s">
        <v>937</v>
      </c>
      <c r="C696" s="20" t="s">
        <v>938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P</v>
      </c>
      <c r="B697" s="20" t="s">
        <v>939</v>
      </c>
      <c r="C697" s="20" t="s">
        <v>938</v>
      </c>
      <c r="D697" s="20">
        <v>5</v>
      </c>
      <c r="E697" s="20">
        <v>0</v>
      </c>
      <c r="F697" s="20">
        <v>5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P</v>
      </c>
      <c r="B698" s="20" t="s">
        <v>940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941</v>
      </c>
      <c r="C699" s="20" t="s">
        <v>938</v>
      </c>
      <c r="D699" s="20">
        <v>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1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3.5</v>
      </c>
    </row>
    <row r="700" spans="1:14" x14ac:dyDescent="0.2">
      <c r="A700" s="9" t="str">
        <f>VLOOKUP(B700,Elenco_giocatori_ruolo!A:B,2,FALSE)</f>
        <v>D</v>
      </c>
      <c r="B700" s="20" t="s">
        <v>942</v>
      </c>
      <c r="C700" s="20" t="s">
        <v>938</v>
      </c>
      <c r="D700" s="20">
        <v>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4</v>
      </c>
    </row>
    <row r="701" spans="1:14" x14ac:dyDescent="0.2">
      <c r="A701" s="9" t="str">
        <f>VLOOKUP(B701,Elenco_giocatori_ruolo!A:B,2,FALSE)</f>
        <v>D</v>
      </c>
      <c r="B701" s="20" t="s">
        <v>943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944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945</v>
      </c>
      <c r="C703" s="20" t="s">
        <v>938</v>
      </c>
      <c r="D703" s="20">
        <v>5.5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5.5</v>
      </c>
    </row>
    <row r="704" spans="1:14" x14ac:dyDescent="0.2">
      <c r="A704" s="9" t="str">
        <f>VLOOKUP(B704,Elenco_giocatori_ruolo!A:B,2,FALSE)</f>
        <v>D</v>
      </c>
      <c r="B704" s="20" t="s">
        <v>946</v>
      </c>
      <c r="C704" s="20" t="s">
        <v>938</v>
      </c>
      <c r="D704" s="20">
        <v>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1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3.5</v>
      </c>
    </row>
    <row r="705" spans="1:14" x14ac:dyDescent="0.2">
      <c r="A705" s="9" t="str">
        <f>VLOOKUP(B705,Elenco_giocatori_ruolo!A:B,2,FALSE)</f>
        <v>D</v>
      </c>
      <c r="B705" s="20" t="s">
        <v>947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948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e">
        <f>VLOOKUP(B707,Elenco_giocatori_ruolo!A:B,2,FALSE)</f>
        <v>#N/A</v>
      </c>
      <c r="B707" s="20" t="s">
        <v>1337</v>
      </c>
      <c r="C707" s="20" t="s">
        <v>938</v>
      </c>
      <c r="D707" s="20">
        <v>5.5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 t="e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#N/A</v>
      </c>
    </row>
    <row r="708" spans="1:14" x14ac:dyDescent="0.2">
      <c r="A708" s="9" t="str">
        <f>VLOOKUP(B708,Elenco_giocatori_ruolo!A:B,2,FALSE)</f>
        <v>D</v>
      </c>
      <c r="B708" s="20" t="s">
        <v>949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D</v>
      </c>
      <c r="B709" s="20" t="s">
        <v>950</v>
      </c>
      <c r="C709" s="20" t="s">
        <v>938</v>
      </c>
      <c r="D709" s="20">
        <v>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4</v>
      </c>
    </row>
    <row r="710" spans="1:14" x14ac:dyDescent="0.2">
      <c r="A710" s="9" t="str">
        <f>VLOOKUP(B710,Elenco_giocatori_ruolo!A:B,2,FALSE)</f>
        <v>D</v>
      </c>
      <c r="B710" s="20" t="s">
        <v>951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C</v>
      </c>
      <c r="B711" s="20" t="s">
        <v>952</v>
      </c>
      <c r="C711" s="20" t="s">
        <v>938</v>
      </c>
      <c r="D711" s="20">
        <v>5.5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5.5</v>
      </c>
    </row>
    <row r="712" spans="1:14" x14ac:dyDescent="0.2">
      <c r="A712" s="9" t="str">
        <f>VLOOKUP(B712,Elenco_giocatori_ruolo!A:B,2,FALSE)</f>
        <v>C</v>
      </c>
      <c r="B712" s="20" t="s">
        <v>953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C</v>
      </c>
      <c r="B713" s="20" t="s">
        <v>954</v>
      </c>
      <c r="C713" s="20" t="s">
        <v>938</v>
      </c>
      <c r="D713" s="20">
        <v>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4</v>
      </c>
    </row>
    <row r="714" spans="1:14" x14ac:dyDescent="0.2">
      <c r="A714" s="9" t="str">
        <f>VLOOKUP(B714,Elenco_giocatori_ruolo!A:B,2,FALSE)</f>
        <v>C</v>
      </c>
      <c r="B714" s="20" t="s">
        <v>955</v>
      </c>
      <c r="C714" s="20" t="s">
        <v>938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C</v>
      </c>
      <c r="B715" s="20" t="s">
        <v>956</v>
      </c>
      <c r="C715" s="20" t="s">
        <v>938</v>
      </c>
      <c r="D715" s="20">
        <v>5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5</v>
      </c>
    </row>
    <row r="716" spans="1:14" x14ac:dyDescent="0.2">
      <c r="A716" s="9" t="str">
        <f>VLOOKUP(B716,Elenco_giocatori_ruolo!A:B,2,FALSE)</f>
        <v>C</v>
      </c>
      <c r="B716" s="20" t="s">
        <v>957</v>
      </c>
      <c r="C716" s="20" t="s">
        <v>938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str">
        <f>VLOOKUP(B717,Elenco_giocatori_ruolo!A:B,2,FALSE)</f>
        <v>C</v>
      </c>
      <c r="B717" s="20" t="s">
        <v>958</v>
      </c>
      <c r="C717" s="20" t="s">
        <v>938</v>
      </c>
      <c r="D717" s="20">
        <v>5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5</v>
      </c>
    </row>
    <row r="718" spans="1:14" x14ac:dyDescent="0.2">
      <c r="A718" s="9" t="str">
        <f>VLOOKUP(B718,Elenco_giocatori_ruolo!A:B,2,FALSE)</f>
        <v>C</v>
      </c>
      <c r="B718" s="20" t="s">
        <v>959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C</v>
      </c>
      <c r="B719" s="20" t="s">
        <v>960</v>
      </c>
      <c r="C719" s="20" t="s">
        <v>938</v>
      </c>
      <c r="D719" s="20">
        <v>5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5</v>
      </c>
    </row>
    <row r="720" spans="1:14" x14ac:dyDescent="0.2">
      <c r="A720" s="9" t="str">
        <f>VLOOKUP(B720,Elenco_giocatori_ruolo!A:B,2,FALSE)</f>
        <v>C</v>
      </c>
      <c r="B720" s="20" t="s">
        <v>961</v>
      </c>
      <c r="C720" s="20" t="s">
        <v>938</v>
      </c>
      <c r="D720" s="20">
        <v>5.5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5.5</v>
      </c>
    </row>
    <row r="721" spans="1:14" x14ac:dyDescent="0.2">
      <c r="A721" s="9" t="str">
        <f>VLOOKUP(B721,Elenco_giocatori_ruolo!A:B,2,FALSE)</f>
        <v>A</v>
      </c>
      <c r="B721" s="20" t="s">
        <v>962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str">
        <f>VLOOKUP(B722,Elenco_giocatori_ruolo!A:B,2,FALSE)</f>
        <v>A</v>
      </c>
      <c r="B722" s="20" t="s">
        <v>963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A</v>
      </c>
      <c r="B723" s="20" t="s">
        <v>964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965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e">
        <f>VLOOKUP(B725,Elenco_giocatori_ruolo!A:B,2,FALSE)</f>
        <v>#N/A</v>
      </c>
      <c r="B725" s="20" t="s">
        <v>1338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 t="e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#N/A</v>
      </c>
    </row>
    <row r="726" spans="1:14" x14ac:dyDescent="0.2">
      <c r="A726" s="9" t="str">
        <f>VLOOKUP(B726,Elenco_giocatori_ruolo!A:B,2,FALSE)</f>
        <v>A</v>
      </c>
      <c r="B726" s="20" t="s">
        <v>966</v>
      </c>
      <c r="C726" s="20" t="s">
        <v>938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A</v>
      </c>
      <c r="B727" s="20" t="s">
        <v>967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A</v>
      </c>
      <c r="B728" s="20" t="s">
        <v>968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969</v>
      </c>
      <c r="C729" s="20" t="s">
        <v>938</v>
      </c>
      <c r="D729" s="20">
        <v>4.5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4.5</v>
      </c>
    </row>
    <row r="730" spans="1:14" x14ac:dyDescent="0.2">
      <c r="B730" s="20" t="s">
        <v>970</v>
      </c>
      <c r="C730" s="20" t="s">
        <v>938</v>
      </c>
      <c r="D730" s="20">
        <v>5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</row>
    <row r="731" spans="1:14" x14ac:dyDescent="0.2">
      <c r="B731" s="20" t="s">
        <v>971</v>
      </c>
      <c r="C731" s="20" t="s">
        <v>938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</row>
    <row r="732" spans="1:14" x14ac:dyDescent="0.2">
      <c r="B732" s="20" t="s">
        <v>972</v>
      </c>
      <c r="C732" s="20" t="s">
        <v>938</v>
      </c>
      <c r="D732" s="20">
        <v>5.5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</row>
  </sheetData>
  <conditionalFormatting sqref="N312:N313">
    <cfRule type="cellIs" dxfId="43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31.5" bestFit="1" customWidth="1"/>
    <col min="2" max="2" width="11.5" style="1" customWidth="1"/>
    <col min="3" max="3" width="11.5" style="2" customWidth="1"/>
    <col min="4" max="5" width="5.6640625" customWidth="1"/>
    <col min="6" max="6" width="31" bestFit="1" customWidth="1"/>
    <col min="7" max="7" width="11.5" customWidth="1"/>
    <col min="8" max="8" width="11.5" style="2" customWidth="1"/>
  </cols>
  <sheetData>
    <row r="1" spans="1:8" x14ac:dyDescent="0.2">
      <c r="A1" s="32" t="s">
        <v>1661</v>
      </c>
      <c r="B1" s="35"/>
      <c r="C1" s="36"/>
      <c r="D1" s="38"/>
      <c r="E1" s="38"/>
      <c r="F1" s="38"/>
      <c r="G1" s="38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92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2</v>
      </c>
      <c r="G5" s="38"/>
      <c r="H5" s="36"/>
    </row>
    <row r="6" spans="1:8" ht="16" x14ac:dyDescent="0.2">
      <c r="A6" s="16" t="s">
        <v>1076</v>
      </c>
      <c r="C6" s="2">
        <f>VLOOKUP(MID(A6,4,40),Voti_12!$B:$N,13,FALSE)</f>
        <v>6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G6" s="1"/>
      <c r="H6" s="2">
        <f>VLOOKUP(MID(F6,4,40),Voti_12!$B:$N,13,FALSE)</f>
        <v>6</v>
      </c>
    </row>
    <row r="7" spans="1:8" ht="16" x14ac:dyDescent="0.2">
      <c r="A7" s="16" t="s">
        <v>1206</v>
      </c>
      <c r="C7" s="2">
        <f>VLOOKUP(MID(A7,4,40),Voti_12!$B:$N,13,FALSE)</f>
        <v>6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1551</v>
      </c>
      <c r="G7" s="1"/>
      <c r="H7" s="2">
        <f>VLOOKUP(MID(F7,4,40),Voti_12!$B:$N,13,FALSE)</f>
        <v>6</v>
      </c>
    </row>
    <row r="8" spans="1:8" ht="16" x14ac:dyDescent="0.2">
      <c r="A8" s="16" t="s">
        <v>1288</v>
      </c>
      <c r="C8" s="2">
        <f>VLOOKUP(MID(A8,4,40),Voti_12!$B:$N,13,FALSE)</f>
        <v>6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1418</v>
      </c>
      <c r="G8" s="1"/>
      <c r="H8" s="2">
        <f>VLOOKUP(MID(F8,4,40),Voti_12!$B:$N,13,FALSE)</f>
        <v>5.5</v>
      </c>
    </row>
    <row r="9" spans="1:8" ht="16" x14ac:dyDescent="0.2">
      <c r="A9" s="16" t="s">
        <v>100</v>
      </c>
      <c r="B9" s="19"/>
      <c r="C9" s="2">
        <f>VLOOKUP(MID(A9,4,40),Voti_12!$B:$N,13,FALSE)</f>
        <v>6.5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1554</v>
      </c>
      <c r="G9" s="1"/>
      <c r="H9" s="2">
        <f>VLOOKUP(MID(F9,4,40),Voti_12!$B:$N,13,FALSE)</f>
        <v>5.5</v>
      </c>
    </row>
    <row r="10" spans="1:8" ht="16" x14ac:dyDescent="0.2">
      <c r="A10" s="16" t="s">
        <v>1484</v>
      </c>
      <c r="C10" s="2">
        <f>VLOOKUP(MID(A10,4,40),Voti_12!$B:$N,13,FALSE)</f>
        <v>6.5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1607</v>
      </c>
      <c r="G10" s="1"/>
      <c r="H10" s="2">
        <f>VLOOKUP(MID(F10,4,40),Voti_12!$B:$N,13,FALSE)</f>
        <v>6</v>
      </c>
    </row>
    <row r="11" spans="1:8" ht="16" x14ac:dyDescent="0.2">
      <c r="A11" s="16" t="s">
        <v>1662</v>
      </c>
      <c r="C11" s="2">
        <f>VLOOKUP(MID(A11,4,40),Voti_12!$B:$N,13,FALSE)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1608</v>
      </c>
      <c r="G11" s="1"/>
      <c r="H11" s="2">
        <f>VLOOKUP(MID(F11,4,40),Voti_12!$B:$N,13,FALSE)</f>
        <v>8.5</v>
      </c>
    </row>
    <row r="12" spans="1:8" ht="16" x14ac:dyDescent="0.2">
      <c r="A12" s="16" t="s">
        <v>1621</v>
      </c>
      <c r="C12" s="2">
        <f>VLOOKUP(MID(A12,4,40),Voti_12!$B:$N,13,FALSE)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1421</v>
      </c>
      <c r="G12" s="1"/>
      <c r="H12" s="2">
        <f>VLOOKUP(MID(F12,4,40),Voti_12!$B:$N,13,FALSE)</f>
        <v>6</v>
      </c>
    </row>
    <row r="13" spans="1:8" ht="16" x14ac:dyDescent="0.2">
      <c r="A13" s="16" t="s">
        <v>1384</v>
      </c>
      <c r="B13" s="19" t="s">
        <v>14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1663</v>
      </c>
      <c r="G13" s="1"/>
      <c r="H13" s="2">
        <f>VLOOKUP(MID(F13,4,40),Voti_12!$B:$N,13,FALSE)</f>
        <v>5.5</v>
      </c>
    </row>
    <row r="14" spans="1:8" ht="16" x14ac:dyDescent="0.2">
      <c r="A14" s="16" t="s">
        <v>1001</v>
      </c>
      <c r="C14" s="2">
        <f>VLOOKUP(MID(A14,4,40),Voti_12!$B:$N,13,FALSE)</f>
        <v>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21</v>
      </c>
      <c r="G14" s="1"/>
      <c r="H14" s="2">
        <f>VLOOKUP(MID(F14,4,40),Voti_12!$B:$N,13,FALSE)</f>
        <v>10</v>
      </c>
    </row>
    <row r="15" spans="1:8" ht="16" x14ac:dyDescent="0.2">
      <c r="A15" s="16" t="s">
        <v>1451</v>
      </c>
      <c r="C15" s="2">
        <f>VLOOKUP(MID(A15,5,40),Voti_12!$B:$N,13,FALSE)</f>
        <v>10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1609</v>
      </c>
      <c r="G15" s="1"/>
      <c r="H15" s="2">
        <f>VLOOKUP(MID(F15,5,40),Voti_12!$B:$N,13,FALSE)</f>
        <v>5</v>
      </c>
    </row>
    <row r="16" spans="1:8" ht="16" x14ac:dyDescent="0.2">
      <c r="A16" s="16" t="s">
        <v>1592</v>
      </c>
      <c r="C16" s="2">
        <f>VLOOKUP(MID(A16,5,40),Voti_12!$B:$N,13,FALSE)</f>
        <v>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1558</v>
      </c>
      <c r="G16" s="19" t="s">
        <v>14</v>
      </c>
    </row>
    <row r="17" spans="1:8" x14ac:dyDescent="0.2">
      <c r="G17" s="1"/>
    </row>
    <row r="18" spans="1:8" ht="16" x14ac:dyDescent="0.2">
      <c r="A18" s="16" t="s">
        <v>1088</v>
      </c>
      <c r="D18" t="str">
        <f>VLOOKUP(MID(A18,5,40),Elenco_giocatori_ruolo!A:B,2,FALSE)</f>
        <v>A</v>
      </c>
      <c r="E18" t="str">
        <f>VLOOKUP(MID(F18,5,40),Elenco_giocatori_ruolo!A:B,2,FALSE)</f>
        <v>P</v>
      </c>
      <c r="F18" s="16" t="s">
        <v>27</v>
      </c>
      <c r="G18" s="1"/>
    </row>
    <row r="19" spans="1:8" ht="16" x14ac:dyDescent="0.2">
      <c r="A19" s="16" t="s">
        <v>1664</v>
      </c>
      <c r="D19" t="str">
        <f>VLOOKUP(MID(A19,5,40),Elenco_giocatori_ruolo!A:B,2,FALSE)</f>
        <v>A</v>
      </c>
      <c r="E19" t="str">
        <f>VLOOKUP(MID(F19,5,40),Elenco_giocatori_ruolo!A:B,2,FALSE)</f>
        <v>D</v>
      </c>
      <c r="F19" s="16" t="s">
        <v>29</v>
      </c>
      <c r="G19" s="1"/>
    </row>
    <row r="20" spans="1:8" ht="16" x14ac:dyDescent="0.2">
      <c r="A20" s="16" t="s">
        <v>1665</v>
      </c>
      <c r="D20" t="str">
        <f>VLOOKUP(MID(A20,5,40),Elenco_giocatori_ruolo!A:B,2,FALSE)</f>
        <v>A</v>
      </c>
      <c r="E20" t="str">
        <f>VLOOKUP(MID(F20,5,40),Elenco_giocatori_ruolo!A:B,2,FALSE)</f>
        <v>D</v>
      </c>
      <c r="F20" s="16" t="s">
        <v>1610</v>
      </c>
      <c r="G20" s="1"/>
    </row>
    <row r="21" spans="1:8" ht="16" x14ac:dyDescent="0.2">
      <c r="A21" s="16" t="s">
        <v>122</v>
      </c>
      <c r="D21" t="str">
        <f>VLOOKUP(MID(A21,5,40),Elenco_giocatori_ruolo!A:B,2,FALSE)</f>
        <v>P</v>
      </c>
      <c r="E21" t="str">
        <f>VLOOKUP(MID(F21,5,40),Elenco_giocatori_ruolo!A:B,2,FALSE)</f>
        <v>D</v>
      </c>
      <c r="F21" s="16" t="s">
        <v>1193</v>
      </c>
      <c r="G21" s="1"/>
    </row>
    <row r="22" spans="1:8" ht="16" x14ac:dyDescent="0.2">
      <c r="A22" s="16" t="s">
        <v>1546</v>
      </c>
      <c r="B22" s="19"/>
      <c r="D22" t="str">
        <f>VLOOKUP(MID(A22,5,40),Elenco_giocatori_ruolo!A:B,2,FALSE)</f>
        <v>P</v>
      </c>
      <c r="E22" t="str">
        <f>VLOOKUP(MID(F22,5,40),Elenco_giocatori_ruolo!A:B,2,FALSE)</f>
        <v>C</v>
      </c>
      <c r="F22" s="16" t="s">
        <v>1666</v>
      </c>
      <c r="G22" s="1"/>
    </row>
    <row r="23" spans="1:8" ht="16" x14ac:dyDescent="0.2">
      <c r="A23" s="16" t="s">
        <v>1595</v>
      </c>
      <c r="D23" t="str">
        <f>VLOOKUP(MID(A23,5,40),Elenco_giocatori_ruolo!A:B,2,FALSE)</f>
        <v>D</v>
      </c>
      <c r="E23" t="str">
        <f>VLOOKUP(MID(F23,5,40),Elenco_giocatori_ruolo!A:B,2,FALSE)</f>
        <v>C</v>
      </c>
      <c r="F23" s="16" t="s">
        <v>1563</v>
      </c>
      <c r="G23" s="1"/>
    </row>
    <row r="24" spans="1:8" ht="16" x14ac:dyDescent="0.2">
      <c r="A24" s="16" t="s">
        <v>128</v>
      </c>
      <c r="D24" t="str">
        <f>VLOOKUP(MID(A24,5,40),Elenco_giocatori_ruolo!A:B,2,FALSE)</f>
        <v>D</v>
      </c>
      <c r="E24" t="str">
        <f>VLOOKUP(MID(F24,5,40),Elenco_giocatori_ruolo!A:B,2,FALSE)</f>
        <v>C</v>
      </c>
      <c r="F24" s="16" t="s">
        <v>1431</v>
      </c>
      <c r="G24" s="1"/>
    </row>
    <row r="25" spans="1:8" ht="16" x14ac:dyDescent="0.2">
      <c r="A25" s="16" t="s">
        <v>42</v>
      </c>
      <c r="B25" s="19" t="s">
        <v>14</v>
      </c>
      <c r="C25" s="2">
        <f>VLOOKUP(MID(A25,5,40),Voti_12!$B:$N,13,FALSE)</f>
        <v>6</v>
      </c>
      <c r="D25" t="str">
        <f>VLOOKUP(MID(A25,5,40),Elenco_giocatori_ruolo!A:B,2,FALSE)</f>
        <v>C</v>
      </c>
      <c r="E25" t="str">
        <f>VLOOKUP(MID(F25,5,40),Elenco_giocatori_ruolo!A:B,2,FALSE)</f>
        <v>A</v>
      </c>
      <c r="F25" s="16" t="s">
        <v>1614</v>
      </c>
      <c r="G25" s="19" t="s">
        <v>14</v>
      </c>
      <c r="H25" s="2">
        <f>VLOOKUP(MID(F25,5,40),Voti_12!$B:$N,13,FALSE)</f>
        <v>4.5</v>
      </c>
    </row>
    <row r="26" spans="1:8" ht="16" x14ac:dyDescent="0.2">
      <c r="A26" s="16" t="s">
        <v>1390</v>
      </c>
      <c r="D26" t="str">
        <f>VLOOKUP(MID(A26,5,40),Elenco_giocatori_ruolo!A:B,2,FALSE)</f>
        <v>C</v>
      </c>
      <c r="E26" t="str">
        <f>VLOOKUP(MID(F26,5,40),Elenco_giocatori_ruolo!A:B,2,FALSE)</f>
        <v>A</v>
      </c>
      <c r="F26" s="16" t="s">
        <v>1667</v>
      </c>
      <c r="G26" s="1"/>
    </row>
    <row r="27" spans="1:8" ht="16" x14ac:dyDescent="0.2">
      <c r="A27" s="16" t="s">
        <v>1668</v>
      </c>
      <c r="D27" t="str">
        <f>VLOOKUP(MID(A27,5,40),Elenco_giocatori_ruolo!A:B,2,FALSE)</f>
        <v>C</v>
      </c>
      <c r="E27" t="str">
        <f>VLOOKUP(MID(F27,5,40),Elenco_giocatori_ruolo!A:B,2,FALSE)</f>
        <v>A</v>
      </c>
      <c r="F27" s="16" t="s">
        <v>1273</v>
      </c>
      <c r="G27" s="1"/>
    </row>
    <row r="28" spans="1:8" x14ac:dyDescent="0.2">
      <c r="A28" s="4"/>
      <c r="B28" s="4" t="s">
        <v>47</v>
      </c>
      <c r="C28" s="4">
        <f>SUM(C6:C16,C18:C27)+1</f>
        <v>70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68.5</v>
      </c>
    </row>
    <row r="29" spans="1:8" x14ac:dyDescent="0.2">
      <c r="B29"/>
    </row>
    <row r="30" spans="1:8" x14ac:dyDescent="0.2">
      <c r="A30" s="34" t="s">
        <v>48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136</v>
      </c>
      <c r="G30" s="38"/>
      <c r="H30" s="36"/>
    </row>
    <row r="31" spans="1:8" ht="16" x14ac:dyDescent="0.2">
      <c r="A31" s="16" t="s">
        <v>50</v>
      </c>
      <c r="B31" s="2"/>
      <c r="C31" s="2">
        <f>VLOOKUP(MID(A31,4,40),Voti_12!$B:$N,13,FALSE)</f>
        <v>3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138</v>
      </c>
      <c r="G31" s="19" t="s">
        <v>14</v>
      </c>
    </row>
    <row r="32" spans="1:8" ht="16" x14ac:dyDescent="0.2">
      <c r="A32" s="16" t="s">
        <v>1104</v>
      </c>
      <c r="B32" s="2"/>
      <c r="C32" s="2">
        <f>VLOOKUP(MID(A32,4,40),Voti_12!$B:$N,13,FALSE)</f>
        <v>6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1541</v>
      </c>
      <c r="G32" s="1"/>
      <c r="H32" s="2">
        <f>VLOOKUP(MID(F32,4,40),Voti_12!$B:$N,13,FALSE)</f>
        <v>6</v>
      </c>
    </row>
    <row r="33" spans="1:8" ht="16" x14ac:dyDescent="0.2">
      <c r="A33" s="16" t="s">
        <v>1105</v>
      </c>
      <c r="B33" s="2"/>
      <c r="C33" s="2">
        <f>VLOOKUP(MID(A33,4,40),Voti_12!$B:$N,13,FALSE)</f>
        <v>5.5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142</v>
      </c>
      <c r="G33" s="1"/>
      <c r="H33" s="2">
        <f>VLOOKUP(MID(F33,4,40),Voti_12!$B:$N,13,FALSE)</f>
        <v>5.5</v>
      </c>
    </row>
    <row r="34" spans="1:8" ht="16" x14ac:dyDescent="0.2">
      <c r="A34" s="16" t="s">
        <v>1225</v>
      </c>
      <c r="B34" s="2"/>
      <c r="C34" s="2">
        <f>VLOOKUP(MID(A34,4,40),Voti_12!$B:$N,13,FALSE)</f>
        <v>6.5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1669</v>
      </c>
      <c r="G34" s="1"/>
      <c r="H34" s="2">
        <f>VLOOKUP(MID(F34,4,40),Voti_12!$B:$N,13,FALSE)</f>
        <v>6.5</v>
      </c>
    </row>
    <row r="35" spans="1:8" ht="16" x14ac:dyDescent="0.2">
      <c r="A35" s="16" t="s">
        <v>1670</v>
      </c>
      <c r="B35" s="2"/>
      <c r="C35" s="2">
        <f>VLOOKUP(MID(A35,4,40),Voti_12!$B:$N,13,FALSE)</f>
        <v>6</v>
      </c>
      <c r="D35" t="str">
        <f>VLOOKUP(MID(A35,4,40),Elenco_giocatori_ruolo!A:B,2,FALSE)</f>
        <v>D</v>
      </c>
      <c r="E35" t="str">
        <f>VLOOKUP(MID(F35,4,40),Elenco_giocatori_ruolo!A:B,2,FALSE)</f>
        <v>C</v>
      </c>
      <c r="F35" s="16" t="s">
        <v>146</v>
      </c>
      <c r="G35" s="1"/>
      <c r="H35" s="2">
        <f>VLOOKUP(MID(F35,4,40),Voti_12!$B:$N,13,FALSE)</f>
        <v>6</v>
      </c>
    </row>
    <row r="36" spans="1:8" ht="16" x14ac:dyDescent="0.2">
      <c r="A36" s="16" t="s">
        <v>977</v>
      </c>
      <c r="B36" s="19" t="s">
        <v>14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148</v>
      </c>
      <c r="G36" s="1"/>
      <c r="H36" s="2">
        <f>VLOOKUP(MID(F36,4,40),Voti_12!$B:$N,13,FALSE)</f>
        <v>5.5</v>
      </c>
    </row>
    <row r="37" spans="1:8" ht="16" x14ac:dyDescent="0.2">
      <c r="A37" s="16" t="s">
        <v>1671</v>
      </c>
      <c r="C37" s="2">
        <f>VLOOKUP(MID(A37,4,40),Voti_12!$B:$N,13,FALSE)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1278</v>
      </c>
      <c r="G37" s="1"/>
      <c r="H37" s="2">
        <f>VLOOKUP(MID(F37,4,40),Voti_12!$B:$N,13,FALSE)</f>
        <v>14</v>
      </c>
    </row>
    <row r="38" spans="1:8" ht="16" x14ac:dyDescent="0.2">
      <c r="A38" s="16" t="s">
        <v>1672</v>
      </c>
      <c r="C38" s="2">
        <f>VLOOKUP(MID(A38,4,40),Voti_12!$B:$N,13,FALSE)</f>
        <v>5.5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1370</v>
      </c>
      <c r="G38" s="1"/>
      <c r="H38" s="2">
        <f>VLOOKUP(MID(F38,4,40),Voti_12!$B:$N,13,FALSE)</f>
        <v>6</v>
      </c>
    </row>
    <row r="39" spans="1:8" ht="16" x14ac:dyDescent="0.2">
      <c r="A39" s="16" t="s">
        <v>1673</v>
      </c>
      <c r="C39" s="2">
        <f>VLOOKUP(MID(A39,4,40),Voti_12!$B:$N,13,FALSE)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1468</v>
      </c>
      <c r="G39" s="1"/>
      <c r="H39" s="2">
        <f>VLOOKUP(MID(F39,4,40),Voti_12!$B:$N,13,FALSE)</f>
        <v>6</v>
      </c>
    </row>
    <row r="40" spans="1:8" ht="16" x14ac:dyDescent="0.2">
      <c r="A40" s="16" t="s">
        <v>1536</v>
      </c>
      <c r="C40" s="2">
        <f>VLOOKUP(MID(A40,5,40),Voti_12!$B:$N,13,FALSE)</f>
        <v>7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1469</v>
      </c>
      <c r="G40" s="1"/>
      <c r="H40" s="2">
        <f>VLOOKUP(MID(F40,5,40),Voti_12!$B:$N,13,FALSE)</f>
        <v>5.5</v>
      </c>
    </row>
    <row r="41" spans="1:8" ht="16" x14ac:dyDescent="0.2">
      <c r="A41" s="16" t="s">
        <v>1229</v>
      </c>
      <c r="C41" s="2">
        <f>VLOOKUP(MID(A41,5,40),Voti_12!$B:$N,13,FALSE)</f>
        <v>7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1110</v>
      </c>
      <c r="G41" s="1"/>
      <c r="H41" s="2">
        <f>VLOOKUP(MID(F41,5,40),Voti_12!$B:$N,13,FALSE)</f>
        <v>5</v>
      </c>
    </row>
    <row r="42" spans="1:8" x14ac:dyDescent="0.2">
      <c r="G42" s="1"/>
    </row>
    <row r="43" spans="1:8" ht="16" x14ac:dyDescent="0.2">
      <c r="A43" s="16" t="s">
        <v>72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160</v>
      </c>
      <c r="G43" s="19" t="s">
        <v>14</v>
      </c>
      <c r="H43" s="2">
        <f>VLOOKUP(MID(F43,5,40),Voti_12!$B:$N,13,FALSE)</f>
        <v>5.5</v>
      </c>
    </row>
    <row r="44" spans="1:8" ht="16" x14ac:dyDescent="0.2">
      <c r="A44" s="16" t="s">
        <v>1674</v>
      </c>
      <c r="D44" t="str">
        <f>VLOOKUP(MID(A44,5,40),Elenco_giocatori_ruolo!A:B,2,FALSE)</f>
        <v>A</v>
      </c>
      <c r="E44" t="str">
        <f>VLOOKUP(MID(F44,5,40),Elenco_giocatori_ruolo!A:B,2,FALSE)</f>
        <v>D</v>
      </c>
      <c r="F44" s="16" t="s">
        <v>162</v>
      </c>
      <c r="G44" s="1"/>
    </row>
    <row r="45" spans="1:8" ht="16" x14ac:dyDescent="0.2">
      <c r="A45" s="16" t="s">
        <v>1310</v>
      </c>
      <c r="D45" t="str">
        <f>VLOOKUP(MID(A45,5,40),Elenco_giocatori_ruolo!A:B,2,FALSE)</f>
        <v>A</v>
      </c>
      <c r="E45" t="str">
        <f>VLOOKUP(MID(F45,5,40),Elenco_giocatori_ruolo!A:B,2,FALSE)</f>
        <v>D</v>
      </c>
      <c r="F45" s="16" t="s">
        <v>1675</v>
      </c>
      <c r="G45" s="1"/>
    </row>
    <row r="46" spans="1:8" ht="16" x14ac:dyDescent="0.2">
      <c r="A46" s="16" t="s">
        <v>1312</v>
      </c>
      <c r="D46" t="str">
        <f>VLOOKUP(MID(A46,5,40),Elenco_giocatori_ruolo!A:B,2,FALSE)</f>
        <v>A</v>
      </c>
      <c r="E46" t="str">
        <f>VLOOKUP(MID(F46,5,40),Elenco_giocatori_ruolo!A:B,2,FALSE)</f>
        <v>D</v>
      </c>
      <c r="F46" s="16" t="s">
        <v>1676</v>
      </c>
      <c r="G46" s="1"/>
    </row>
    <row r="47" spans="1:8" ht="16" x14ac:dyDescent="0.2">
      <c r="A47" s="16" t="s">
        <v>1538</v>
      </c>
      <c r="B47" s="19" t="s">
        <v>14</v>
      </c>
      <c r="C47" s="2">
        <f>VLOOKUP(MID(A47,5,40),Voti_12!$B:$N,13,FALSE)</f>
        <v>9.5</v>
      </c>
      <c r="D47" t="str">
        <f>VLOOKUP(MID(A47,5,40),Elenco_giocatori_ruolo!A:B,2,FALSE)</f>
        <v>C</v>
      </c>
      <c r="E47" t="str">
        <f>VLOOKUP(MID(F47,5,40),Elenco_giocatori_ruolo!A:B,2,FALSE)</f>
        <v>C</v>
      </c>
      <c r="F47" s="16" t="s">
        <v>1601</v>
      </c>
      <c r="G47" s="1"/>
    </row>
    <row r="48" spans="1:8" ht="16" x14ac:dyDescent="0.2">
      <c r="A48" s="16" t="s">
        <v>1677</v>
      </c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1116</v>
      </c>
      <c r="G48" s="1"/>
    </row>
    <row r="49" spans="1:8" ht="16" x14ac:dyDescent="0.2">
      <c r="A49" s="16" t="s">
        <v>1234</v>
      </c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1032</v>
      </c>
      <c r="G49" s="1"/>
    </row>
    <row r="50" spans="1:8" ht="16" x14ac:dyDescent="0.2">
      <c r="A50" s="16" t="s">
        <v>1411</v>
      </c>
      <c r="D50" t="str">
        <f>VLOOKUP(MID(A50,5,40),Elenco_giocatori_ruolo!A:B,2,FALSE)</f>
        <v>D</v>
      </c>
      <c r="E50" t="str">
        <f>VLOOKUP(MID(F50,5,40),Elenco_giocatori_ruolo!A:B,2,FALSE)</f>
        <v>A</v>
      </c>
      <c r="F50" s="16" t="s">
        <v>1548</v>
      </c>
      <c r="G50" s="1"/>
    </row>
    <row r="51" spans="1:8" ht="16" x14ac:dyDescent="0.2">
      <c r="A51" s="16" t="s">
        <v>1413</v>
      </c>
      <c r="D51" t="str">
        <f>VLOOKUP(MID(A51,5,40),Elenco_giocatori_ruolo!A:B,2,FALSE)</f>
        <v>D</v>
      </c>
      <c r="E51" t="str">
        <f>VLOOKUP(MID(F51,5,40),Elenco_giocatori_ruolo!A:B,2,FALSE)</f>
        <v>A</v>
      </c>
      <c r="F51" s="16" t="s">
        <v>1120</v>
      </c>
      <c r="G51" s="1"/>
    </row>
    <row r="52" spans="1:8" ht="16" x14ac:dyDescent="0.2">
      <c r="A52" s="16" t="s">
        <v>1678</v>
      </c>
      <c r="D52" t="str">
        <f>VLOOKUP(MID(A52,5,40),Elenco_giocatori_ruolo!A:B,2,FALSE)</f>
        <v>D</v>
      </c>
      <c r="E52" t="str">
        <f>VLOOKUP(MID(F52,5,40),Elenco_giocatori_ruolo!A:B,2,FALSE)</f>
        <v>A</v>
      </c>
      <c r="F52" s="16" t="s">
        <v>178</v>
      </c>
      <c r="G52" s="1"/>
    </row>
    <row r="53" spans="1:8" x14ac:dyDescent="0.2">
      <c r="A53" s="4"/>
      <c r="B53" s="4" t="s">
        <v>47</v>
      </c>
      <c r="C53" s="4">
        <f>SUM(C31:C41,C43:C52)+1</f>
        <v>68.5</v>
      </c>
      <c r="D53">
        <f>COUNTIF(D31:D41,"D")</f>
        <v>4</v>
      </c>
      <c r="E53">
        <f>COUNTIF(E31:E41,"D")</f>
        <v>3</v>
      </c>
      <c r="F53" s="4"/>
      <c r="G53" s="4" t="s">
        <v>47</v>
      </c>
      <c r="H53" s="4">
        <f>SUM(H31:H41,H43:H52)</f>
        <v>71.5</v>
      </c>
    </row>
    <row r="54" spans="1:8" x14ac:dyDescent="0.2">
      <c r="B54"/>
    </row>
    <row r="55" spans="1:8" x14ac:dyDescent="0.2">
      <c r="A55" s="34" t="s">
        <v>3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1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0</v>
      </c>
      <c r="F55" s="37" t="s">
        <v>180</v>
      </c>
      <c r="G55" s="38"/>
      <c r="H55" s="36"/>
    </row>
    <row r="56" spans="1:8" ht="16" x14ac:dyDescent="0.2">
      <c r="A56" s="16" t="s">
        <v>1679</v>
      </c>
      <c r="C56" s="2">
        <f>VLOOKUP(MID(A56,4,40),Voti_12!$B:$N,13,FALSE)</f>
        <v>6.5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182</v>
      </c>
      <c r="G56" s="1"/>
      <c r="H56" s="2">
        <f>VLOOKUP(MID(F56,4,40),Voti_12!$B:$N,13,FALSE)</f>
        <v>6.5</v>
      </c>
    </row>
    <row r="57" spans="1:8" ht="16" x14ac:dyDescent="0.2">
      <c r="A57" s="16" t="s">
        <v>993</v>
      </c>
      <c r="C57" s="2">
        <f>VLOOKUP(MID(A57,4,40),Voti_12!$B:$N,13,FALSE)</f>
        <v>7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1038</v>
      </c>
      <c r="G57" s="1"/>
      <c r="H57" s="2">
        <f>VLOOKUP(MID(F57,4,40),Voti_12!$B:$N,13,FALSE)</f>
        <v>6</v>
      </c>
    </row>
    <row r="58" spans="1:8" ht="16" x14ac:dyDescent="0.2">
      <c r="A58" s="16" t="s">
        <v>994</v>
      </c>
      <c r="C58" s="2">
        <f>VLOOKUP(MID(A58,4,40),Voti_12!$B:$N,13,FALSE)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186</v>
      </c>
      <c r="G58" s="1"/>
      <c r="H58" s="2">
        <f>VLOOKUP(MID(F58,4,40),Voti_12!$B:$N,13,FALSE)</f>
        <v>6</v>
      </c>
    </row>
    <row r="59" spans="1:8" ht="16" x14ac:dyDescent="0.2">
      <c r="A59" s="16" t="s">
        <v>1680</v>
      </c>
      <c r="B59" s="19"/>
      <c r="C59" s="2">
        <f>VLOOKUP(MID(A59,4,40),Voti_12!$B:$N,13,FALSE)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1533</v>
      </c>
      <c r="G59" s="1"/>
      <c r="H59" s="2">
        <f>VLOOKUP(MID(F59,4,40),Voti_12!$B:$N,13,FALSE)</f>
        <v>6</v>
      </c>
    </row>
    <row r="60" spans="1:8" ht="16" x14ac:dyDescent="0.2">
      <c r="A60" s="16" t="s">
        <v>1464</v>
      </c>
      <c r="C60" s="2">
        <f>VLOOKUP(MID(A60,4,40),Voti_12!$B:$N,13,FALSE)</f>
        <v>5</v>
      </c>
      <c r="D60" t="str">
        <f>VLOOKUP(MID(A60,4,40),Elenco_giocatori_ruolo!A:B,2,FALSE)</f>
        <v>C</v>
      </c>
      <c r="E60" t="str">
        <f>VLOOKUP(MID(F60,4,40),Elenco_giocatori_ruolo!A:B,2,FALSE)</f>
        <v>D</v>
      </c>
      <c r="F60" s="16" t="s">
        <v>1352</v>
      </c>
      <c r="G60" s="1"/>
      <c r="H60" s="2">
        <f>VLOOKUP(MID(F60,4,40),Voti_12!$B:$N,13,FALSE)</f>
        <v>3.5</v>
      </c>
    </row>
    <row r="61" spans="1:8" ht="16" x14ac:dyDescent="0.2">
      <c r="A61" s="16" t="s">
        <v>1522</v>
      </c>
      <c r="C61" s="2">
        <f>VLOOKUP(MID(A61,4,40),Voti_12!$B:$N,13,FALSE)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1124</v>
      </c>
      <c r="G61" s="1"/>
      <c r="H61" s="2">
        <f>VLOOKUP(MID(F61,4,40),Voti_12!$B:$N,13,FALSE)</f>
        <v>6</v>
      </c>
    </row>
    <row r="62" spans="1:8" ht="16" x14ac:dyDescent="0.2">
      <c r="A62" s="16" t="s">
        <v>1681</v>
      </c>
      <c r="C62" s="2">
        <f>VLOOKUP(MID(A62,4,40),Voti_12!$B:$N,13,FALSE)</f>
        <v>5.5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1682</v>
      </c>
      <c r="G62" s="19" t="s">
        <v>14</v>
      </c>
    </row>
    <row r="63" spans="1:8" ht="16" x14ac:dyDescent="0.2">
      <c r="A63" s="16" t="s">
        <v>1000</v>
      </c>
      <c r="B63" s="19" t="s">
        <v>14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1083</v>
      </c>
      <c r="G63" s="1"/>
      <c r="H63" s="2">
        <f>VLOOKUP(MID(F63,4,40),Voti_12!$B:$N,13,FALSE)</f>
        <v>6</v>
      </c>
    </row>
    <row r="64" spans="1:8" ht="16" x14ac:dyDescent="0.2">
      <c r="A64" s="16" t="s">
        <v>22</v>
      </c>
      <c r="C64" s="2">
        <f>VLOOKUP(MID(A64,4,40),Voti_12!$B:$N,13,FALSE)</f>
        <v>5.5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198</v>
      </c>
      <c r="G64" s="19" t="s">
        <v>14</v>
      </c>
    </row>
    <row r="65" spans="1:8" ht="16" x14ac:dyDescent="0.2">
      <c r="A65" s="16" t="s">
        <v>24</v>
      </c>
      <c r="C65" s="2">
        <f>VLOOKUP(MID(A65,5,40),Voti_12!$B:$N,13,FALSE)</f>
        <v>6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1044</v>
      </c>
      <c r="G65" s="1"/>
      <c r="H65" s="2">
        <f>VLOOKUP(MID(F65,5,40),Voti_12!$B:$N,13,FALSE)</f>
        <v>7</v>
      </c>
    </row>
    <row r="66" spans="1:8" ht="16" x14ac:dyDescent="0.2">
      <c r="A66" s="16" t="s">
        <v>26</v>
      </c>
      <c r="C66" s="2">
        <f>VLOOKUP(MID(A66,5,40),Voti_12!$B:$N,13,FALSE)</f>
        <v>7.5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202</v>
      </c>
      <c r="G66" s="1"/>
      <c r="H66" s="2">
        <f>VLOOKUP(MID(F66,5,40),Voti_12!$B:$N,13,FALSE)</f>
        <v>6</v>
      </c>
    </row>
    <row r="67" spans="1:8" x14ac:dyDescent="0.2">
      <c r="G67" s="1"/>
    </row>
    <row r="68" spans="1:8" ht="16" x14ac:dyDescent="0.2">
      <c r="A68" s="16" t="s">
        <v>1683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204</v>
      </c>
      <c r="G68" s="1"/>
    </row>
    <row r="69" spans="1:8" ht="16" x14ac:dyDescent="0.2">
      <c r="A69" s="16" t="s">
        <v>1684</v>
      </c>
      <c r="D69" t="str">
        <f>VLOOKUP(MID(A69,5,40),Elenco_giocatori_ruolo!A:B,2,FALSE)</f>
        <v>P</v>
      </c>
      <c r="E69" t="str">
        <f>VLOOKUP(MID(F69,5,40),Elenco_giocatori_ruolo!A:B,2,FALSE)</f>
        <v>A</v>
      </c>
      <c r="F69" s="16" t="s">
        <v>118</v>
      </c>
      <c r="G69" s="1"/>
    </row>
    <row r="70" spans="1:8" ht="16" x14ac:dyDescent="0.2">
      <c r="A70" s="16" t="s">
        <v>1685</v>
      </c>
      <c r="D70" t="str">
        <f>VLOOKUP(MID(A70,5,40),Elenco_giocatori_ruolo!A:B,2,FALSE)</f>
        <v>A</v>
      </c>
      <c r="E70" t="str">
        <f>VLOOKUP(MID(F70,5,40),Elenco_giocatori_ruolo!A:B,2,FALSE)</f>
        <v>A</v>
      </c>
      <c r="F70" s="16" t="s">
        <v>1267</v>
      </c>
      <c r="G70" s="19" t="s">
        <v>14</v>
      </c>
      <c r="H70" s="2">
        <f>VLOOKUP(MID(F70,5,40),Voti_12!$B:$N,13,FALSE)</f>
        <v>6</v>
      </c>
    </row>
    <row r="71" spans="1:8" ht="16" x14ac:dyDescent="0.2">
      <c r="A71" s="16" t="s">
        <v>1686</v>
      </c>
      <c r="D71" t="str">
        <f>VLOOKUP(MID(A71,5,40),Elenco_giocatori_ruolo!A:B,2,FALSE)</f>
        <v>A</v>
      </c>
      <c r="E71" t="str">
        <f>VLOOKUP(MID(F71,5,40),Elenco_giocatori_ruolo!A:B,2,FALSE)</f>
        <v>C</v>
      </c>
      <c r="F71" s="16" t="s">
        <v>1687</v>
      </c>
      <c r="G71" s="19" t="s">
        <v>14</v>
      </c>
      <c r="H71" s="2">
        <f>VLOOKUP(MID(F71,5,40),Voti_12!$B:$N,13,FALSE)</f>
        <v>5.5</v>
      </c>
    </row>
    <row r="72" spans="1:8" ht="16" x14ac:dyDescent="0.2">
      <c r="A72" s="16" t="s">
        <v>1528</v>
      </c>
      <c r="B72" s="19" t="s">
        <v>14</v>
      </c>
      <c r="C72" s="2">
        <f>VLOOKUP(MID(A72,5,40),Voti_12!$B:$N,13,FALSE)</f>
        <v>6</v>
      </c>
      <c r="D72" t="str">
        <f>VLOOKUP(MID(A72,5,40),Elenco_giocatori_ruolo!A:B,2,FALSE)</f>
        <v>C</v>
      </c>
      <c r="E72" t="str">
        <f>VLOOKUP(MID(F72,5,40),Elenco_giocatori_ruolo!A:B,2,FALSE)</f>
        <v>C</v>
      </c>
      <c r="F72" s="16" t="s">
        <v>1458</v>
      </c>
      <c r="G72" s="1"/>
    </row>
    <row r="73" spans="1:8" ht="16" x14ac:dyDescent="0.2">
      <c r="A73" s="16" t="s">
        <v>1136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1604</v>
      </c>
      <c r="G73" s="1"/>
    </row>
    <row r="74" spans="1:8" ht="16" x14ac:dyDescent="0.2">
      <c r="A74" s="16" t="s">
        <v>1688</v>
      </c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1055</v>
      </c>
      <c r="G74" s="1"/>
    </row>
    <row r="75" spans="1:8" ht="16" x14ac:dyDescent="0.2">
      <c r="A75" s="16" t="s">
        <v>1530</v>
      </c>
      <c r="D75" t="str">
        <f>VLOOKUP(MID(A75,5,40),Elenco_giocatori_ruolo!A:B,2,FALSE)</f>
        <v>D</v>
      </c>
      <c r="E75" t="str">
        <f>VLOOKUP(MID(F75,5,40),Elenco_giocatori_ruolo!A:B,2,FALSE)</f>
        <v>D</v>
      </c>
      <c r="F75" s="16" t="s">
        <v>1646</v>
      </c>
      <c r="G75" s="1"/>
    </row>
    <row r="76" spans="1:8" ht="16" x14ac:dyDescent="0.2">
      <c r="A76" s="16" t="s">
        <v>1689</v>
      </c>
      <c r="D76" t="str">
        <f>VLOOKUP(MID(A76,5,40),Elenco_giocatori_ruolo!A:B,2,FALSE)</f>
        <v>D</v>
      </c>
      <c r="E76" t="str">
        <f>VLOOKUP(MID(F76,5,40),Elenco_giocatori_ruolo!A:B,2,FALSE)</f>
        <v>D</v>
      </c>
      <c r="F76" s="16" t="s">
        <v>1690</v>
      </c>
      <c r="G76" s="1"/>
    </row>
    <row r="77" spans="1:8" ht="16" x14ac:dyDescent="0.2">
      <c r="A77" s="16" t="s">
        <v>1691</v>
      </c>
      <c r="D77" t="str">
        <f>VLOOKUP(MID(A77,5,40),Elenco_giocatori_ruolo!A:B,2,FALSE)</f>
        <v>D</v>
      </c>
      <c r="E77" t="str">
        <f>VLOOKUP(MID(F77,5,40),Elenco_giocatori_ruolo!A:B,2,FALSE)</f>
        <v>D</v>
      </c>
      <c r="F77" s="16" t="s">
        <v>1692</v>
      </c>
      <c r="G77" s="1"/>
    </row>
    <row r="78" spans="1:8" x14ac:dyDescent="0.2">
      <c r="A78" s="4"/>
      <c r="B78" s="4" t="s">
        <v>47</v>
      </c>
      <c r="C78" s="4">
        <f>SUM(C56:C66,C68:C77)+1</f>
        <v>68</v>
      </c>
      <c r="D78">
        <f>COUNTIF(D56:D66,"D")</f>
        <v>3</v>
      </c>
      <c r="E78">
        <f>COUNTIF(E56:E66,"D")</f>
        <v>4</v>
      </c>
      <c r="F78" s="4"/>
      <c r="G78" s="4" t="s">
        <v>47</v>
      </c>
      <c r="H78" s="4">
        <f>SUM(H56:H66,H68:H77)</f>
        <v>64.5</v>
      </c>
    </row>
    <row r="79" spans="1:8" x14ac:dyDescent="0.2">
      <c r="B79"/>
    </row>
    <row r="80" spans="1:8" x14ac:dyDescent="0.2">
      <c r="A80" s="34" t="s">
        <v>49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2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0</v>
      </c>
      <c r="F80" s="37" t="s">
        <v>181</v>
      </c>
      <c r="G80" s="38"/>
      <c r="H80" s="36"/>
    </row>
    <row r="81" spans="1:8" ht="16" x14ac:dyDescent="0.2">
      <c r="A81" s="16" t="s">
        <v>51</v>
      </c>
      <c r="C81" s="2">
        <f>VLOOKUP(MID(A81,4,40),Voti_12!$B:$N,13,FALSE)</f>
        <v>6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183</v>
      </c>
      <c r="G81" s="1"/>
      <c r="H81" s="2">
        <f>VLOOKUP(MID(F81,4,40),Voti_12!$B:$N,13,FALSE)</f>
        <v>4</v>
      </c>
    </row>
    <row r="82" spans="1:8" ht="16" x14ac:dyDescent="0.2">
      <c r="A82" s="16" t="s">
        <v>1014</v>
      </c>
      <c r="C82" s="2">
        <f>VLOOKUP(MID(A82,4,40),Voti_12!$B:$N,13,FALSE)</f>
        <v>6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1693</v>
      </c>
      <c r="G82" s="1"/>
      <c r="H82" s="2">
        <f>VLOOKUP(MID(F82,4,40),Voti_12!$B:$N,13,FALSE)</f>
        <v>6.5</v>
      </c>
    </row>
    <row r="83" spans="1:8" ht="16" x14ac:dyDescent="0.2">
      <c r="A83" s="16" t="s">
        <v>1244</v>
      </c>
      <c r="C83" s="2">
        <f>VLOOKUP(MID(A83,4,40),Voti_12!$B:$N,13,FALSE)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187</v>
      </c>
      <c r="G83" s="1"/>
      <c r="H83" s="2">
        <f>VLOOKUP(MID(F83,4,40),Voti_12!$B:$N,13,FALSE)</f>
        <v>6</v>
      </c>
    </row>
    <row r="84" spans="1:8" ht="16" x14ac:dyDescent="0.2">
      <c r="A84" s="16" t="s">
        <v>1245</v>
      </c>
      <c r="B84" s="19"/>
      <c r="C84" s="2">
        <f>VLOOKUP(MID(A84,4,40),Voti_12!$B:$N,13,FALSE)</f>
        <v>9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1439</v>
      </c>
      <c r="G84" s="1"/>
      <c r="H84" s="2">
        <f>VLOOKUP(MID(F84,4,40),Voti_12!$B:$N,13,FALSE)</f>
        <v>6</v>
      </c>
    </row>
    <row r="85" spans="1:8" ht="16" x14ac:dyDescent="0.2">
      <c r="A85" s="16" t="s">
        <v>1633</v>
      </c>
      <c r="C85" s="2">
        <f>VLOOKUP(MID(A85,4,40),Voti_12!$B:$N,13,FALSE)</f>
        <v>10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191</v>
      </c>
      <c r="G85" s="1"/>
      <c r="H85" s="2">
        <f>VLOOKUP(MID(F85,4,40),Voti_12!$B:$N,13,FALSE)</f>
        <v>6</v>
      </c>
    </row>
    <row r="86" spans="1:8" ht="16" x14ac:dyDescent="0.2">
      <c r="A86" s="16" t="s">
        <v>1018</v>
      </c>
      <c r="C86" s="2">
        <f>VLOOKUP(MID(A86,4,40),Voti_12!$B:$N,13,FALSE)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1277</v>
      </c>
      <c r="G86" s="1"/>
      <c r="H86" s="2">
        <f>VLOOKUP(MID(F86,4,40),Voti_12!$B:$N,13,FALSE)</f>
        <v>6</v>
      </c>
    </row>
    <row r="87" spans="1:8" ht="16" x14ac:dyDescent="0.2">
      <c r="A87" s="16" t="s">
        <v>1145</v>
      </c>
      <c r="C87" s="2">
        <f>VLOOKUP(MID(A87,4,40),Voti_12!$B:$N,13,FALSE)</f>
        <v>5.5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1144</v>
      </c>
      <c r="G87" s="1"/>
      <c r="H87" s="2">
        <f>VLOOKUP(MID(F87,4,40),Voti_12!$B:$N,13,FALSE)</f>
        <v>6</v>
      </c>
    </row>
    <row r="88" spans="1:8" ht="16" x14ac:dyDescent="0.2">
      <c r="A88" s="16" t="s">
        <v>1694</v>
      </c>
      <c r="B88" s="19" t="s">
        <v>14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197</v>
      </c>
      <c r="G88" s="1"/>
      <c r="H88" s="2">
        <f>VLOOKUP(MID(F88,4,40),Voti_12!$B:$N,13,FALSE)</f>
        <v>6.5</v>
      </c>
    </row>
    <row r="89" spans="1:8" ht="16" x14ac:dyDescent="0.2">
      <c r="A89" s="16" t="s">
        <v>67</v>
      </c>
      <c r="C89" s="2">
        <f>VLOOKUP(MID(A89,4,40),Voti_12!$B:$N,13,FALSE)</f>
        <v>9.5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199</v>
      </c>
      <c r="G89" s="1"/>
      <c r="H89" s="2">
        <f>VLOOKUP(MID(F89,4,40),Voti_12!$B:$N,13,FALSE)</f>
        <v>6</v>
      </c>
    </row>
    <row r="90" spans="1:8" ht="16" x14ac:dyDescent="0.2">
      <c r="A90" s="16" t="s">
        <v>1695</v>
      </c>
      <c r="C90" s="2">
        <f>VLOOKUP(MID(A90,5,40),Voti_12!$B:$N,13,FALSE)</f>
        <v>5.5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201</v>
      </c>
      <c r="G90" s="1"/>
      <c r="H90" s="2">
        <f>VLOOKUP(MID(F90,5,40),Voti_12!$B:$N,13,FALSE)</f>
        <v>6</v>
      </c>
    </row>
    <row r="91" spans="1:8" ht="16" x14ac:dyDescent="0.2">
      <c r="A91" s="16" t="s">
        <v>1696</v>
      </c>
      <c r="B91" s="19" t="s">
        <v>14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1230</v>
      </c>
      <c r="G91" s="19" t="s">
        <v>14</v>
      </c>
    </row>
    <row r="92" spans="1:8" x14ac:dyDescent="0.2">
      <c r="G92" s="1"/>
    </row>
    <row r="93" spans="1:8" ht="16" x14ac:dyDescent="0.2">
      <c r="A93" s="16" t="s">
        <v>73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205</v>
      </c>
      <c r="G93" s="1"/>
    </row>
    <row r="94" spans="1:8" ht="16" x14ac:dyDescent="0.2">
      <c r="A94" s="16" t="s">
        <v>1452</v>
      </c>
      <c r="D94" t="str">
        <f>VLOOKUP(MID(A94,5,40),Elenco_giocatori_ruolo!A:B,2,FALSE)</f>
        <v>P</v>
      </c>
      <c r="E94" t="str">
        <f>VLOOKUP(MID(F94,5,40),Elenco_giocatori_ruolo!A:B,2,FALSE)</f>
        <v>D</v>
      </c>
      <c r="F94" s="16" t="s">
        <v>1280</v>
      </c>
      <c r="G94" s="1"/>
    </row>
    <row r="95" spans="1:8" ht="16" x14ac:dyDescent="0.2">
      <c r="A95" s="16" t="s">
        <v>1454</v>
      </c>
      <c r="D95" t="str">
        <f>VLOOKUP(MID(A95,5,40),Elenco_giocatori_ruolo!A:B,2,FALSE)</f>
        <v>D</v>
      </c>
      <c r="E95" t="str">
        <f>VLOOKUP(MID(F95,5,40),Elenco_giocatori_ruolo!A:B,2,FALSE)</f>
        <v>D</v>
      </c>
      <c r="F95" s="16" t="s">
        <v>1697</v>
      </c>
      <c r="G95" s="1"/>
    </row>
    <row r="96" spans="1:8" ht="16" x14ac:dyDescent="0.2">
      <c r="A96" s="16" t="s">
        <v>79</v>
      </c>
      <c r="D96" t="str">
        <f>VLOOKUP(MID(A96,5,40),Elenco_giocatori_ruolo!A:B,2,FALSE)</f>
        <v>D</v>
      </c>
      <c r="E96" t="str">
        <f>VLOOKUP(MID(F96,5,40),Elenco_giocatori_ruolo!A:B,2,FALSE)</f>
        <v>D</v>
      </c>
      <c r="F96" s="16" t="s">
        <v>1698</v>
      </c>
      <c r="G96" s="1"/>
    </row>
    <row r="97" spans="1:8" ht="16" x14ac:dyDescent="0.2">
      <c r="A97" s="16" t="s">
        <v>81</v>
      </c>
      <c r="B97" s="19"/>
      <c r="D97" t="str">
        <f>VLOOKUP(MID(A97,5,40),Elenco_giocatori_ruolo!A:B,2,FALSE)</f>
        <v>D</v>
      </c>
      <c r="E97" t="str">
        <f>VLOOKUP(MID(F97,5,40),Elenco_giocatori_ruolo!A:B,2,FALSE)</f>
        <v>C</v>
      </c>
      <c r="F97" s="16" t="s">
        <v>213</v>
      </c>
      <c r="G97" s="1"/>
    </row>
    <row r="98" spans="1:8" ht="16" x14ac:dyDescent="0.2">
      <c r="A98" s="16" t="s">
        <v>83</v>
      </c>
      <c r="B98" s="19" t="s">
        <v>14</v>
      </c>
      <c r="C98" s="2">
        <f>VLOOKUP(MID(A98,5,40),Voti_12!$B:$N,13,FALSE)</f>
        <v>6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215</v>
      </c>
      <c r="G98" s="1"/>
    </row>
    <row r="99" spans="1:8" ht="16" x14ac:dyDescent="0.2">
      <c r="A99" s="16" t="s">
        <v>85</v>
      </c>
      <c r="D99" t="str">
        <f>VLOOKUP(MID(A99,5,40),Elenco_giocatori_ruolo!A:B,2,FALSE)</f>
        <v>C</v>
      </c>
      <c r="E99" t="str">
        <f>VLOOKUP(MID(F99,5,40),Elenco_giocatori_ruolo!A:B,2,FALSE)</f>
        <v>C</v>
      </c>
      <c r="F99" s="16" t="s">
        <v>217</v>
      </c>
      <c r="G99" s="1"/>
    </row>
    <row r="100" spans="1:8" ht="16" x14ac:dyDescent="0.2">
      <c r="A100" s="16" t="s">
        <v>1565</v>
      </c>
      <c r="D100" t="str">
        <f>VLOOKUP(MID(A100,5,40),Elenco_giocatori_ruolo!A:B,2,FALSE)</f>
        <v>C</v>
      </c>
      <c r="E100" t="str">
        <f>VLOOKUP(MID(F100,5,40),Elenco_giocatori_ruolo!A:B,2,FALSE)</f>
        <v>A</v>
      </c>
      <c r="F100" s="16" t="s">
        <v>1235</v>
      </c>
      <c r="G100" s="19" t="s">
        <v>14</v>
      </c>
      <c r="H100" s="2">
        <f>VLOOKUP(MID(F100,5,40),Voti_12!$B:$N,13,FALSE)</f>
        <v>6</v>
      </c>
    </row>
    <row r="101" spans="1:8" ht="16" x14ac:dyDescent="0.2">
      <c r="A101" s="16" t="s">
        <v>1160</v>
      </c>
      <c r="B101" s="19" t="s">
        <v>14</v>
      </c>
      <c r="C101" s="2">
        <f>VLOOKUP(MID(A101,5,40),Voti_12!$B:$N,13,FALSE)</f>
        <v>6</v>
      </c>
      <c r="D101" t="str">
        <f>VLOOKUP(MID(A101,5,40),Elenco_giocatori_ruolo!A:B,2,FALSE)</f>
        <v>A</v>
      </c>
      <c r="E101" t="str">
        <f>VLOOKUP(MID(F101,5,40),Elenco_giocatori_ruolo!A:B,2,FALSE)</f>
        <v>A</v>
      </c>
      <c r="F101" s="16" t="s">
        <v>1237</v>
      </c>
      <c r="G101" s="1"/>
    </row>
    <row r="102" spans="1:8" ht="16" x14ac:dyDescent="0.2">
      <c r="A102" s="16" t="s">
        <v>1566</v>
      </c>
      <c r="D102" t="str">
        <f>VLOOKUP(MID(A102,5,40),Elenco_giocatori_ruolo!A:B,2,FALSE)</f>
        <v>A</v>
      </c>
      <c r="E102" t="str">
        <f>VLOOKUP(MID(F102,5,40),Elenco_giocatori_ruolo!A:B,2,FALSE)</f>
        <v>A</v>
      </c>
      <c r="F102" s="16" t="s">
        <v>1238</v>
      </c>
      <c r="G102" s="1"/>
    </row>
    <row r="103" spans="1:8" x14ac:dyDescent="0.2">
      <c r="A103" s="4"/>
      <c r="B103" s="4" t="s">
        <v>47</v>
      </c>
      <c r="C103" s="4">
        <f>SUM(C81:C91,C93:C102)+1</f>
        <v>76.5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65</v>
      </c>
    </row>
    <row r="104" spans="1:8" x14ac:dyDescent="0.2">
      <c r="B104"/>
    </row>
    <row r="105" spans="1:8" x14ac:dyDescent="0.2">
      <c r="A105" s="34" t="s">
        <v>93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2</v>
      </c>
      <c r="F105" s="37" t="s">
        <v>137</v>
      </c>
      <c r="G105" s="38"/>
      <c r="H105" s="36"/>
    </row>
    <row r="106" spans="1:8" ht="16" x14ac:dyDescent="0.2">
      <c r="A106" s="16" t="s">
        <v>95</v>
      </c>
      <c r="B106" s="2"/>
      <c r="C106" s="2">
        <f>VLOOKUP(MID(A106,4,40),Voti_12!$B:$N,13,FALSE)</f>
        <v>4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139</v>
      </c>
      <c r="G106" s="1"/>
      <c r="H106" s="2">
        <f>VLOOKUP(MID(F106,4,40),Voti_12!$B:$N,13,FALSE)</f>
        <v>6</v>
      </c>
    </row>
    <row r="107" spans="1:8" ht="16" x14ac:dyDescent="0.2">
      <c r="A107" s="16" t="s">
        <v>1037</v>
      </c>
      <c r="B107" s="2"/>
      <c r="C107" s="2">
        <f>VLOOKUP(MID(A107,4,40),Voti_12!$B:$N,13,FALSE)</f>
        <v>6.5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1577</v>
      </c>
      <c r="G107" s="1"/>
      <c r="H107" s="2">
        <f>VLOOKUP(MID(F107,4,40),Voti_12!$B:$N,13,FALSE)</f>
        <v>6</v>
      </c>
    </row>
    <row r="108" spans="1:8" ht="16" x14ac:dyDescent="0.2">
      <c r="A108" s="16" t="s">
        <v>99</v>
      </c>
      <c r="B108" s="2"/>
      <c r="C108" s="2">
        <f>VLOOKUP(MID(A108,4,40),Voti_12!$B:$N,13,FALSE)</f>
        <v>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1578</v>
      </c>
      <c r="G108" s="1"/>
      <c r="H108" s="2">
        <f>VLOOKUP(MID(F108,4,40),Voti_12!$B:$N,13,FALSE)</f>
        <v>10.5</v>
      </c>
    </row>
    <row r="109" spans="1:8" ht="16" x14ac:dyDescent="0.2">
      <c r="A109" s="16" t="s">
        <v>1246</v>
      </c>
      <c r="B109" s="2"/>
      <c r="C109" s="2">
        <f>VLOOKUP(MID(A109,4,40),Voti_12!$B:$N,13,FALSE)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1699</v>
      </c>
      <c r="G109" s="1"/>
      <c r="H109" s="2">
        <f>VLOOKUP(MID(F109,4,40),Voti_12!$B:$N,13,FALSE)</f>
        <v>6</v>
      </c>
    </row>
    <row r="110" spans="1:8" ht="16" x14ac:dyDescent="0.2">
      <c r="A110" s="16" t="s">
        <v>1637</v>
      </c>
      <c r="B110" s="2"/>
      <c r="C110" s="2">
        <f>VLOOKUP(MID(A110,4,40),Voti_12!$B:$N,13,FALSE)</f>
        <v>6</v>
      </c>
      <c r="D110" t="str">
        <f>VLOOKUP(MID(A110,4,40),Elenco_giocatori_ruolo!A:B,2,FALSE)</f>
        <v>D</v>
      </c>
      <c r="E110" t="str">
        <f>VLOOKUP(MID(F110,4,40),Elenco_giocatori_ruolo!A:B,2,FALSE)</f>
        <v>C</v>
      </c>
      <c r="F110" s="16" t="s">
        <v>147</v>
      </c>
      <c r="G110" s="1"/>
      <c r="H110" s="2">
        <f>VLOOKUP(MID(F110,4,40),Voti_12!$B:$N,13,FALSE)</f>
        <v>6</v>
      </c>
    </row>
    <row r="111" spans="1:8" ht="16" x14ac:dyDescent="0.2">
      <c r="A111" s="16" t="s">
        <v>1369</v>
      </c>
      <c r="C111" s="2">
        <f>VLOOKUP(MID(A111,4,40),Voti_12!$B:$N,13,FALSE)</f>
        <v>10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149</v>
      </c>
      <c r="G111" s="1"/>
      <c r="H111" s="2">
        <f>VLOOKUP(MID(F111,4,40),Voti_12!$B:$N,13,FALSE)</f>
        <v>6</v>
      </c>
    </row>
    <row r="112" spans="1:8" ht="16" x14ac:dyDescent="0.2">
      <c r="A112" s="16" t="s">
        <v>1303</v>
      </c>
      <c r="C112" s="2">
        <f>VLOOKUP(MID(A112,4,40),Voti_12!$B:$N,13,FALSE)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1649</v>
      </c>
      <c r="G112" s="1"/>
      <c r="H112" s="2">
        <f>VLOOKUP(MID(F112,4,40),Voti_12!$B:$N,13,FALSE)</f>
        <v>6</v>
      </c>
    </row>
    <row r="113" spans="1:8" ht="16" x14ac:dyDescent="0.2">
      <c r="A113" s="16" t="s">
        <v>109</v>
      </c>
      <c r="C113" s="2">
        <f>VLOOKUP(MID(A113,4,40),Voti_12!$B:$N,13,FALSE)</f>
        <v>5.5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1700</v>
      </c>
      <c r="G113" s="1"/>
      <c r="H113" s="2">
        <f>VLOOKUP(MID(F113,4,40),Voti_12!$B:$N,13,FALSE)</f>
        <v>6.5</v>
      </c>
    </row>
    <row r="114" spans="1:8" ht="16" x14ac:dyDescent="0.2">
      <c r="A114" s="16" t="s">
        <v>1166</v>
      </c>
      <c r="C114" s="2">
        <f>VLOOKUP(MID(A114,4,40),Voti_12!$B:$N,13,FALSE)</f>
        <v>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1701</v>
      </c>
      <c r="G114" s="19" t="s">
        <v>14</v>
      </c>
    </row>
    <row r="115" spans="1:8" ht="16" x14ac:dyDescent="0.2">
      <c r="A115" s="16" t="s">
        <v>1168</v>
      </c>
      <c r="C115" s="2">
        <f>VLOOKUP(MID(A115,5,40),Voti_12!$B:$N,13,FALSE)</f>
        <v>11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1584</v>
      </c>
      <c r="G115" s="1"/>
      <c r="H115" s="2">
        <f>VLOOKUP(MID(F115,5,40),Voti_12!$B:$N,13,FALSE)</f>
        <v>5.5</v>
      </c>
    </row>
    <row r="116" spans="1:8" ht="16" x14ac:dyDescent="0.2">
      <c r="A116" s="16" t="s">
        <v>115</v>
      </c>
      <c r="C116" s="2">
        <f>VLOOKUP(MID(A116,5,40),Voti_12!$B:$N,13,FALSE)</f>
        <v>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1169</v>
      </c>
      <c r="G116" s="1"/>
      <c r="H116" s="2">
        <f>VLOOKUP(MID(F116,5,40),Voti_12!$B:$N,13,FALSE)</f>
        <v>9.5</v>
      </c>
    </row>
    <row r="117" spans="1:8" x14ac:dyDescent="0.2">
      <c r="G117" s="1"/>
    </row>
    <row r="118" spans="1:8" ht="16" x14ac:dyDescent="0.2">
      <c r="A118" s="16" t="s">
        <v>117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161</v>
      </c>
      <c r="G118" s="1"/>
    </row>
    <row r="119" spans="1:8" ht="16" x14ac:dyDescent="0.2">
      <c r="A119" s="16" t="s">
        <v>1170</v>
      </c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16" t="s">
        <v>1070</v>
      </c>
      <c r="G119" s="19" t="s">
        <v>14</v>
      </c>
      <c r="H119" s="2">
        <f>VLOOKUP(MID(F119,5,40),Voti_12!$B:$N,13,FALSE)</f>
        <v>6</v>
      </c>
    </row>
    <row r="120" spans="1:8" ht="16" x14ac:dyDescent="0.2">
      <c r="A120" s="16" t="s">
        <v>1702</v>
      </c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165</v>
      </c>
      <c r="G120" s="1"/>
    </row>
    <row r="121" spans="1:8" ht="16" x14ac:dyDescent="0.2">
      <c r="A121" s="16" t="s">
        <v>1703</v>
      </c>
      <c r="D121" t="str">
        <f>VLOOKUP(MID(A121,5,40),Elenco_giocatori_ruolo!A:B,2,FALSE)</f>
        <v>D</v>
      </c>
      <c r="E121" t="str">
        <f>VLOOKUP(MID(F121,5,40),Elenco_giocatori_ruolo!A:B,2,FALSE)</f>
        <v>D</v>
      </c>
      <c r="F121" s="16" t="s">
        <v>1704</v>
      </c>
      <c r="G121" s="1"/>
    </row>
    <row r="122" spans="1:8" ht="16" x14ac:dyDescent="0.2">
      <c r="A122" s="16" t="s">
        <v>1705</v>
      </c>
      <c r="B122" s="19"/>
      <c r="D122" t="str">
        <f>VLOOKUP(MID(A122,5,40),Elenco_giocatori_ruolo!A:B,2,FALSE)</f>
        <v>D</v>
      </c>
      <c r="E122" t="str">
        <f>VLOOKUP(MID(F122,5,40),Elenco_giocatori_ruolo!A:B,2,FALSE)</f>
        <v>D</v>
      </c>
      <c r="F122" s="16" t="s">
        <v>1589</v>
      </c>
      <c r="G122" s="1"/>
    </row>
    <row r="123" spans="1:8" ht="16" x14ac:dyDescent="0.2">
      <c r="A123" s="16" t="s">
        <v>1706</v>
      </c>
      <c r="D123" t="str">
        <f>VLOOKUP(MID(A123,5,40),Elenco_giocatori_ruolo!A:B,2,FALSE)</f>
        <v>C</v>
      </c>
      <c r="E123" t="str">
        <f>VLOOKUP(MID(F123,5,40),Elenco_giocatori_ruolo!A:B,2,FALSE)</f>
        <v>D</v>
      </c>
      <c r="F123" s="16" t="s">
        <v>1430</v>
      </c>
      <c r="G123" s="1"/>
    </row>
    <row r="124" spans="1:8" ht="16" x14ac:dyDescent="0.2">
      <c r="A124" s="16" t="s">
        <v>1707</v>
      </c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1654</v>
      </c>
      <c r="G124" s="1"/>
    </row>
    <row r="125" spans="1:8" ht="16" x14ac:dyDescent="0.2">
      <c r="A125" s="16" t="s">
        <v>1708</v>
      </c>
      <c r="D125" t="str">
        <f>VLOOKUP(MID(A125,5,40),Elenco_giocatori_ruolo!A:B,2,FALSE)</f>
        <v>C</v>
      </c>
      <c r="E125" t="str">
        <f>VLOOKUP(MID(F125,5,40),Elenco_giocatori_ruolo!A:B,2,FALSE)</f>
        <v>C</v>
      </c>
      <c r="F125" s="16" t="s">
        <v>1709</v>
      </c>
      <c r="G125" s="1"/>
    </row>
    <row r="126" spans="1:8" ht="16" x14ac:dyDescent="0.2">
      <c r="A126" s="16" t="s">
        <v>1710</v>
      </c>
      <c r="D126" t="str">
        <f>VLOOKUP(MID(A126,5,40),Elenco_giocatori_ruolo!A:B,2,FALSE)</f>
        <v>C</v>
      </c>
      <c r="E126" t="str">
        <f>VLOOKUP(MID(F126,5,40),Elenco_giocatori_ruolo!A:B,2,FALSE)</f>
        <v>C</v>
      </c>
      <c r="F126" s="16" t="s">
        <v>1434</v>
      </c>
      <c r="G126" s="1"/>
    </row>
    <row r="127" spans="1:8" ht="16" x14ac:dyDescent="0.2">
      <c r="A127" s="16" t="s">
        <v>1711</v>
      </c>
      <c r="D127" t="str">
        <f>VLOOKUP(MID(A127,5,40),Elenco_giocatori_ruolo!A:B,2,FALSE)</f>
        <v>C</v>
      </c>
      <c r="E127" t="str">
        <f>VLOOKUP(MID(F127,5,40),Elenco_giocatori_ruolo!A:B,2,FALSE)</f>
        <v>C</v>
      </c>
      <c r="F127" s="16" t="s">
        <v>1435</v>
      </c>
      <c r="G127" s="1"/>
    </row>
    <row r="128" spans="1:8" x14ac:dyDescent="0.2">
      <c r="A128" s="4"/>
      <c r="B128" s="4" t="s">
        <v>47</v>
      </c>
      <c r="C128" s="4">
        <f>SUM(C106:C116,C118:C127)+1+1</f>
        <v>72</v>
      </c>
      <c r="D128">
        <f>COUNTIF(D106:D116,"D")</f>
        <v>4</v>
      </c>
      <c r="E128">
        <f>COUNTIF(E106:E116,"D")</f>
        <v>3</v>
      </c>
      <c r="F128" s="4"/>
      <c r="G128" s="4" t="s">
        <v>47</v>
      </c>
      <c r="H128" s="4">
        <f>SUM(H106:H116,H118:H127)</f>
        <v>74</v>
      </c>
    </row>
    <row r="129" spans="2:2" x14ac:dyDescent="0.2">
      <c r="B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42" priority="9" operator="greaterThan">
      <formula>3</formula>
    </cfRule>
  </conditionalFormatting>
  <conditionalFormatting sqref="D53:E53">
    <cfRule type="cellIs" dxfId="41" priority="7" operator="greaterThan">
      <formula>3</formula>
    </cfRule>
  </conditionalFormatting>
  <conditionalFormatting sqref="D78:E78">
    <cfRule type="cellIs" dxfId="40" priority="5" operator="greaterThan">
      <formula>3</formula>
    </cfRule>
  </conditionalFormatting>
  <conditionalFormatting sqref="D103:E103">
    <cfRule type="cellIs" dxfId="39" priority="3" operator="greaterThan">
      <formula>3</formula>
    </cfRule>
  </conditionalFormatting>
  <conditionalFormatting sqref="D128:E128">
    <cfRule type="cellIs" dxfId="38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732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6.5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6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1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7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0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6.5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1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1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6.5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6.5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6.5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0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6.5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6.5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7</v>
      </c>
      <c r="E26" s="20">
        <v>1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10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0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6.5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6.5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7</v>
      </c>
      <c r="E34" s="20">
        <v>1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1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9.5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5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5.5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5.5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5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6.5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6.5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6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6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6.5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6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6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5.5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5.5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6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6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5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7.5</v>
      </c>
      <c r="E74" s="20">
        <v>2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13.5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7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7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7</v>
      </c>
      <c r="E76" s="20">
        <v>1</v>
      </c>
      <c r="F76" s="20">
        <v>0</v>
      </c>
      <c r="G76" s="20">
        <v>0</v>
      </c>
      <c r="H76" s="20">
        <v>0</v>
      </c>
      <c r="I76" s="20">
        <v>0</v>
      </c>
      <c r="J76" s="20">
        <v>1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11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6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7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7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6.5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6.5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7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7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6.5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5.5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5.5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7.5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1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8.5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6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1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5.5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6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5.5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5.5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7</v>
      </c>
      <c r="E108" s="20">
        <v>1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10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6.5</v>
      </c>
      <c r="E110" s="20">
        <v>0</v>
      </c>
      <c r="F110" s="20">
        <v>1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5.5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6.5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6.5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6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1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5.5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6.5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6.5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6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5.5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1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5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5.5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5.5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6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7</v>
      </c>
      <c r="E135" s="20">
        <v>1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10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5.5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1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5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6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6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6.5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6.5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5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6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5.5</v>
      </c>
      <c r="E158" s="20">
        <v>0</v>
      </c>
      <c r="F158" s="20">
        <v>3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2.5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6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6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7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7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6.5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6.5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6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6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4.5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4.5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6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6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5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1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4.5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5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5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1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4.5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6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6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5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5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5.5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5.5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5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5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5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6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6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6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6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6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6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6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6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6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6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6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6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6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6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6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6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6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6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6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6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6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6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6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6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6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6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6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e">
        <f>VLOOKUP(B219,Elenco_giocatori_ruolo!A:B,2,FALSE)</f>
        <v>#N/A</v>
      </c>
      <c r="B219" s="20" t="s">
        <v>1658</v>
      </c>
      <c r="C219" s="20" t="s">
        <v>428</v>
      </c>
      <c r="D219" s="20">
        <v>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 t="e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#N/A</v>
      </c>
    </row>
    <row r="220" spans="1:14" x14ac:dyDescent="0.2">
      <c r="A220" s="9" t="str">
        <f>VLOOKUP(B220,Elenco_giocatori_ruolo!A:B,2,FALSE)</f>
        <v>C</v>
      </c>
      <c r="B220" s="20" t="s">
        <v>457</v>
      </c>
      <c r="C220" s="20" t="s">
        <v>428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A</v>
      </c>
      <c r="B221" s="20" t="s">
        <v>458</v>
      </c>
      <c r="C221" s="20" t="s">
        <v>428</v>
      </c>
      <c r="D221" s="20">
        <v>6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6</v>
      </c>
    </row>
    <row r="222" spans="1:14" x14ac:dyDescent="0.2">
      <c r="A222" s="9" t="str">
        <f>VLOOKUP(B222,Elenco_giocatori_ruolo!A:B,2,FALSE)</f>
        <v>A</v>
      </c>
      <c r="B222" s="20" t="s">
        <v>459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460</v>
      </c>
      <c r="C223" s="20" t="s">
        <v>428</v>
      </c>
      <c r="D223" s="20">
        <v>6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6</v>
      </c>
    </row>
    <row r="224" spans="1:14" x14ac:dyDescent="0.2">
      <c r="A224" s="9" t="str">
        <f>VLOOKUP(B224,Elenco_giocatori_ruolo!A:B,2,FALSE)</f>
        <v>A</v>
      </c>
      <c r="B224" s="20" t="s">
        <v>461</v>
      </c>
      <c r="C224" s="20" t="s">
        <v>428</v>
      </c>
      <c r="D224" s="20">
        <v>6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6</v>
      </c>
    </row>
    <row r="225" spans="1:14" x14ac:dyDescent="0.2">
      <c r="A225" s="9" t="str">
        <f>VLOOKUP(B225,Elenco_giocatori_ruolo!A:B,2,FALSE)</f>
        <v>A</v>
      </c>
      <c r="B225" s="20" t="s">
        <v>462</v>
      </c>
      <c r="C225" s="20" t="s">
        <v>428</v>
      </c>
      <c r="D225" s="20">
        <v>6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</v>
      </c>
    </row>
    <row r="226" spans="1:14" x14ac:dyDescent="0.2">
      <c r="A226" s="9" t="str">
        <f>VLOOKUP(B226,Elenco_giocatori_ruolo!A:B,2,FALSE)</f>
        <v>A</v>
      </c>
      <c r="B226" s="20" t="s">
        <v>463</v>
      </c>
      <c r="C226" s="20" t="s">
        <v>428</v>
      </c>
      <c r="D226" s="20">
        <v>6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6</v>
      </c>
    </row>
    <row r="227" spans="1:14" x14ac:dyDescent="0.2">
      <c r="A227" s="9" t="str">
        <f>VLOOKUP(B227,Elenco_giocatori_ruolo!A:B,2,FALSE)</f>
        <v>A</v>
      </c>
      <c r="B227" s="20" t="s">
        <v>464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465</v>
      </c>
      <c r="C228" s="20" t="s">
        <v>428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A</v>
      </c>
      <c r="B229" s="20" t="s">
        <v>466</v>
      </c>
      <c r="C229" s="20" t="s">
        <v>428</v>
      </c>
      <c r="D229" s="20">
        <v>6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6</v>
      </c>
    </row>
    <row r="230" spans="1:14" x14ac:dyDescent="0.2">
      <c r="A230" s="9" t="str">
        <f>VLOOKUP(B230,Elenco_giocatori_ruolo!A:B,2,FALSE)</f>
        <v>P</v>
      </c>
      <c r="B230" s="20" t="s">
        <v>467</v>
      </c>
      <c r="C230" s="20" t="s">
        <v>468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P</v>
      </c>
      <c r="B231" s="20" t="s">
        <v>469</v>
      </c>
      <c r="C231" s="20" t="s">
        <v>468</v>
      </c>
      <c r="D231" s="20">
        <v>6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6</v>
      </c>
    </row>
    <row r="232" spans="1:14" x14ac:dyDescent="0.2">
      <c r="A232" s="9" t="str">
        <f>VLOOKUP(B232,Elenco_giocatori_ruolo!A:B,2,FALSE)</f>
        <v>P</v>
      </c>
      <c r="B232" s="20" t="s">
        <v>470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P</v>
      </c>
      <c r="B233" s="20" t="s">
        <v>471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e">
        <f>VLOOKUP(B234,Elenco_giocatori_ruolo!A:B,2,FALSE)</f>
        <v>#N/A</v>
      </c>
      <c r="B234" s="20" t="s">
        <v>1333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 t="e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#N/A</v>
      </c>
    </row>
    <row r="235" spans="1:14" x14ac:dyDescent="0.2">
      <c r="A235" s="9" t="str">
        <f>VLOOKUP(B235,Elenco_giocatori_ruolo!A:B,2,FALSE)</f>
        <v>D</v>
      </c>
      <c r="B235" s="20" t="s">
        <v>472</v>
      </c>
      <c r="C235" s="20" t="s">
        <v>468</v>
      </c>
      <c r="D235" s="20">
        <v>6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6</v>
      </c>
    </row>
    <row r="236" spans="1:14" x14ac:dyDescent="0.2">
      <c r="A236" s="9" t="str">
        <f>VLOOKUP(B236,Elenco_giocatori_ruolo!A:B,2,FALSE)</f>
        <v>D</v>
      </c>
      <c r="B236" s="20" t="s">
        <v>473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474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475</v>
      </c>
      <c r="C238" s="20" t="s">
        <v>468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0</v>
      </c>
    </row>
    <row r="239" spans="1:14" x14ac:dyDescent="0.2">
      <c r="A239" s="9" t="str">
        <f>VLOOKUP(B239,Elenco_giocatori_ruolo!A:B,2,FALSE)</f>
        <v>D</v>
      </c>
      <c r="B239" s="20" t="s">
        <v>476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1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5.5</v>
      </c>
    </row>
    <row r="240" spans="1:14" x14ac:dyDescent="0.2">
      <c r="A240" s="9" t="str">
        <f>VLOOKUP(B240,Elenco_giocatori_ruolo!A:B,2,FALSE)</f>
        <v>D</v>
      </c>
      <c r="B240" s="20" t="s">
        <v>477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478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479</v>
      </c>
      <c r="C242" s="20" t="s">
        <v>468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0" t="s">
        <v>480</v>
      </c>
      <c r="C243" s="20" t="s">
        <v>468</v>
      </c>
      <c r="D243" s="20">
        <v>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481</v>
      </c>
      <c r="C244" s="20" t="s">
        <v>468</v>
      </c>
      <c r="D244" s="20">
        <v>6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5.5</v>
      </c>
    </row>
    <row r="245" spans="1:14" x14ac:dyDescent="0.2">
      <c r="A245" s="9" t="str">
        <f>VLOOKUP(B245,Elenco_giocatori_ruolo!A:B,2,FALSE)</f>
        <v>D</v>
      </c>
      <c r="B245" s="20" t="s">
        <v>482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0" t="s">
        <v>483</v>
      </c>
      <c r="C246" s="20" t="s">
        <v>468</v>
      </c>
      <c r="D246" s="20">
        <v>7.5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7.5</v>
      </c>
    </row>
    <row r="247" spans="1:14" x14ac:dyDescent="0.2">
      <c r="A247" s="9" t="str">
        <f>VLOOKUP(B247,Elenco_giocatori_ruolo!A:B,2,FALSE)</f>
        <v>C</v>
      </c>
      <c r="B247" s="20" t="s">
        <v>484</v>
      </c>
      <c r="C247" s="20" t="s">
        <v>468</v>
      </c>
      <c r="D247" s="20">
        <v>6.5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6.5</v>
      </c>
    </row>
    <row r="248" spans="1:14" x14ac:dyDescent="0.2">
      <c r="A248" s="9" t="str">
        <f>VLOOKUP(B248,Elenco_giocatori_ruolo!A:B,2,FALSE)</f>
        <v>C</v>
      </c>
      <c r="B248" s="20" t="s">
        <v>485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486</v>
      </c>
      <c r="C249" s="20" t="s">
        <v>468</v>
      </c>
      <c r="D249" s="20">
        <v>6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6</v>
      </c>
    </row>
    <row r="250" spans="1:14" x14ac:dyDescent="0.2">
      <c r="A250" s="9" t="str">
        <f>VLOOKUP(B250,Elenco_giocatori_ruolo!A:B,2,FALSE)</f>
        <v>C</v>
      </c>
      <c r="B250" s="20" t="s">
        <v>487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488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0" t="s">
        <v>489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e">
        <f>VLOOKUP(B253,Elenco_giocatori_ruolo!A:B,2,FALSE)</f>
        <v>#N/A</v>
      </c>
      <c r="B253" s="20" t="s">
        <v>1334</v>
      </c>
      <c r="C253" s="20" t="s">
        <v>468</v>
      </c>
      <c r="D253" s="20">
        <v>6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 t="e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#N/A</v>
      </c>
    </row>
    <row r="254" spans="1:14" x14ac:dyDescent="0.2">
      <c r="A254" s="9" t="str">
        <f>VLOOKUP(B254,Elenco_giocatori_ruolo!A:B,2,FALSE)</f>
        <v>C</v>
      </c>
      <c r="B254" s="20" t="s">
        <v>490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491</v>
      </c>
      <c r="C255" s="20" t="s">
        <v>468</v>
      </c>
      <c r="D255" s="20">
        <v>6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6</v>
      </c>
    </row>
    <row r="256" spans="1:14" x14ac:dyDescent="0.2">
      <c r="A256" s="9" t="str">
        <f>VLOOKUP(B256,Elenco_giocatori_ruolo!A:B,2,FALSE)</f>
        <v>C</v>
      </c>
      <c r="B256" s="20" t="s">
        <v>492</v>
      </c>
      <c r="C256" s="20" t="s">
        <v>468</v>
      </c>
      <c r="D256" s="20">
        <v>6.5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6.5</v>
      </c>
    </row>
    <row r="257" spans="1:14" x14ac:dyDescent="0.2">
      <c r="A257" s="9" t="str">
        <f>VLOOKUP(B257,Elenco_giocatori_ruolo!A:B,2,FALSE)</f>
        <v>C</v>
      </c>
      <c r="B257" s="20" t="s">
        <v>339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493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0" t="s">
        <v>494</v>
      </c>
      <c r="C259" s="20" t="s">
        <v>468</v>
      </c>
      <c r="D259" s="20">
        <v>6.5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1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6</v>
      </c>
    </row>
    <row r="260" spans="1:14" x14ac:dyDescent="0.2">
      <c r="A260" s="9" t="str">
        <f>VLOOKUP(B260,Elenco_giocatori_ruolo!A:B,2,FALSE)</f>
        <v>A</v>
      </c>
      <c r="B260" s="20" t="s">
        <v>495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496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497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e">
        <f>VLOOKUP(B263,Elenco_giocatori_ruolo!A:B,2,FALSE)</f>
        <v>#N/A</v>
      </c>
      <c r="B263" s="20" t="s">
        <v>1494</v>
      </c>
      <c r="C263" s="20" t="s">
        <v>468</v>
      </c>
      <c r="D263" s="20">
        <v>6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 t="e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#N/A</v>
      </c>
    </row>
    <row r="264" spans="1:14" x14ac:dyDescent="0.2">
      <c r="A264" s="9" t="str">
        <f>VLOOKUP(B264,Elenco_giocatori_ruolo!A:B,2,FALSE)</f>
        <v>A</v>
      </c>
      <c r="B264" s="20" t="s">
        <v>498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499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500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501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502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503</v>
      </c>
      <c r="C269" s="20" t="s">
        <v>468</v>
      </c>
      <c r="D269" s="20">
        <v>7</v>
      </c>
      <c r="E269" s="20">
        <v>1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10</v>
      </c>
    </row>
    <row r="270" spans="1:14" x14ac:dyDescent="0.2">
      <c r="A270" s="9" t="str">
        <f>VLOOKUP(B270,Elenco_giocatori_ruolo!A:B,2,FALSE)</f>
        <v>A</v>
      </c>
      <c r="B270" s="20" t="s">
        <v>504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505</v>
      </c>
      <c r="C271" s="20" t="s">
        <v>468</v>
      </c>
      <c r="D271" s="20">
        <v>6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6</v>
      </c>
    </row>
    <row r="272" spans="1:14" x14ac:dyDescent="0.2">
      <c r="A272" s="9" t="str">
        <f>VLOOKUP(B272,Elenco_giocatori_ruolo!A:B,2,FALSE)</f>
        <v>A</v>
      </c>
      <c r="B272" s="20" t="s">
        <v>506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0" t="s">
        <v>507</v>
      </c>
      <c r="C273" s="20" t="s">
        <v>468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508</v>
      </c>
      <c r="C274" s="20" t="s">
        <v>509</v>
      </c>
      <c r="D274" s="20">
        <v>6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6</v>
      </c>
    </row>
    <row r="275" spans="1:14" x14ac:dyDescent="0.2">
      <c r="A275" s="9" t="str">
        <f>VLOOKUP(B275,Elenco_giocatori_ruolo!A:B,2,FALSE)</f>
        <v>P</v>
      </c>
      <c r="B275" s="20" t="s">
        <v>510</v>
      </c>
      <c r="C275" s="20" t="s">
        <v>509</v>
      </c>
      <c r="D275" s="20">
        <v>6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6</v>
      </c>
    </row>
    <row r="276" spans="1:14" x14ac:dyDescent="0.2">
      <c r="A276" s="9" t="str">
        <f>VLOOKUP(B276,Elenco_giocatori_ruolo!A:B,2,FALSE)</f>
        <v>P</v>
      </c>
      <c r="B276" s="20" t="s">
        <v>511</v>
      </c>
      <c r="C276" s="20" t="s">
        <v>509</v>
      </c>
      <c r="D276" s="20">
        <v>6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6</v>
      </c>
    </row>
    <row r="277" spans="1:14" x14ac:dyDescent="0.2">
      <c r="A277" s="9" t="str">
        <f>VLOOKUP(B277,Elenco_giocatori_ruolo!A:B,2,FALSE)</f>
        <v>P</v>
      </c>
      <c r="B277" s="20" t="s">
        <v>512</v>
      </c>
      <c r="C277" s="20" t="s">
        <v>509</v>
      </c>
      <c r="D277" s="20">
        <v>6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6</v>
      </c>
    </row>
    <row r="278" spans="1:14" x14ac:dyDescent="0.2">
      <c r="A278" s="9" t="str">
        <f>VLOOKUP(B278,Elenco_giocatori_ruolo!A:B,2,FALSE)</f>
        <v>D</v>
      </c>
      <c r="B278" s="20" t="s">
        <v>513</v>
      </c>
      <c r="C278" s="20" t="s">
        <v>509</v>
      </c>
      <c r="D278" s="20">
        <v>6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6</v>
      </c>
    </row>
    <row r="279" spans="1:14" x14ac:dyDescent="0.2">
      <c r="A279" s="9" t="str">
        <f>VLOOKUP(B279,Elenco_giocatori_ruolo!A:B,2,FALSE)</f>
        <v>D</v>
      </c>
      <c r="B279" s="20" t="s">
        <v>514</v>
      </c>
      <c r="C279" s="20" t="s">
        <v>509</v>
      </c>
      <c r="D279" s="20">
        <v>6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6</v>
      </c>
    </row>
    <row r="280" spans="1:14" x14ac:dyDescent="0.2">
      <c r="A280" s="9" t="str">
        <f>VLOOKUP(B280,Elenco_giocatori_ruolo!A:B,2,FALSE)</f>
        <v>D</v>
      </c>
      <c r="B280" s="20" t="s">
        <v>515</v>
      </c>
      <c r="C280" s="20" t="s">
        <v>509</v>
      </c>
      <c r="D280" s="20">
        <v>6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6</v>
      </c>
    </row>
    <row r="281" spans="1:14" x14ac:dyDescent="0.2">
      <c r="A281" s="9" t="str">
        <f>VLOOKUP(B281,Elenco_giocatori_ruolo!A:B,2,FALSE)</f>
        <v>D</v>
      </c>
      <c r="B281" s="20" t="s">
        <v>516</v>
      </c>
      <c r="C281" s="20" t="s">
        <v>509</v>
      </c>
      <c r="D281" s="20">
        <v>6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6</v>
      </c>
    </row>
    <row r="282" spans="1:14" x14ac:dyDescent="0.2">
      <c r="A282" s="9" t="str">
        <f>VLOOKUP(B282,Elenco_giocatori_ruolo!A:B,2,FALSE)</f>
        <v>D</v>
      </c>
      <c r="B282" s="20" t="s">
        <v>517</v>
      </c>
      <c r="C282" s="20" t="s">
        <v>509</v>
      </c>
      <c r="D282" s="20">
        <v>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</v>
      </c>
    </row>
    <row r="283" spans="1:14" x14ac:dyDescent="0.2">
      <c r="A283" s="9" t="str">
        <f>VLOOKUP(B283,Elenco_giocatori_ruolo!A:B,2,FALSE)</f>
        <v>D</v>
      </c>
      <c r="B283" s="20" t="s">
        <v>518</v>
      </c>
      <c r="C283" s="20" t="s">
        <v>509</v>
      </c>
      <c r="D283" s="20">
        <v>6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</v>
      </c>
    </row>
    <row r="284" spans="1:14" x14ac:dyDescent="0.2">
      <c r="A284" s="9" t="str">
        <f>VLOOKUP(B284,Elenco_giocatori_ruolo!A:B,2,FALSE)</f>
        <v>D</v>
      </c>
      <c r="B284" s="20" t="s">
        <v>519</v>
      </c>
      <c r="C284" s="20" t="s">
        <v>509</v>
      </c>
      <c r="D284" s="20">
        <v>6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</v>
      </c>
    </row>
    <row r="285" spans="1:14" x14ac:dyDescent="0.2">
      <c r="A285" s="9" t="str">
        <f>VLOOKUP(B285,Elenco_giocatori_ruolo!A:B,2,FALSE)</f>
        <v>D</v>
      </c>
      <c r="B285" s="20" t="s">
        <v>520</v>
      </c>
      <c r="C285" s="20" t="s">
        <v>509</v>
      </c>
      <c r="D285" s="20">
        <v>6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6</v>
      </c>
    </row>
    <row r="286" spans="1:14" x14ac:dyDescent="0.2">
      <c r="A286" s="9" t="str">
        <f>VLOOKUP(B286,Elenco_giocatori_ruolo!A:B,2,FALSE)</f>
        <v>D</v>
      </c>
      <c r="B286" s="20" t="s">
        <v>521</v>
      </c>
      <c r="C286" s="20" t="s">
        <v>509</v>
      </c>
      <c r="D286" s="20">
        <v>6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6</v>
      </c>
    </row>
    <row r="287" spans="1:14" x14ac:dyDescent="0.2">
      <c r="A287" s="9" t="str">
        <f>VLOOKUP(B287,Elenco_giocatori_ruolo!A:B,2,FALSE)</f>
        <v>D</v>
      </c>
      <c r="B287" s="20" t="s">
        <v>522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523</v>
      </c>
      <c r="C288" s="20" t="s">
        <v>509</v>
      </c>
      <c r="D288" s="20">
        <v>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0" t="s">
        <v>524</v>
      </c>
      <c r="C289" s="20" t="s">
        <v>509</v>
      </c>
      <c r="D289" s="20">
        <v>6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</v>
      </c>
    </row>
    <row r="290" spans="1:14" x14ac:dyDescent="0.2">
      <c r="A290" s="9" t="str">
        <f>VLOOKUP(B290,Elenco_giocatori_ruolo!A:B,2,FALSE)</f>
        <v>D</v>
      </c>
      <c r="B290" s="20" t="s">
        <v>525</v>
      </c>
      <c r="C290" s="20" t="s">
        <v>509</v>
      </c>
      <c r="D290" s="20">
        <v>6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6</v>
      </c>
    </row>
    <row r="291" spans="1:14" x14ac:dyDescent="0.2">
      <c r="A291" s="9" t="str">
        <f>VLOOKUP(B291,Elenco_giocatori_ruolo!A:B,2,FALSE)</f>
        <v>D</v>
      </c>
      <c r="B291" s="20" t="s">
        <v>526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527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528</v>
      </c>
      <c r="C293" s="20" t="s">
        <v>509</v>
      </c>
      <c r="D293" s="20">
        <v>6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6</v>
      </c>
    </row>
    <row r="294" spans="1:14" x14ac:dyDescent="0.2">
      <c r="A294" s="9" t="str">
        <f>VLOOKUP(B294,Elenco_giocatori_ruolo!A:B,2,FALSE)</f>
        <v>C</v>
      </c>
      <c r="B294" s="20" t="s">
        <v>529</v>
      </c>
      <c r="C294" s="20" t="s">
        <v>509</v>
      </c>
      <c r="D294" s="20">
        <v>6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e">
        <f>VLOOKUP(B295,Elenco_giocatori_ruolo!A:B,2,FALSE)</f>
        <v>#N/A</v>
      </c>
      <c r="B295" s="20" t="s">
        <v>1659</v>
      </c>
      <c r="C295" s="20" t="s">
        <v>509</v>
      </c>
      <c r="D295" s="20">
        <v>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 t="e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#N/A</v>
      </c>
    </row>
    <row r="296" spans="1:14" x14ac:dyDescent="0.2">
      <c r="A296" s="9" t="str">
        <f>VLOOKUP(B296,Elenco_giocatori_ruolo!A:B,2,FALSE)</f>
        <v>C</v>
      </c>
      <c r="B296" s="20" t="s">
        <v>530</v>
      </c>
      <c r="C296" s="20" t="s">
        <v>509</v>
      </c>
      <c r="D296" s="20">
        <v>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6</v>
      </c>
    </row>
    <row r="297" spans="1:14" x14ac:dyDescent="0.2">
      <c r="A297" s="9" t="str">
        <f>VLOOKUP(B297,Elenco_giocatori_ruolo!A:B,2,FALSE)</f>
        <v>C</v>
      </c>
      <c r="B297" s="20" t="s">
        <v>531</v>
      </c>
      <c r="C297" s="20" t="s">
        <v>509</v>
      </c>
      <c r="D297" s="20">
        <v>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6</v>
      </c>
    </row>
    <row r="298" spans="1:14" x14ac:dyDescent="0.2">
      <c r="A298" s="9" t="str">
        <f>VLOOKUP(B298,Elenco_giocatori_ruolo!A:B,2,FALSE)</f>
        <v>C</v>
      </c>
      <c r="B298" s="20" t="s">
        <v>532</v>
      </c>
      <c r="C298" s="20" t="s">
        <v>509</v>
      </c>
      <c r="D298" s="20">
        <v>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C</v>
      </c>
      <c r="B299" s="20" t="s">
        <v>533</v>
      </c>
      <c r="C299" s="20" t="s">
        <v>509</v>
      </c>
      <c r="D299" s="20">
        <v>6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6</v>
      </c>
    </row>
    <row r="300" spans="1:14" x14ac:dyDescent="0.2">
      <c r="A300" s="9" t="str">
        <f>VLOOKUP(B300,Elenco_giocatori_ruolo!A:B,2,FALSE)</f>
        <v>C</v>
      </c>
      <c r="B300" s="20" t="s">
        <v>534</v>
      </c>
      <c r="C300" s="20" t="s">
        <v>509</v>
      </c>
      <c r="D300" s="20">
        <v>6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6</v>
      </c>
    </row>
    <row r="301" spans="1:14" x14ac:dyDescent="0.2">
      <c r="A301" s="9" t="str">
        <f>VLOOKUP(B301,Elenco_giocatori_ruolo!A:B,2,FALSE)</f>
        <v>A</v>
      </c>
      <c r="B301" s="20" t="s">
        <v>535</v>
      </c>
      <c r="C301" s="20" t="s">
        <v>509</v>
      </c>
      <c r="D301" s="20">
        <v>6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6</v>
      </c>
    </row>
    <row r="302" spans="1:14" x14ac:dyDescent="0.2">
      <c r="A302" s="9" t="str">
        <f>VLOOKUP(B302,Elenco_giocatori_ruolo!A:B,2,FALSE)</f>
        <v>A</v>
      </c>
      <c r="B302" s="20" t="s">
        <v>536</v>
      </c>
      <c r="C302" s="20" t="s">
        <v>509</v>
      </c>
      <c r="D302" s="20">
        <v>6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6</v>
      </c>
    </row>
    <row r="303" spans="1:14" x14ac:dyDescent="0.2">
      <c r="A303" s="9" t="str">
        <f>VLOOKUP(B303,Elenco_giocatori_ruolo!A:B,2,FALSE)</f>
        <v>A</v>
      </c>
      <c r="B303" s="20" t="s">
        <v>537</v>
      </c>
      <c r="C303" s="20" t="s">
        <v>509</v>
      </c>
      <c r="D303" s="20">
        <v>6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6</v>
      </c>
    </row>
    <row r="304" spans="1:14" x14ac:dyDescent="0.2">
      <c r="A304" s="9" t="str">
        <f>VLOOKUP(B304,Elenco_giocatori_ruolo!A:B,2,FALSE)</f>
        <v>A</v>
      </c>
      <c r="B304" s="20" t="s">
        <v>538</v>
      </c>
      <c r="C304" s="20" t="s">
        <v>509</v>
      </c>
      <c r="D304" s="20">
        <v>6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6</v>
      </c>
    </row>
    <row r="305" spans="1:14" x14ac:dyDescent="0.2">
      <c r="A305" s="9" t="str">
        <f>VLOOKUP(B305,Elenco_giocatori_ruolo!A:B,2,FALSE)</f>
        <v>A</v>
      </c>
      <c r="B305" s="20" t="s">
        <v>539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540</v>
      </c>
      <c r="C306" s="20" t="s">
        <v>509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A</v>
      </c>
      <c r="B307" s="20" t="s">
        <v>541</v>
      </c>
      <c r="C307" s="20" t="s">
        <v>509</v>
      </c>
      <c r="D307" s="20">
        <v>6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6</v>
      </c>
    </row>
    <row r="308" spans="1:14" x14ac:dyDescent="0.2">
      <c r="A308" s="9" t="str">
        <f>VLOOKUP(B308,Elenco_giocatori_ruolo!A:B,2,FALSE)</f>
        <v>A</v>
      </c>
      <c r="B308" s="20" t="s">
        <v>542</v>
      </c>
      <c r="C308" s="20" t="s">
        <v>509</v>
      </c>
      <c r="D308" s="20">
        <v>6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6</v>
      </c>
    </row>
    <row r="309" spans="1:14" x14ac:dyDescent="0.2">
      <c r="A309" s="9" t="str">
        <f>VLOOKUP(B309,Elenco_giocatori_ruolo!A:B,2,FALSE)</f>
        <v>P</v>
      </c>
      <c r="B309" s="20" t="s">
        <v>543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545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546</v>
      </c>
      <c r="C311" s="20" t="s">
        <v>544</v>
      </c>
      <c r="D311" s="20">
        <v>6.5</v>
      </c>
      <c r="E311" s="20">
        <v>0</v>
      </c>
      <c r="F311" s="20">
        <v>1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5.5</v>
      </c>
    </row>
    <row r="312" spans="1:14" x14ac:dyDescent="0.2">
      <c r="A312" s="9" t="str">
        <f>VLOOKUP(B312,Elenco_giocatori_ruolo!A:B,2,FALSE)</f>
        <v>P</v>
      </c>
      <c r="B312" s="20" t="s">
        <v>547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P</v>
      </c>
      <c r="B313" s="20" t="s">
        <v>548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549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550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551</v>
      </c>
      <c r="C316" s="20" t="s">
        <v>544</v>
      </c>
      <c r="D316" s="20">
        <v>6.5</v>
      </c>
      <c r="E316" s="20">
        <v>1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1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9</v>
      </c>
    </row>
    <row r="317" spans="1:14" x14ac:dyDescent="0.2">
      <c r="A317" s="9" t="str">
        <f>VLOOKUP(B317,Elenco_giocatori_ruolo!A:B,2,FALSE)</f>
        <v>D</v>
      </c>
      <c r="B317" s="20" t="s">
        <v>552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553</v>
      </c>
      <c r="C318" s="20" t="s">
        <v>544</v>
      </c>
      <c r="D318" s="20">
        <v>6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1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5.5</v>
      </c>
    </row>
    <row r="319" spans="1:14" x14ac:dyDescent="0.2">
      <c r="A319" s="9" t="str">
        <f>VLOOKUP(B319,Elenco_giocatori_ruolo!A:B,2,FALSE)</f>
        <v>D</v>
      </c>
      <c r="B319" s="20" t="s">
        <v>554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555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556</v>
      </c>
      <c r="C321" s="20" t="s">
        <v>544</v>
      </c>
      <c r="D321" s="20">
        <v>5.5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5.5</v>
      </c>
    </row>
    <row r="322" spans="1:14" x14ac:dyDescent="0.2">
      <c r="A322" s="9" t="str">
        <f>VLOOKUP(B322,Elenco_giocatori_ruolo!A:B,2,FALSE)</f>
        <v>D</v>
      </c>
      <c r="B322" s="20" t="s">
        <v>557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558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559</v>
      </c>
      <c r="C324" s="20" t="s">
        <v>544</v>
      </c>
      <c r="D324" s="20">
        <v>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</v>
      </c>
    </row>
    <row r="325" spans="1:14" x14ac:dyDescent="0.2">
      <c r="A325" s="9" t="str">
        <f>VLOOKUP(B325,Elenco_giocatori_ruolo!A:B,2,FALSE)</f>
        <v>D</v>
      </c>
      <c r="B325" s="20" t="s">
        <v>560</v>
      </c>
      <c r="C325" s="20" t="s">
        <v>544</v>
      </c>
      <c r="D325" s="20">
        <v>5.5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5.5</v>
      </c>
    </row>
    <row r="326" spans="1:14" x14ac:dyDescent="0.2">
      <c r="A326" s="9" t="str">
        <f>VLOOKUP(B326,Elenco_giocatori_ruolo!A:B,2,FALSE)</f>
        <v>D</v>
      </c>
      <c r="B326" s="20" t="s">
        <v>561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0" t="s">
        <v>562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563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564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565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C</v>
      </c>
      <c r="B331" s="20" t="s">
        <v>566</v>
      </c>
      <c r="C331" s="20" t="s">
        <v>544</v>
      </c>
      <c r="D331" s="20">
        <v>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1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5.5</v>
      </c>
    </row>
    <row r="332" spans="1:14" x14ac:dyDescent="0.2">
      <c r="A332" s="9" t="str">
        <f>VLOOKUP(B332,Elenco_giocatori_ruolo!A:B,2,FALSE)</f>
        <v>C</v>
      </c>
      <c r="B332" s="20" t="s">
        <v>567</v>
      </c>
      <c r="C332" s="20" t="s">
        <v>544</v>
      </c>
      <c r="D332" s="20">
        <v>6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1</v>
      </c>
      <c r="K332" s="20">
        <v>1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6.5</v>
      </c>
    </row>
    <row r="333" spans="1:14" x14ac:dyDescent="0.2">
      <c r="A333" s="9" t="str">
        <f>VLOOKUP(B333,Elenco_giocatori_ruolo!A:B,2,FALSE)</f>
        <v>C</v>
      </c>
      <c r="B333" s="20" t="s">
        <v>568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569</v>
      </c>
      <c r="C334" s="20" t="s">
        <v>544</v>
      </c>
      <c r="D334" s="20">
        <v>6.5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6.5</v>
      </c>
    </row>
    <row r="335" spans="1:14" x14ac:dyDescent="0.2">
      <c r="A335" s="9" t="str">
        <f>VLOOKUP(B335,Elenco_giocatori_ruolo!A:B,2,FALSE)</f>
        <v>C</v>
      </c>
      <c r="B335" s="20" t="s">
        <v>570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0" t="s">
        <v>571</v>
      </c>
      <c r="C336" s="20" t="s">
        <v>544</v>
      </c>
      <c r="D336" s="20">
        <v>5.5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5.5</v>
      </c>
    </row>
    <row r="337" spans="1:14" x14ac:dyDescent="0.2">
      <c r="A337" s="9" t="str">
        <f>VLOOKUP(B337,Elenco_giocatori_ruolo!A:B,2,FALSE)</f>
        <v>C</v>
      </c>
      <c r="B337" s="20" t="s">
        <v>572</v>
      </c>
      <c r="C337" s="20" t="s">
        <v>544</v>
      </c>
      <c r="D337" s="20">
        <v>5.5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5.5</v>
      </c>
    </row>
    <row r="338" spans="1:14" x14ac:dyDescent="0.2">
      <c r="A338" s="9" t="str">
        <f>VLOOKUP(B338,Elenco_giocatori_ruolo!A:B,2,FALSE)</f>
        <v>A</v>
      </c>
      <c r="B338" s="20" t="s">
        <v>573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A</v>
      </c>
      <c r="B339" s="20" t="s">
        <v>574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575</v>
      </c>
      <c r="C340" s="20" t="s">
        <v>544</v>
      </c>
      <c r="D340" s="20">
        <v>6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6</v>
      </c>
    </row>
    <row r="341" spans="1:14" x14ac:dyDescent="0.2">
      <c r="A341" s="9" t="str">
        <f>VLOOKUP(B341,Elenco_giocatori_ruolo!A:B,2,FALSE)</f>
        <v>A</v>
      </c>
      <c r="B341" s="20" t="s">
        <v>576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577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A</v>
      </c>
      <c r="B343" s="20" t="s">
        <v>578</v>
      </c>
      <c r="C343" s="20" t="s">
        <v>544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A</v>
      </c>
      <c r="B344" s="20" t="s">
        <v>579</v>
      </c>
      <c r="C344" s="20" t="s">
        <v>544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A</v>
      </c>
      <c r="B345" s="20" t="s">
        <v>580</v>
      </c>
      <c r="C345" s="20" t="s">
        <v>544</v>
      </c>
      <c r="D345" s="20">
        <v>6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6</v>
      </c>
    </row>
    <row r="346" spans="1:14" x14ac:dyDescent="0.2">
      <c r="A346" s="9" t="str">
        <f>VLOOKUP(B346,Elenco_giocatori_ruolo!A:B,2,FALSE)</f>
        <v>P</v>
      </c>
      <c r="B346" s="20" t="s">
        <v>581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P</v>
      </c>
      <c r="B347" s="20" t="s">
        <v>583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P</v>
      </c>
      <c r="B348" s="20" t="s">
        <v>584</v>
      </c>
      <c r="C348" s="20" t="s">
        <v>582</v>
      </c>
      <c r="D348" s="20">
        <v>6</v>
      </c>
      <c r="E348" s="20">
        <v>0</v>
      </c>
      <c r="F348" s="20">
        <v>3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3</v>
      </c>
    </row>
    <row r="349" spans="1:14" x14ac:dyDescent="0.2">
      <c r="A349" s="9" t="e">
        <f>VLOOKUP(B349,Elenco_giocatori_ruolo!A:B,2,FALSE)</f>
        <v>#N/A</v>
      </c>
      <c r="B349" s="20" t="s">
        <v>1660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 t="e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#N/A</v>
      </c>
    </row>
    <row r="350" spans="1:14" x14ac:dyDescent="0.2">
      <c r="A350" s="9" t="str">
        <f>VLOOKUP(B350,Elenco_giocatori_ruolo!A:B,2,FALSE)</f>
        <v>D</v>
      </c>
      <c r="B350" s="20" t="s">
        <v>585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586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D</v>
      </c>
      <c r="B352" s="20" t="s">
        <v>587</v>
      </c>
      <c r="C352" s="20" t="s">
        <v>582</v>
      </c>
      <c r="D352" s="20">
        <v>5.5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1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5</v>
      </c>
    </row>
    <row r="353" spans="1:14" x14ac:dyDescent="0.2">
      <c r="A353" s="9" t="str">
        <f>VLOOKUP(B353,Elenco_giocatori_ruolo!A:B,2,FALSE)</f>
        <v>D</v>
      </c>
      <c r="B353" s="20" t="s">
        <v>588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589</v>
      </c>
      <c r="C354" s="20" t="s">
        <v>582</v>
      </c>
      <c r="D354" s="20">
        <v>7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7</v>
      </c>
    </row>
    <row r="355" spans="1:14" x14ac:dyDescent="0.2">
      <c r="A355" s="9" t="str">
        <f>VLOOKUP(B355,Elenco_giocatori_ruolo!A:B,2,FALSE)</f>
        <v>D</v>
      </c>
      <c r="B355" s="20" t="s">
        <v>590</v>
      </c>
      <c r="C355" s="20" t="s">
        <v>582</v>
      </c>
      <c r="D355" s="20">
        <v>6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6</v>
      </c>
    </row>
    <row r="356" spans="1:14" x14ac:dyDescent="0.2">
      <c r="A356" s="9" t="str">
        <f>VLOOKUP(B356,Elenco_giocatori_ruolo!A:B,2,FALSE)</f>
        <v>D</v>
      </c>
      <c r="B356" s="20" t="s">
        <v>591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D</v>
      </c>
      <c r="B357" s="20" t="s">
        <v>592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D</v>
      </c>
      <c r="B358" s="20" t="s">
        <v>593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D</v>
      </c>
      <c r="B359" s="20" t="s">
        <v>594</v>
      </c>
      <c r="C359" s="20" t="s">
        <v>582</v>
      </c>
      <c r="D359" s="20">
        <v>6.5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6.5</v>
      </c>
    </row>
    <row r="360" spans="1:14" x14ac:dyDescent="0.2">
      <c r="A360" s="9" t="str">
        <f>VLOOKUP(B360,Elenco_giocatori_ruolo!A:B,2,FALSE)</f>
        <v>D</v>
      </c>
      <c r="B360" s="20" t="s">
        <v>595</v>
      </c>
      <c r="C360" s="20" t="s">
        <v>582</v>
      </c>
      <c r="D360" s="20">
        <v>6.5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6.5</v>
      </c>
    </row>
    <row r="361" spans="1:14" x14ac:dyDescent="0.2">
      <c r="A361" s="9" t="str">
        <f>VLOOKUP(B361,Elenco_giocatori_ruolo!A:B,2,FALSE)</f>
        <v>C</v>
      </c>
      <c r="B361" s="20" t="s">
        <v>596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597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598</v>
      </c>
      <c r="C363" s="20" t="s">
        <v>582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C</v>
      </c>
      <c r="B364" s="20" t="s">
        <v>599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C</v>
      </c>
      <c r="B365" s="20" t="s">
        <v>600</v>
      </c>
      <c r="C365" s="20" t="s">
        <v>582</v>
      </c>
      <c r="D365" s="20">
        <v>5.5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5.5</v>
      </c>
    </row>
    <row r="366" spans="1:14" x14ac:dyDescent="0.2">
      <c r="A366" s="9" t="str">
        <f>VLOOKUP(B366,Elenco_giocatori_ruolo!A:B,2,FALSE)</f>
        <v>C</v>
      </c>
      <c r="B366" s="20" t="s">
        <v>601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6.5</v>
      </c>
    </row>
    <row r="367" spans="1:14" x14ac:dyDescent="0.2">
      <c r="A367" s="9" t="str">
        <f>VLOOKUP(B367,Elenco_giocatori_ruolo!A:B,2,FALSE)</f>
        <v>C</v>
      </c>
      <c r="B367" s="20" t="s">
        <v>602</v>
      </c>
      <c r="C367" s="20" t="s">
        <v>582</v>
      </c>
      <c r="D367" s="20">
        <v>5.5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1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</v>
      </c>
    </row>
    <row r="368" spans="1:14" x14ac:dyDescent="0.2">
      <c r="A368" s="9" t="str">
        <f>VLOOKUP(B368,Elenco_giocatori_ruolo!A:B,2,FALSE)</f>
        <v>C</v>
      </c>
      <c r="B368" s="20" t="s">
        <v>603</v>
      </c>
      <c r="C368" s="20" t="s">
        <v>582</v>
      </c>
      <c r="D368" s="20">
        <v>7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7</v>
      </c>
    </row>
    <row r="369" spans="1:14" x14ac:dyDescent="0.2">
      <c r="A369" s="9" t="str">
        <f>VLOOKUP(B369,Elenco_giocatori_ruolo!A:B,2,FALSE)</f>
        <v>C</v>
      </c>
      <c r="B369" s="20" t="s">
        <v>604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605</v>
      </c>
      <c r="C370" s="20" t="s">
        <v>582</v>
      </c>
      <c r="D370" s="20">
        <v>7</v>
      </c>
      <c r="E370" s="20">
        <v>1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9.5</v>
      </c>
    </row>
    <row r="371" spans="1:14" x14ac:dyDescent="0.2">
      <c r="A371" s="9" t="str">
        <f>VLOOKUP(B371,Elenco_giocatori_ruolo!A:B,2,FALSE)</f>
        <v>A</v>
      </c>
      <c r="B371" s="20" t="s">
        <v>606</v>
      </c>
      <c r="C371" s="20" t="s">
        <v>582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A</v>
      </c>
      <c r="B372" s="20" t="s">
        <v>607</v>
      </c>
      <c r="C372" s="20" t="s">
        <v>582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A</v>
      </c>
      <c r="B373" s="20" t="s">
        <v>608</v>
      </c>
      <c r="C373" s="20" t="s">
        <v>582</v>
      </c>
      <c r="D373" s="20">
        <v>6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6</v>
      </c>
    </row>
    <row r="374" spans="1:14" x14ac:dyDescent="0.2">
      <c r="A374" s="9" t="str">
        <f>VLOOKUP(B374,Elenco_giocatori_ruolo!A:B,2,FALSE)</f>
        <v>A</v>
      </c>
      <c r="B374" s="20" t="s">
        <v>609</v>
      </c>
      <c r="C374" s="20" t="s">
        <v>582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0</v>
      </c>
    </row>
    <row r="375" spans="1:14" x14ac:dyDescent="0.2">
      <c r="A375" s="9" t="str">
        <f>VLOOKUP(B375,Elenco_giocatori_ruolo!A:B,2,FALSE)</f>
        <v>A</v>
      </c>
      <c r="B375" s="20" t="s">
        <v>610</v>
      </c>
      <c r="C375" s="20" t="s">
        <v>582</v>
      </c>
      <c r="D375" s="20">
        <v>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</v>
      </c>
    </row>
    <row r="376" spans="1:14" x14ac:dyDescent="0.2">
      <c r="A376" s="9" t="str">
        <f>VLOOKUP(B376,Elenco_giocatori_ruolo!A:B,2,FALSE)</f>
        <v>A</v>
      </c>
      <c r="B376" s="20" t="s">
        <v>611</v>
      </c>
      <c r="C376" s="20" t="s">
        <v>582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A</v>
      </c>
      <c r="B377" s="20" t="s">
        <v>612</v>
      </c>
      <c r="C377" s="20" t="s">
        <v>582</v>
      </c>
      <c r="D377" s="20">
        <v>7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7</v>
      </c>
    </row>
    <row r="378" spans="1:14" x14ac:dyDescent="0.2">
      <c r="A378" s="9" t="str">
        <f>VLOOKUP(B378,Elenco_giocatori_ruolo!A:B,2,FALSE)</f>
        <v>P</v>
      </c>
      <c r="B378" s="20" t="s">
        <v>613</v>
      </c>
      <c r="C378" s="20" t="s">
        <v>614</v>
      </c>
      <c r="D378" s="20">
        <v>6</v>
      </c>
      <c r="E378" s="20">
        <v>0</v>
      </c>
      <c r="F378" s="20">
        <v>1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5</v>
      </c>
    </row>
    <row r="379" spans="1:14" x14ac:dyDescent="0.2">
      <c r="A379" s="9" t="str">
        <f>VLOOKUP(B379,Elenco_giocatori_ruolo!A:B,2,FALSE)</f>
        <v>P</v>
      </c>
      <c r="B379" s="20" t="s">
        <v>615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P</v>
      </c>
      <c r="B380" s="20" t="s">
        <v>616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P</v>
      </c>
      <c r="B381" s="20" t="s">
        <v>617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D</v>
      </c>
      <c r="B382" s="20" t="s">
        <v>618</v>
      </c>
      <c r="C382" s="20" t="s">
        <v>614</v>
      </c>
      <c r="D382" s="20">
        <v>6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6</v>
      </c>
    </row>
    <row r="383" spans="1:14" x14ac:dyDescent="0.2">
      <c r="A383" s="9" t="str">
        <f>VLOOKUP(B383,Elenco_giocatori_ruolo!A:B,2,FALSE)</f>
        <v>D</v>
      </c>
      <c r="B383" s="20" t="s">
        <v>619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620</v>
      </c>
      <c r="C384" s="20" t="s">
        <v>614</v>
      </c>
      <c r="D384" s="20">
        <v>6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6</v>
      </c>
    </row>
    <row r="385" spans="1:14" x14ac:dyDescent="0.2">
      <c r="A385" s="9" t="str">
        <f>VLOOKUP(B385,Elenco_giocatori_ruolo!A:B,2,FALSE)</f>
        <v>D</v>
      </c>
      <c r="B385" s="20" t="s">
        <v>621</v>
      </c>
      <c r="C385" s="20" t="s">
        <v>614</v>
      </c>
      <c r="D385" s="20">
        <v>6.5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6.5</v>
      </c>
    </row>
    <row r="386" spans="1:14" x14ac:dyDescent="0.2">
      <c r="A386" s="9" t="str">
        <f>VLOOKUP(B386,Elenco_giocatori_ruolo!A:B,2,FALSE)</f>
        <v>D</v>
      </c>
      <c r="B386" s="20" t="s">
        <v>622</v>
      </c>
      <c r="C386" s="20" t="s">
        <v>614</v>
      </c>
      <c r="D386" s="20">
        <v>5.5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5.5</v>
      </c>
    </row>
    <row r="387" spans="1:14" x14ac:dyDescent="0.2">
      <c r="A387" s="9" t="str">
        <f>VLOOKUP(B387,Elenco_giocatori_ruolo!A:B,2,FALSE)</f>
        <v>D</v>
      </c>
      <c r="B387" s="20" t="s">
        <v>623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624</v>
      </c>
      <c r="C388" s="20" t="s">
        <v>614</v>
      </c>
      <c r="D388" s="20">
        <v>6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6</v>
      </c>
    </row>
    <row r="389" spans="1:14" x14ac:dyDescent="0.2">
      <c r="A389" s="9" t="str">
        <f>VLOOKUP(B389,Elenco_giocatori_ruolo!A:B,2,FALSE)</f>
        <v>D</v>
      </c>
      <c r="B389" s="20" t="s">
        <v>625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D</v>
      </c>
      <c r="B390" s="20" t="s">
        <v>626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0" t="s">
        <v>627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D</v>
      </c>
      <c r="B392" s="20" t="s">
        <v>628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629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630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C</v>
      </c>
      <c r="B395" s="20" t="s">
        <v>631</v>
      </c>
      <c r="C395" s="20" t="s">
        <v>614</v>
      </c>
      <c r="D395" s="20">
        <v>6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1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5.5</v>
      </c>
    </row>
    <row r="396" spans="1:14" x14ac:dyDescent="0.2">
      <c r="A396" s="9" t="str">
        <f>VLOOKUP(B396,Elenco_giocatori_ruolo!A:B,2,FALSE)</f>
        <v>C</v>
      </c>
      <c r="B396" s="20" t="s">
        <v>632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633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e">
        <f>VLOOKUP(B398,Elenco_giocatori_ruolo!A:B,2,FALSE)</f>
        <v>#N/A</v>
      </c>
      <c r="B398" s="20" t="s">
        <v>634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 t="e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#N/A</v>
      </c>
    </row>
    <row r="399" spans="1:14" x14ac:dyDescent="0.2">
      <c r="A399" s="9" t="str">
        <f>VLOOKUP(B399,Elenco_giocatori_ruolo!A:B,2,FALSE)</f>
        <v>C</v>
      </c>
      <c r="B399" s="20" t="s">
        <v>635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C</v>
      </c>
      <c r="B400" s="20" t="s">
        <v>636</v>
      </c>
      <c r="C400" s="20" t="s">
        <v>614</v>
      </c>
      <c r="D400" s="20">
        <v>5.5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5.5</v>
      </c>
    </row>
    <row r="401" spans="1:14" x14ac:dyDescent="0.2">
      <c r="A401" s="9" t="str">
        <f>VLOOKUP(B401,Elenco_giocatori_ruolo!A:B,2,FALSE)</f>
        <v>C</v>
      </c>
      <c r="B401" s="20" t="s">
        <v>637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638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e">
        <f>VLOOKUP(B403,Elenco_giocatori_ruolo!A:B,2,FALSE)</f>
        <v>#N/A</v>
      </c>
      <c r="B403" s="20" t="s">
        <v>1335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 t="e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#N/A</v>
      </c>
    </row>
    <row r="404" spans="1:14" x14ac:dyDescent="0.2">
      <c r="A404" s="9" t="str">
        <f>VLOOKUP(B404,Elenco_giocatori_ruolo!A:B,2,FALSE)</f>
        <v>C</v>
      </c>
      <c r="B404" s="20" t="s">
        <v>639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C</v>
      </c>
      <c r="B405" s="20" t="s">
        <v>640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C</v>
      </c>
      <c r="B406" s="20" t="s">
        <v>641</v>
      </c>
      <c r="C406" s="20" t="s">
        <v>614</v>
      </c>
      <c r="D406" s="20">
        <v>6.5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6.5</v>
      </c>
    </row>
    <row r="407" spans="1:14" x14ac:dyDescent="0.2">
      <c r="A407" s="9" t="str">
        <f>VLOOKUP(B407,Elenco_giocatori_ruolo!A:B,2,FALSE)</f>
        <v>C</v>
      </c>
      <c r="B407" s="20" t="s">
        <v>642</v>
      </c>
      <c r="C407" s="20" t="s">
        <v>614</v>
      </c>
      <c r="D407" s="20">
        <v>6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6</v>
      </c>
    </row>
    <row r="408" spans="1:14" x14ac:dyDescent="0.2">
      <c r="A408" s="9" t="str">
        <f>VLOOKUP(B408,Elenco_giocatori_ruolo!A:B,2,FALSE)</f>
        <v>C</v>
      </c>
      <c r="B408" s="20" t="s">
        <v>643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A</v>
      </c>
      <c r="B409" s="20" t="s">
        <v>644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645</v>
      </c>
      <c r="C410" s="20" t="s">
        <v>614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A</v>
      </c>
      <c r="B411" s="20" t="s">
        <v>646</v>
      </c>
      <c r="C411" s="20" t="s">
        <v>614</v>
      </c>
      <c r="D411" s="20">
        <v>6.5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1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7.5</v>
      </c>
    </row>
    <row r="412" spans="1:14" x14ac:dyDescent="0.2">
      <c r="A412" s="9" t="str">
        <f>VLOOKUP(B412,Elenco_giocatori_ruolo!A:B,2,FALSE)</f>
        <v>A</v>
      </c>
      <c r="B412" s="20" t="s">
        <v>647</v>
      </c>
      <c r="C412" s="20" t="s">
        <v>614</v>
      </c>
      <c r="D412" s="20">
        <v>5.5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5.5</v>
      </c>
    </row>
    <row r="413" spans="1:14" x14ac:dyDescent="0.2">
      <c r="A413" s="9" t="str">
        <f>VLOOKUP(B413,Elenco_giocatori_ruolo!A:B,2,FALSE)</f>
        <v>A</v>
      </c>
      <c r="B413" s="20" t="s">
        <v>648</v>
      </c>
      <c r="C413" s="20" t="s">
        <v>614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A</v>
      </c>
      <c r="B414" s="20" t="s">
        <v>649</v>
      </c>
      <c r="C414" s="20" t="s">
        <v>614</v>
      </c>
      <c r="D414" s="20">
        <v>7</v>
      </c>
      <c r="E414" s="20">
        <v>1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10</v>
      </c>
    </row>
    <row r="415" spans="1:14" x14ac:dyDescent="0.2">
      <c r="A415" s="9" t="str">
        <f>VLOOKUP(B415,Elenco_giocatori_ruolo!A:B,2,FALSE)</f>
        <v>A</v>
      </c>
      <c r="B415" s="20" t="s">
        <v>650</v>
      </c>
      <c r="C415" s="20" t="s">
        <v>614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A</v>
      </c>
      <c r="B416" s="20" t="s">
        <v>651</v>
      </c>
      <c r="C416" s="20" t="s">
        <v>614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0" t="s">
        <v>652</v>
      </c>
      <c r="C417" s="20" t="s">
        <v>614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653</v>
      </c>
      <c r="C418" s="20" t="s">
        <v>654</v>
      </c>
      <c r="D418" s="20">
        <v>6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6</v>
      </c>
    </row>
    <row r="419" spans="1:14" x14ac:dyDescent="0.2">
      <c r="A419" s="9" t="str">
        <f>VLOOKUP(B419,Elenco_giocatori_ruolo!A:B,2,FALSE)</f>
        <v>P</v>
      </c>
      <c r="B419" s="20" t="s">
        <v>655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P</v>
      </c>
      <c r="B420" s="20" t="s">
        <v>656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P</v>
      </c>
      <c r="B421" s="20" t="s">
        <v>657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658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659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660</v>
      </c>
      <c r="C424" s="20" t="s">
        <v>654</v>
      </c>
      <c r="D424" s="20">
        <v>7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7</v>
      </c>
    </row>
    <row r="425" spans="1:14" x14ac:dyDescent="0.2">
      <c r="A425" s="9" t="str">
        <f>VLOOKUP(B425,Elenco_giocatori_ruolo!A:B,2,FALSE)</f>
        <v>D</v>
      </c>
      <c r="B425" s="20" t="s">
        <v>661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662</v>
      </c>
      <c r="C426" s="20" t="s">
        <v>654</v>
      </c>
      <c r="D426" s="20">
        <v>6.5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1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</v>
      </c>
    </row>
    <row r="427" spans="1:14" x14ac:dyDescent="0.2">
      <c r="A427" s="9" t="str">
        <f>VLOOKUP(B427,Elenco_giocatori_ruolo!A:B,2,FALSE)</f>
        <v>D</v>
      </c>
      <c r="B427" s="20" t="s">
        <v>663</v>
      </c>
      <c r="C427" s="20" t="s">
        <v>654</v>
      </c>
      <c r="D427" s="20">
        <v>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5</v>
      </c>
    </row>
    <row r="428" spans="1:14" x14ac:dyDescent="0.2">
      <c r="A428" s="9" t="str">
        <f>VLOOKUP(B428,Elenco_giocatori_ruolo!A:B,2,FALSE)</f>
        <v>D</v>
      </c>
      <c r="B428" s="20" t="s">
        <v>664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665</v>
      </c>
      <c r="C429" s="20" t="s">
        <v>654</v>
      </c>
      <c r="D429" s="20">
        <v>6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6</v>
      </c>
    </row>
    <row r="430" spans="1:14" x14ac:dyDescent="0.2">
      <c r="A430" s="9" t="str">
        <f>VLOOKUP(B430,Elenco_giocatori_ruolo!A:B,2,FALSE)</f>
        <v>D</v>
      </c>
      <c r="B430" s="20" t="s">
        <v>666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0" t="s">
        <v>667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0" t="s">
        <v>668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D</v>
      </c>
      <c r="B433" s="20" t="s">
        <v>669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C</v>
      </c>
      <c r="B434" s="20" t="s">
        <v>670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671</v>
      </c>
      <c r="C435" s="20" t="s">
        <v>654</v>
      </c>
      <c r="D435" s="20">
        <v>6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C</v>
      </c>
      <c r="B436" s="20" t="s">
        <v>672</v>
      </c>
      <c r="C436" s="20" t="s">
        <v>654</v>
      </c>
      <c r="D436" s="20">
        <v>7.5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1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8.5</v>
      </c>
    </row>
    <row r="437" spans="1:14" x14ac:dyDescent="0.2">
      <c r="A437" s="9" t="str">
        <f>VLOOKUP(B437,Elenco_giocatori_ruolo!A:B,2,FALSE)</f>
        <v>C</v>
      </c>
      <c r="B437" s="20" t="s">
        <v>673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C</v>
      </c>
      <c r="B438" s="20" t="s">
        <v>674</v>
      </c>
      <c r="C438" s="20" t="s">
        <v>654</v>
      </c>
      <c r="D438" s="20">
        <v>6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6</v>
      </c>
    </row>
    <row r="439" spans="1:14" x14ac:dyDescent="0.2">
      <c r="A439" s="9" t="str">
        <f>VLOOKUP(B439,Elenco_giocatori_ruolo!A:B,2,FALSE)</f>
        <v>C</v>
      </c>
      <c r="B439" s="20" t="s">
        <v>675</v>
      </c>
      <c r="C439" s="20" t="s">
        <v>654</v>
      </c>
      <c r="D439" s="20">
        <v>7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1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6.5</v>
      </c>
    </row>
    <row r="440" spans="1:14" x14ac:dyDescent="0.2">
      <c r="A440" s="9" t="str">
        <f>VLOOKUP(B440,Elenco_giocatori_ruolo!A:B,2,FALSE)</f>
        <v>C</v>
      </c>
      <c r="B440" s="20" t="s">
        <v>676</v>
      </c>
      <c r="C440" s="20" t="s">
        <v>654</v>
      </c>
      <c r="D440" s="20">
        <v>8</v>
      </c>
      <c r="E440" s="20">
        <v>2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14</v>
      </c>
    </row>
    <row r="441" spans="1:14" x14ac:dyDescent="0.2">
      <c r="A441" s="9" t="str">
        <f>VLOOKUP(B441,Elenco_giocatori_ruolo!A:B,2,FALSE)</f>
        <v>C</v>
      </c>
      <c r="B441" s="20" t="s">
        <v>677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0" t="s">
        <v>678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C</v>
      </c>
      <c r="B443" s="20" t="s">
        <v>679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680</v>
      </c>
      <c r="C444" s="20" t="s">
        <v>654</v>
      </c>
      <c r="D444" s="20">
        <v>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A</v>
      </c>
      <c r="B445" s="20" t="s">
        <v>681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A</v>
      </c>
      <c r="B446" s="20" t="s">
        <v>682</v>
      </c>
      <c r="C446" s="20" t="s">
        <v>654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A</v>
      </c>
      <c r="B447" s="20" t="s">
        <v>683</v>
      </c>
      <c r="C447" s="20" t="s">
        <v>654</v>
      </c>
      <c r="D447" s="20">
        <v>5.5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5.5</v>
      </c>
    </row>
    <row r="448" spans="1:14" x14ac:dyDescent="0.2">
      <c r="A448" s="9" t="str">
        <f>VLOOKUP(B448,Elenco_giocatori_ruolo!A:B,2,FALSE)</f>
        <v>A</v>
      </c>
      <c r="B448" s="20" t="s">
        <v>684</v>
      </c>
      <c r="C448" s="20" t="s">
        <v>654</v>
      </c>
      <c r="D448" s="20">
        <v>6.5</v>
      </c>
      <c r="E448" s="20">
        <v>1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9.5</v>
      </c>
    </row>
    <row r="449" spans="1:14" x14ac:dyDescent="0.2">
      <c r="A449" s="9" t="str">
        <f>VLOOKUP(B449,Elenco_giocatori_ruolo!A:B,2,FALSE)</f>
        <v>A</v>
      </c>
      <c r="B449" s="20" t="s">
        <v>685</v>
      </c>
      <c r="C449" s="20" t="s">
        <v>654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A</v>
      </c>
      <c r="B450" s="20" t="s">
        <v>686</v>
      </c>
      <c r="C450" s="20" t="s">
        <v>654</v>
      </c>
      <c r="D450" s="20">
        <v>6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1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7</v>
      </c>
    </row>
    <row r="451" spans="1:14" x14ac:dyDescent="0.2">
      <c r="A451" s="9" t="str">
        <f>VLOOKUP(B451,Elenco_giocatori_ruolo!A:B,2,FALSE)</f>
        <v>P</v>
      </c>
      <c r="B451" s="20" t="s">
        <v>687</v>
      </c>
      <c r="C451" s="20" t="s">
        <v>688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P</v>
      </c>
      <c r="B452" s="20" t="s">
        <v>689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P</v>
      </c>
      <c r="B453" s="20" t="s">
        <v>690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P</v>
      </c>
      <c r="B454" s="20" t="s">
        <v>691</v>
      </c>
      <c r="C454" s="20" t="s">
        <v>688</v>
      </c>
      <c r="D454" s="20">
        <v>6.5</v>
      </c>
      <c r="E454" s="20">
        <v>0</v>
      </c>
      <c r="F454" s="20">
        <v>1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D</v>
      </c>
      <c r="B455" s="20" t="s">
        <v>692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D</v>
      </c>
      <c r="B456" s="20" t="s">
        <v>693</v>
      </c>
      <c r="C456" s="20" t="s">
        <v>688</v>
      </c>
      <c r="D456" s="20">
        <v>6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6</v>
      </c>
    </row>
    <row r="457" spans="1:14" x14ac:dyDescent="0.2">
      <c r="A457" s="9" t="str">
        <f>VLOOKUP(B457,Elenco_giocatori_ruolo!A:B,2,FALSE)</f>
        <v>D</v>
      </c>
      <c r="B457" s="20" t="s">
        <v>694</v>
      </c>
      <c r="C457" s="20" t="s">
        <v>688</v>
      </c>
      <c r="D457" s="20">
        <v>6.5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6.5</v>
      </c>
    </row>
    <row r="458" spans="1:14" x14ac:dyDescent="0.2">
      <c r="A458" s="9" t="str">
        <f>VLOOKUP(B458,Elenco_giocatori_ruolo!A:B,2,FALSE)</f>
        <v>D</v>
      </c>
      <c r="B458" s="20" t="s">
        <v>695</v>
      </c>
      <c r="C458" s="20" t="s">
        <v>688</v>
      </c>
      <c r="D458" s="20">
        <v>6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</v>
      </c>
    </row>
    <row r="459" spans="1:14" x14ac:dyDescent="0.2">
      <c r="A459" s="9" t="str">
        <f>VLOOKUP(B459,Elenco_giocatori_ruolo!A:B,2,FALSE)</f>
        <v>D</v>
      </c>
      <c r="B459" s="20" t="s">
        <v>696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D</v>
      </c>
      <c r="B460" s="20" t="s">
        <v>697</v>
      </c>
      <c r="C460" s="20" t="s">
        <v>688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D</v>
      </c>
      <c r="B461" s="20" t="s">
        <v>698</v>
      </c>
      <c r="C461" s="20" t="s">
        <v>688</v>
      </c>
      <c r="D461" s="20">
        <v>6.5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6.5</v>
      </c>
    </row>
    <row r="462" spans="1:14" x14ac:dyDescent="0.2">
      <c r="A462" s="9" t="str">
        <f>VLOOKUP(B462,Elenco_giocatori_ruolo!A:B,2,FALSE)</f>
        <v>D</v>
      </c>
      <c r="B462" s="20" t="s">
        <v>699</v>
      </c>
      <c r="C462" s="20" t="s">
        <v>688</v>
      </c>
      <c r="D462" s="20">
        <v>6.5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6.5</v>
      </c>
    </row>
    <row r="463" spans="1:14" x14ac:dyDescent="0.2">
      <c r="A463" s="9" t="str">
        <f>VLOOKUP(B463,Elenco_giocatori_ruolo!A:B,2,FALSE)</f>
        <v>D</v>
      </c>
      <c r="B463" s="20" t="s">
        <v>700</v>
      </c>
      <c r="C463" s="20" t="s">
        <v>688</v>
      </c>
      <c r="D463" s="20">
        <v>5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5</v>
      </c>
    </row>
    <row r="464" spans="1:14" x14ac:dyDescent="0.2">
      <c r="A464" s="9" t="str">
        <f>VLOOKUP(B464,Elenco_giocatori_ruolo!A:B,2,FALSE)</f>
        <v>C</v>
      </c>
      <c r="B464" s="20" t="s">
        <v>701</v>
      </c>
      <c r="C464" s="20" t="s">
        <v>688</v>
      </c>
      <c r="D464" s="20">
        <v>6.5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6.5</v>
      </c>
    </row>
    <row r="465" spans="1:14" x14ac:dyDescent="0.2">
      <c r="A465" s="9" t="str">
        <f>VLOOKUP(B465,Elenco_giocatori_ruolo!A:B,2,FALSE)</f>
        <v>C</v>
      </c>
      <c r="B465" s="20" t="s">
        <v>702</v>
      </c>
      <c r="C465" s="20" t="s">
        <v>688</v>
      </c>
      <c r="D465" s="20">
        <v>5.5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5.5</v>
      </c>
    </row>
    <row r="466" spans="1:14" x14ac:dyDescent="0.2">
      <c r="A466" s="9" t="str">
        <f>VLOOKUP(B466,Elenco_giocatori_ruolo!A:B,2,FALSE)</f>
        <v>C</v>
      </c>
      <c r="B466" s="20" t="s">
        <v>703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C</v>
      </c>
      <c r="B467" s="20" t="s">
        <v>704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C</v>
      </c>
      <c r="B468" s="20" t="s">
        <v>705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706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e">
        <f>VLOOKUP(B470,Elenco_giocatori_ruolo!A:B,2,FALSE)</f>
        <v>#N/A</v>
      </c>
      <c r="B470" s="20" t="s">
        <v>1263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 t="e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#N/A</v>
      </c>
    </row>
    <row r="471" spans="1:14" x14ac:dyDescent="0.2">
      <c r="A471" s="9" t="str">
        <f>VLOOKUP(B471,Elenco_giocatori_ruolo!A:B,2,FALSE)</f>
        <v>C</v>
      </c>
      <c r="B471" s="20" t="s">
        <v>707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C</v>
      </c>
      <c r="B472" s="20" t="s">
        <v>708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C</v>
      </c>
      <c r="B473" s="20" t="s">
        <v>709</v>
      </c>
      <c r="C473" s="20" t="s">
        <v>688</v>
      </c>
      <c r="D473" s="20">
        <v>6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6</v>
      </c>
    </row>
    <row r="474" spans="1:14" x14ac:dyDescent="0.2">
      <c r="A474" s="9" t="str">
        <f>VLOOKUP(B474,Elenco_giocatori_ruolo!A:B,2,FALSE)</f>
        <v>C</v>
      </c>
      <c r="B474" s="20" t="s">
        <v>710</v>
      </c>
      <c r="C474" s="20" t="s">
        <v>688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A</v>
      </c>
      <c r="B475" s="20" t="s">
        <v>711</v>
      </c>
      <c r="C475" s="20" t="s">
        <v>688</v>
      </c>
      <c r="D475" s="20">
        <v>7</v>
      </c>
      <c r="E475" s="20">
        <v>1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10</v>
      </c>
    </row>
    <row r="476" spans="1:14" x14ac:dyDescent="0.2">
      <c r="A476" s="9" t="e">
        <f>VLOOKUP(B476,Elenco_giocatori_ruolo!A:B,2,FALSE)</f>
        <v>#N/A</v>
      </c>
      <c r="B476" s="20" t="s">
        <v>712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 t="e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#N/A</v>
      </c>
    </row>
    <row r="477" spans="1:14" x14ac:dyDescent="0.2">
      <c r="A477" s="9" t="str">
        <f>VLOOKUP(B477,Elenco_giocatori_ruolo!A:B,2,FALSE)</f>
        <v>A</v>
      </c>
      <c r="B477" s="20" t="s">
        <v>713</v>
      </c>
      <c r="C477" s="20" t="s">
        <v>688</v>
      </c>
      <c r="D477" s="20">
        <v>5.5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5.5</v>
      </c>
    </row>
    <row r="478" spans="1:14" x14ac:dyDescent="0.2">
      <c r="A478" s="9" t="str">
        <f>VLOOKUP(B478,Elenco_giocatori_ruolo!A:B,2,FALSE)</f>
        <v>A</v>
      </c>
      <c r="B478" s="20" t="s">
        <v>714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A</v>
      </c>
      <c r="B479" s="20" t="s">
        <v>715</v>
      </c>
      <c r="C479" s="20" t="s">
        <v>688</v>
      </c>
      <c r="D479" s="20">
        <v>6.5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6.5</v>
      </c>
    </row>
    <row r="480" spans="1:14" x14ac:dyDescent="0.2">
      <c r="A480" s="9" t="str">
        <f>VLOOKUP(B480,Elenco_giocatori_ruolo!A:B,2,FALSE)</f>
        <v>A</v>
      </c>
      <c r="B480" s="20" t="s">
        <v>716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A</v>
      </c>
      <c r="B481" s="20" t="s">
        <v>717</v>
      </c>
      <c r="C481" s="20" t="s">
        <v>688</v>
      </c>
      <c r="D481" s="20">
        <v>7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7</v>
      </c>
    </row>
    <row r="482" spans="1:14" x14ac:dyDescent="0.2">
      <c r="A482" s="9" t="str">
        <f>VLOOKUP(B482,Elenco_giocatori_ruolo!A:B,2,FALSE)</f>
        <v>A</v>
      </c>
      <c r="B482" s="20" t="s">
        <v>718</v>
      </c>
      <c r="C482" s="20" t="s">
        <v>688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A</v>
      </c>
      <c r="B483" s="20" t="s">
        <v>719</v>
      </c>
      <c r="C483" s="20" t="s">
        <v>688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P</v>
      </c>
      <c r="B484" s="20" t="s">
        <v>720</v>
      </c>
      <c r="C484" s="20" t="s">
        <v>721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P</v>
      </c>
      <c r="B485" s="20" t="s">
        <v>722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P</v>
      </c>
      <c r="B486" s="20" t="s">
        <v>723</v>
      </c>
      <c r="C486" s="20" t="s">
        <v>721</v>
      </c>
      <c r="D486" s="20">
        <v>6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6</v>
      </c>
    </row>
    <row r="487" spans="1:14" x14ac:dyDescent="0.2">
      <c r="A487" s="9" t="str">
        <f>VLOOKUP(B487,Elenco_giocatori_ruolo!A:B,2,FALSE)</f>
        <v>D</v>
      </c>
      <c r="B487" s="20" t="s">
        <v>724</v>
      </c>
      <c r="C487" s="20" t="s">
        <v>721</v>
      </c>
      <c r="D487" s="20">
        <v>6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6</v>
      </c>
    </row>
    <row r="488" spans="1:14" x14ac:dyDescent="0.2">
      <c r="A488" s="9" t="str">
        <f>VLOOKUP(B488,Elenco_giocatori_ruolo!A:B,2,FALSE)</f>
        <v>D</v>
      </c>
      <c r="B488" s="20" t="s">
        <v>725</v>
      </c>
      <c r="C488" s="20" t="s">
        <v>721</v>
      </c>
      <c r="D488" s="20">
        <v>6.5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6.5</v>
      </c>
    </row>
    <row r="489" spans="1:14" x14ac:dyDescent="0.2">
      <c r="A489" s="9" t="str">
        <f>VLOOKUP(B489,Elenco_giocatori_ruolo!A:B,2,FALSE)</f>
        <v>D</v>
      </c>
      <c r="B489" s="20" t="s">
        <v>726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e">
        <f>VLOOKUP(B490,Elenco_giocatori_ruolo!A:B,2,FALSE)</f>
        <v>#N/A</v>
      </c>
      <c r="B490" s="20" t="s">
        <v>727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 t="e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#N/A</v>
      </c>
    </row>
    <row r="491" spans="1:14" x14ac:dyDescent="0.2">
      <c r="A491" s="9" t="str">
        <f>VLOOKUP(B491,Elenco_giocatori_ruolo!A:B,2,FALSE)</f>
        <v>D</v>
      </c>
      <c r="B491" s="20" t="s">
        <v>728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D</v>
      </c>
      <c r="B492" s="20" t="s">
        <v>729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730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D</v>
      </c>
      <c r="B494" s="20" t="s">
        <v>731</v>
      </c>
      <c r="C494" s="20" t="s">
        <v>721</v>
      </c>
      <c r="D494" s="20">
        <v>6.5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6.5</v>
      </c>
    </row>
    <row r="495" spans="1:14" x14ac:dyDescent="0.2">
      <c r="A495" s="9" t="str">
        <f>VLOOKUP(B495,Elenco_giocatori_ruolo!A:B,2,FALSE)</f>
        <v>D</v>
      </c>
      <c r="B495" s="20" t="s">
        <v>732</v>
      </c>
      <c r="C495" s="20" t="s">
        <v>721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D</v>
      </c>
      <c r="B496" s="20" t="s">
        <v>733</v>
      </c>
      <c r="C496" s="20" t="s">
        <v>721</v>
      </c>
      <c r="D496" s="20">
        <v>6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6</v>
      </c>
    </row>
    <row r="497" spans="1:14" x14ac:dyDescent="0.2">
      <c r="A497" s="9" t="str">
        <f>VLOOKUP(B497,Elenco_giocatori_ruolo!A:B,2,FALSE)</f>
        <v>D</v>
      </c>
      <c r="B497" s="20" t="s">
        <v>734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735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1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</v>
      </c>
    </row>
    <row r="499" spans="1:14" x14ac:dyDescent="0.2">
      <c r="A499" s="9" t="str">
        <f>VLOOKUP(B499,Elenco_giocatori_ruolo!A:B,2,FALSE)</f>
        <v>C</v>
      </c>
      <c r="B499" s="20" t="s">
        <v>736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C</v>
      </c>
      <c r="B500" s="20" t="s">
        <v>737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C</v>
      </c>
      <c r="B501" s="20" t="s">
        <v>738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C</v>
      </c>
      <c r="B502" s="20" t="s">
        <v>739</v>
      </c>
      <c r="C502" s="20" t="s">
        <v>721</v>
      </c>
      <c r="D502" s="20">
        <v>6.5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6.5</v>
      </c>
    </row>
    <row r="503" spans="1:14" x14ac:dyDescent="0.2">
      <c r="A503" s="9" t="str">
        <f>VLOOKUP(B503,Elenco_giocatori_ruolo!A:B,2,FALSE)</f>
        <v>C</v>
      </c>
      <c r="B503" s="20" t="s">
        <v>740</v>
      </c>
      <c r="C503" s="20" t="s">
        <v>721</v>
      </c>
      <c r="D503" s="20">
        <v>7</v>
      </c>
      <c r="E503" s="20">
        <v>1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10</v>
      </c>
    </row>
    <row r="504" spans="1:14" x14ac:dyDescent="0.2">
      <c r="A504" s="9" t="str">
        <f>VLOOKUP(B504,Elenco_giocatori_ruolo!A:B,2,FALSE)</f>
        <v>C</v>
      </c>
      <c r="B504" s="20" t="s">
        <v>741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A</v>
      </c>
      <c r="B505" s="20" t="s">
        <v>742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743</v>
      </c>
      <c r="C506" s="20" t="s">
        <v>721</v>
      </c>
      <c r="D506" s="20">
        <v>6.5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1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7.5</v>
      </c>
    </row>
    <row r="507" spans="1:14" x14ac:dyDescent="0.2">
      <c r="A507" s="9" t="str">
        <f>VLOOKUP(B507,Elenco_giocatori_ruolo!A:B,2,FALSE)</f>
        <v>A</v>
      </c>
      <c r="B507" s="20" t="s">
        <v>744</v>
      </c>
      <c r="C507" s="20" t="s">
        <v>721</v>
      </c>
      <c r="D507" s="20">
        <v>6.5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6.5</v>
      </c>
    </row>
    <row r="508" spans="1:14" x14ac:dyDescent="0.2">
      <c r="A508" s="9" t="str">
        <f>VLOOKUP(B508,Elenco_giocatori_ruolo!A:B,2,FALSE)</f>
        <v>A</v>
      </c>
      <c r="B508" s="20" t="s">
        <v>745</v>
      </c>
      <c r="C508" s="20" t="s">
        <v>721</v>
      </c>
      <c r="D508" s="20">
        <v>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</v>
      </c>
    </row>
    <row r="509" spans="1:14" x14ac:dyDescent="0.2">
      <c r="A509" s="9" t="str">
        <f>VLOOKUP(B509,Elenco_giocatori_ruolo!A:B,2,FALSE)</f>
        <v>A</v>
      </c>
      <c r="B509" s="20" t="s">
        <v>746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747</v>
      </c>
      <c r="C510" s="20" t="s">
        <v>721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A</v>
      </c>
      <c r="B511" s="20" t="s">
        <v>748</v>
      </c>
      <c r="C511" s="20" t="s">
        <v>721</v>
      </c>
      <c r="D511" s="20">
        <v>6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6</v>
      </c>
    </row>
    <row r="512" spans="1:14" x14ac:dyDescent="0.2">
      <c r="A512" s="9" t="str">
        <f>VLOOKUP(B512,Elenco_giocatori_ruolo!A:B,2,FALSE)</f>
        <v>A</v>
      </c>
      <c r="B512" s="20" t="s">
        <v>749</v>
      </c>
      <c r="C512" s="20" t="s">
        <v>721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A</v>
      </c>
      <c r="B513" s="20" t="s">
        <v>750</v>
      </c>
      <c r="C513" s="20" t="s">
        <v>721</v>
      </c>
      <c r="D513" s="20">
        <v>6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6</v>
      </c>
    </row>
    <row r="514" spans="1:14" x14ac:dyDescent="0.2">
      <c r="A514" s="9" t="str">
        <f>VLOOKUP(B514,Elenco_giocatori_ruolo!A:B,2,FALSE)</f>
        <v>P</v>
      </c>
      <c r="B514" s="20" t="s">
        <v>751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P</v>
      </c>
      <c r="B515" s="20" t="s">
        <v>753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P</v>
      </c>
      <c r="B516" s="20" t="s">
        <v>754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P</v>
      </c>
      <c r="B517" s="20" t="s">
        <v>755</v>
      </c>
      <c r="C517" s="20" t="s">
        <v>752</v>
      </c>
      <c r="D517" s="20">
        <v>7</v>
      </c>
      <c r="E517" s="20">
        <v>0</v>
      </c>
      <c r="F517" s="20">
        <v>1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6</v>
      </c>
    </row>
    <row r="518" spans="1:14" x14ac:dyDescent="0.2">
      <c r="A518" s="9" t="str">
        <f>VLOOKUP(B518,Elenco_giocatori_ruolo!A:B,2,FALSE)</f>
        <v>D</v>
      </c>
      <c r="B518" s="20" t="s">
        <v>756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757</v>
      </c>
      <c r="C519" s="20" t="s">
        <v>752</v>
      </c>
      <c r="D519" s="20">
        <v>6.5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1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</v>
      </c>
    </row>
    <row r="520" spans="1:14" x14ac:dyDescent="0.2">
      <c r="A520" s="9" t="str">
        <f>VLOOKUP(B520,Elenco_giocatori_ruolo!A:B,2,FALSE)</f>
        <v>D</v>
      </c>
      <c r="B520" s="20" t="s">
        <v>758</v>
      </c>
      <c r="C520" s="20" t="s">
        <v>752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D</v>
      </c>
      <c r="B521" s="20" t="s">
        <v>759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760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761</v>
      </c>
      <c r="C523" s="20" t="s">
        <v>752</v>
      </c>
      <c r="D523" s="20">
        <v>7.5</v>
      </c>
      <c r="E523" s="20">
        <v>1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10.5</v>
      </c>
    </row>
    <row r="524" spans="1:14" x14ac:dyDescent="0.2">
      <c r="A524" s="9" t="str">
        <f>VLOOKUP(B524,Elenco_giocatori_ruolo!A:B,2,FALSE)</f>
        <v>D</v>
      </c>
      <c r="B524" s="20" t="s">
        <v>762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763</v>
      </c>
      <c r="C525" s="20" t="s">
        <v>752</v>
      </c>
      <c r="D525" s="20">
        <v>6.5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6.5</v>
      </c>
    </row>
    <row r="526" spans="1:14" x14ac:dyDescent="0.2">
      <c r="A526" s="9" t="str">
        <f>VLOOKUP(B526,Elenco_giocatori_ruolo!A:B,2,FALSE)</f>
        <v>D</v>
      </c>
      <c r="B526" s="20" t="s">
        <v>764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D</v>
      </c>
      <c r="B527" s="20" t="s">
        <v>765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D</v>
      </c>
      <c r="B528" s="20" t="s">
        <v>766</v>
      </c>
      <c r="C528" s="20" t="s">
        <v>752</v>
      </c>
      <c r="D528" s="20">
        <v>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6</v>
      </c>
    </row>
    <row r="529" spans="1:14" x14ac:dyDescent="0.2">
      <c r="A529" s="9" t="str">
        <f>VLOOKUP(B529,Elenco_giocatori_ruolo!A:B,2,FALSE)</f>
        <v>C</v>
      </c>
      <c r="B529" s="20" t="s">
        <v>767</v>
      </c>
      <c r="C529" s="20" t="s">
        <v>752</v>
      </c>
      <c r="D529" s="20">
        <v>7.5</v>
      </c>
      <c r="E529" s="20">
        <v>1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10.5</v>
      </c>
    </row>
    <row r="530" spans="1:14" x14ac:dyDescent="0.2">
      <c r="A530" s="9" t="str">
        <f>VLOOKUP(B530,Elenco_giocatori_ruolo!A:B,2,FALSE)</f>
        <v>C</v>
      </c>
      <c r="B530" s="20" t="s">
        <v>768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769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770</v>
      </c>
      <c r="C532" s="20" t="s">
        <v>752</v>
      </c>
      <c r="D532" s="20">
        <v>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</v>
      </c>
    </row>
    <row r="533" spans="1:14" x14ac:dyDescent="0.2">
      <c r="A533" s="9" t="str">
        <f>VLOOKUP(B533,Elenco_giocatori_ruolo!A:B,2,FALSE)</f>
        <v>C</v>
      </c>
      <c r="B533" s="20" t="s">
        <v>771</v>
      </c>
      <c r="C533" s="20" t="s">
        <v>752</v>
      </c>
      <c r="D533" s="20">
        <v>6.5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6.5</v>
      </c>
    </row>
    <row r="534" spans="1:14" x14ac:dyDescent="0.2">
      <c r="A534" s="9" t="str">
        <f>VLOOKUP(B534,Elenco_giocatori_ruolo!A:B,2,FALSE)</f>
        <v>C</v>
      </c>
      <c r="B534" s="20" t="s">
        <v>772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773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1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C</v>
      </c>
      <c r="B536" s="20" t="s">
        <v>774</v>
      </c>
      <c r="C536" s="20" t="s">
        <v>752</v>
      </c>
      <c r="D536" s="20">
        <v>6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6</v>
      </c>
    </row>
    <row r="537" spans="1:14" x14ac:dyDescent="0.2">
      <c r="A537" s="9" t="str">
        <f>VLOOKUP(B537,Elenco_giocatori_ruolo!A:B,2,FALSE)</f>
        <v>C</v>
      </c>
      <c r="B537" s="20" t="s">
        <v>775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C</v>
      </c>
      <c r="B538" s="20" t="s">
        <v>776</v>
      </c>
      <c r="C538" s="20" t="s">
        <v>752</v>
      </c>
      <c r="D538" s="20">
        <v>5.5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1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5</v>
      </c>
    </row>
    <row r="539" spans="1:14" x14ac:dyDescent="0.2">
      <c r="A539" s="9" t="str">
        <f>VLOOKUP(B539,Elenco_giocatori_ruolo!A:B,2,FALSE)</f>
        <v>C</v>
      </c>
      <c r="B539" s="20" t="s">
        <v>777</v>
      </c>
      <c r="C539" s="20" t="s">
        <v>752</v>
      </c>
      <c r="D539" s="20">
        <v>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</v>
      </c>
    </row>
    <row r="540" spans="1:14" x14ac:dyDescent="0.2">
      <c r="A540" s="9" t="str">
        <f>VLOOKUP(B540,Elenco_giocatori_ruolo!A:B,2,FALSE)</f>
        <v>A</v>
      </c>
      <c r="B540" s="20" t="s">
        <v>778</v>
      </c>
      <c r="C540" s="20" t="s">
        <v>752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A</v>
      </c>
      <c r="B541" s="20" t="s">
        <v>779</v>
      </c>
      <c r="C541" s="20" t="s">
        <v>752</v>
      </c>
      <c r="D541" s="20">
        <v>6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6</v>
      </c>
    </row>
    <row r="542" spans="1:14" x14ac:dyDescent="0.2">
      <c r="A542" s="9" t="str">
        <f>VLOOKUP(B542,Elenco_giocatori_ruolo!A:B,2,FALSE)</f>
        <v>A</v>
      </c>
      <c r="B542" s="20" t="s">
        <v>780</v>
      </c>
      <c r="C542" s="20" t="s">
        <v>752</v>
      </c>
      <c r="D542" s="20">
        <v>5.5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1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5</v>
      </c>
    </row>
    <row r="543" spans="1:14" x14ac:dyDescent="0.2">
      <c r="A543" s="9" t="str">
        <f>VLOOKUP(B543,Elenco_giocatori_ruolo!A:B,2,FALSE)</f>
        <v>A</v>
      </c>
      <c r="B543" s="20" t="s">
        <v>781</v>
      </c>
      <c r="C543" s="20" t="s">
        <v>752</v>
      </c>
      <c r="D543" s="20">
        <v>6.5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2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8.5</v>
      </c>
    </row>
    <row r="544" spans="1:14" x14ac:dyDescent="0.2">
      <c r="A544" s="9" t="str">
        <f>VLOOKUP(B544,Elenco_giocatori_ruolo!A:B,2,FALSE)</f>
        <v>A</v>
      </c>
      <c r="B544" s="20" t="s">
        <v>782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A</v>
      </c>
      <c r="B545" s="20" t="s">
        <v>783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784</v>
      </c>
      <c r="C546" s="20" t="s">
        <v>752</v>
      </c>
      <c r="D546" s="20">
        <v>7</v>
      </c>
      <c r="E546" s="20">
        <v>1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10</v>
      </c>
    </row>
    <row r="547" spans="1:14" x14ac:dyDescent="0.2">
      <c r="A547" s="9" t="str">
        <f>VLOOKUP(B547,Elenco_giocatori_ruolo!A:B,2,FALSE)</f>
        <v>A</v>
      </c>
      <c r="B547" s="20" t="s">
        <v>785</v>
      </c>
      <c r="C547" s="20" t="s">
        <v>752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A</v>
      </c>
      <c r="B548" s="20" t="s">
        <v>786</v>
      </c>
      <c r="C548" s="20" t="s">
        <v>752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A</v>
      </c>
      <c r="B549" s="20" t="s">
        <v>787</v>
      </c>
      <c r="C549" s="20" t="s">
        <v>752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788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P</v>
      </c>
      <c r="B551" s="20" t="s">
        <v>790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P</v>
      </c>
      <c r="B552" s="20" t="s">
        <v>791</v>
      </c>
      <c r="C552" s="20" t="s">
        <v>789</v>
      </c>
      <c r="D552" s="20">
        <v>0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0</v>
      </c>
    </row>
    <row r="553" spans="1:14" x14ac:dyDescent="0.2">
      <c r="A553" s="9" t="str">
        <f>VLOOKUP(B553,Elenco_giocatori_ruolo!A:B,2,FALSE)</f>
        <v>P</v>
      </c>
      <c r="B553" s="20" t="s">
        <v>792</v>
      </c>
      <c r="C553" s="20" t="s">
        <v>789</v>
      </c>
      <c r="D553" s="20">
        <v>6</v>
      </c>
      <c r="E553" s="20">
        <v>0</v>
      </c>
      <c r="F553" s="20">
        <v>2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4</v>
      </c>
    </row>
    <row r="554" spans="1:14" x14ac:dyDescent="0.2">
      <c r="A554" s="9" t="str">
        <f>VLOOKUP(B554,Elenco_giocatori_ruolo!A:B,2,FALSE)</f>
        <v>D</v>
      </c>
      <c r="B554" s="20" t="s">
        <v>793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794</v>
      </c>
      <c r="C555" s="20" t="s">
        <v>789</v>
      </c>
      <c r="D555" s="20">
        <v>6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6</v>
      </c>
    </row>
    <row r="556" spans="1:14" x14ac:dyDescent="0.2">
      <c r="A556" s="9" t="str">
        <f>VLOOKUP(B556,Elenco_giocatori_ruolo!A:B,2,FALSE)</f>
        <v>D</v>
      </c>
      <c r="B556" s="20" t="s">
        <v>795</v>
      </c>
      <c r="C556" s="20" t="s">
        <v>789</v>
      </c>
      <c r="D556" s="20">
        <v>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5</v>
      </c>
    </row>
    <row r="557" spans="1:14" x14ac:dyDescent="0.2">
      <c r="A557" s="9" t="str">
        <f>VLOOKUP(B557,Elenco_giocatori_ruolo!A:B,2,FALSE)</f>
        <v>D</v>
      </c>
      <c r="B557" s="20" t="s">
        <v>796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797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798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799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800</v>
      </c>
      <c r="C561" s="20" t="s">
        <v>789</v>
      </c>
      <c r="D561" s="20">
        <v>6.5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6.5</v>
      </c>
    </row>
    <row r="562" spans="1:14" x14ac:dyDescent="0.2">
      <c r="A562" s="9" t="str">
        <f>VLOOKUP(B562,Elenco_giocatori_ruolo!A:B,2,FALSE)</f>
        <v>D</v>
      </c>
      <c r="B562" s="20" t="s">
        <v>801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D</v>
      </c>
      <c r="B563" s="20" t="s">
        <v>802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803</v>
      </c>
      <c r="C564" s="20" t="s">
        <v>789</v>
      </c>
      <c r="D564" s="20">
        <v>5.5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5.5</v>
      </c>
    </row>
    <row r="565" spans="1:14" x14ac:dyDescent="0.2">
      <c r="A565" s="9" t="str">
        <f>VLOOKUP(B565,Elenco_giocatori_ruolo!A:B,2,FALSE)</f>
        <v>D</v>
      </c>
      <c r="B565" s="20" t="s">
        <v>804</v>
      </c>
      <c r="C565" s="20" t="s">
        <v>789</v>
      </c>
      <c r="D565" s="20">
        <v>6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</v>
      </c>
    </row>
    <row r="566" spans="1:14" x14ac:dyDescent="0.2">
      <c r="A566" s="9" t="str">
        <f>VLOOKUP(B566,Elenco_giocatori_ruolo!A:B,2,FALSE)</f>
        <v>D</v>
      </c>
      <c r="B566" s="20" t="s">
        <v>805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D</v>
      </c>
      <c r="B567" s="20" t="s">
        <v>806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807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808</v>
      </c>
      <c r="C569" s="20" t="s">
        <v>789</v>
      </c>
      <c r="D569" s="20">
        <v>6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6</v>
      </c>
    </row>
    <row r="570" spans="1:14" x14ac:dyDescent="0.2">
      <c r="A570" s="9" t="str">
        <f>VLOOKUP(B570,Elenco_giocatori_ruolo!A:B,2,FALSE)</f>
        <v>C</v>
      </c>
      <c r="B570" s="20" t="s">
        <v>809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810</v>
      </c>
      <c r="C571" s="20" t="s">
        <v>789</v>
      </c>
      <c r="D571" s="20">
        <v>5.5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1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5</v>
      </c>
    </row>
    <row r="572" spans="1:14" x14ac:dyDescent="0.2">
      <c r="A572" s="9" t="str">
        <f>VLOOKUP(B572,Elenco_giocatori_ruolo!A:B,2,FALSE)</f>
        <v>C</v>
      </c>
      <c r="B572" s="20" t="s">
        <v>811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812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813</v>
      </c>
      <c r="C574" s="20" t="s">
        <v>789</v>
      </c>
      <c r="D574" s="20">
        <v>6.5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6.5</v>
      </c>
    </row>
    <row r="575" spans="1:14" x14ac:dyDescent="0.2">
      <c r="A575" s="9" t="str">
        <f>VLOOKUP(B575,Elenco_giocatori_ruolo!A:B,2,FALSE)</f>
        <v>C</v>
      </c>
      <c r="B575" s="20" t="s">
        <v>814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C</v>
      </c>
      <c r="B576" s="20" t="s">
        <v>815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816</v>
      </c>
      <c r="C577" s="20" t="s">
        <v>789</v>
      </c>
      <c r="D577" s="20">
        <v>5.5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5.5</v>
      </c>
    </row>
    <row r="578" spans="1:14" x14ac:dyDescent="0.2">
      <c r="A578" s="9" t="str">
        <f>VLOOKUP(B578,Elenco_giocatori_ruolo!A:B,2,FALSE)</f>
        <v>C</v>
      </c>
      <c r="B578" s="20" t="s">
        <v>817</v>
      </c>
      <c r="C578" s="20" t="s">
        <v>789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0" t="s">
        <v>818</v>
      </c>
      <c r="C579" s="20" t="s">
        <v>789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C</v>
      </c>
      <c r="B580" s="20" t="s">
        <v>819</v>
      </c>
      <c r="C580" s="20" t="s">
        <v>789</v>
      </c>
      <c r="D580" s="20">
        <v>6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6</v>
      </c>
    </row>
    <row r="581" spans="1:14" x14ac:dyDescent="0.2">
      <c r="A581" s="9" t="str">
        <f>VLOOKUP(B581,Elenco_giocatori_ruolo!A:B,2,FALSE)</f>
        <v>C</v>
      </c>
      <c r="B581" s="20" t="s">
        <v>820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0" t="s">
        <v>821</v>
      </c>
      <c r="C582" s="20" t="s">
        <v>789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A</v>
      </c>
      <c r="B583" s="20" t="s">
        <v>822</v>
      </c>
      <c r="C583" s="20" t="s">
        <v>789</v>
      </c>
      <c r="D583" s="20">
        <v>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5</v>
      </c>
    </row>
    <row r="584" spans="1:14" x14ac:dyDescent="0.2">
      <c r="A584" s="9" t="str">
        <f>VLOOKUP(B584,Elenco_giocatori_ruolo!A:B,2,FALSE)</f>
        <v>A</v>
      </c>
      <c r="B584" s="20" t="s">
        <v>823</v>
      </c>
      <c r="C584" s="20" t="s">
        <v>789</v>
      </c>
      <c r="D584" s="20">
        <v>6.5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1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</v>
      </c>
    </row>
    <row r="585" spans="1:14" x14ac:dyDescent="0.2">
      <c r="A585" s="9" t="str">
        <f>VLOOKUP(B585,Elenco_giocatori_ruolo!A:B,2,FALSE)</f>
        <v>A</v>
      </c>
      <c r="B585" s="20" t="s">
        <v>824</v>
      </c>
      <c r="C585" s="20" t="s">
        <v>789</v>
      </c>
      <c r="D585" s="20">
        <v>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5</v>
      </c>
    </row>
    <row r="586" spans="1:14" x14ac:dyDescent="0.2">
      <c r="A586" s="9" t="str">
        <f>VLOOKUP(B586,Elenco_giocatori_ruolo!A:B,2,FALSE)</f>
        <v>P</v>
      </c>
      <c r="B586" s="20" t="s">
        <v>825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827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P</v>
      </c>
      <c r="B588" s="20" t="s">
        <v>828</v>
      </c>
      <c r="C588" s="20" t="s">
        <v>826</v>
      </c>
      <c r="D588" s="20">
        <v>7.5</v>
      </c>
      <c r="E588" s="20">
        <v>0</v>
      </c>
      <c r="F588" s="20">
        <v>1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6.5</v>
      </c>
    </row>
    <row r="589" spans="1:14" x14ac:dyDescent="0.2">
      <c r="A589" s="9" t="str">
        <f>VLOOKUP(B589,Elenco_giocatori_ruolo!A:B,2,FALSE)</f>
        <v>P</v>
      </c>
      <c r="B589" s="20" t="s">
        <v>829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P</v>
      </c>
      <c r="B590" s="20" t="s">
        <v>830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e">
        <f>VLOOKUP(B591,Elenco_giocatori_ruolo!A:B,2,FALSE)</f>
        <v>#N/A</v>
      </c>
      <c r="B591" s="20" t="s">
        <v>831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 t="e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#N/A</v>
      </c>
    </row>
    <row r="592" spans="1:14" x14ac:dyDescent="0.2">
      <c r="A592" s="9" t="str">
        <f>VLOOKUP(B592,Elenco_giocatori_ruolo!A:B,2,FALSE)</f>
        <v>D</v>
      </c>
      <c r="B592" s="20" t="s">
        <v>832</v>
      </c>
      <c r="C592" s="20" t="s">
        <v>826</v>
      </c>
      <c r="D592" s="20">
        <v>4.5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1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4</v>
      </c>
    </row>
    <row r="593" spans="1:14" x14ac:dyDescent="0.2">
      <c r="A593" s="9" t="e">
        <f>VLOOKUP(B593,Elenco_giocatori_ruolo!A:B,2,FALSE)</f>
        <v>#N/A</v>
      </c>
      <c r="B593" s="20" t="s">
        <v>833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 t="e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#N/A</v>
      </c>
    </row>
    <row r="594" spans="1:14" x14ac:dyDescent="0.2">
      <c r="A594" s="9" t="str">
        <f>VLOOKUP(B594,Elenco_giocatori_ruolo!A:B,2,FALSE)</f>
        <v>D</v>
      </c>
      <c r="B594" s="20" t="s">
        <v>834</v>
      </c>
      <c r="C594" s="20" t="s">
        <v>826</v>
      </c>
      <c r="D594" s="20">
        <v>6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6</v>
      </c>
    </row>
    <row r="595" spans="1:14" x14ac:dyDescent="0.2">
      <c r="A595" s="9" t="str">
        <f>VLOOKUP(B595,Elenco_giocatori_ruolo!A:B,2,FALSE)</f>
        <v>D</v>
      </c>
      <c r="B595" s="20" t="s">
        <v>835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836</v>
      </c>
      <c r="C596" s="20" t="s">
        <v>826</v>
      </c>
      <c r="D596" s="20">
        <v>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</v>
      </c>
    </row>
    <row r="597" spans="1:14" x14ac:dyDescent="0.2">
      <c r="A597" s="9" t="str">
        <f>VLOOKUP(B597,Elenco_giocatori_ruolo!A:B,2,FALSE)</f>
        <v>D</v>
      </c>
      <c r="B597" s="20" t="s">
        <v>837</v>
      </c>
      <c r="C597" s="20" t="s">
        <v>826</v>
      </c>
      <c r="D597" s="20">
        <v>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1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4.5</v>
      </c>
    </row>
    <row r="598" spans="1:14" x14ac:dyDescent="0.2">
      <c r="A598" s="9" t="str">
        <f>VLOOKUP(B598,Elenco_giocatori_ruolo!A:B,2,FALSE)</f>
        <v>D</v>
      </c>
      <c r="B598" s="20" t="s">
        <v>838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D</v>
      </c>
      <c r="B599" s="20" t="s">
        <v>839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D</v>
      </c>
      <c r="B600" s="20" t="s">
        <v>840</v>
      </c>
      <c r="C600" s="20" t="s">
        <v>826</v>
      </c>
      <c r="D600" s="20">
        <v>6.5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6.5</v>
      </c>
    </row>
    <row r="601" spans="1:14" x14ac:dyDescent="0.2">
      <c r="A601" s="9" t="str">
        <f>VLOOKUP(B601,Elenco_giocatori_ruolo!A:B,2,FALSE)</f>
        <v>D</v>
      </c>
      <c r="B601" s="20" t="s">
        <v>841</v>
      </c>
      <c r="C601" s="20" t="s">
        <v>826</v>
      </c>
      <c r="D601" s="20">
        <v>5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1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4.5</v>
      </c>
    </row>
    <row r="602" spans="1:14" x14ac:dyDescent="0.2">
      <c r="A602" s="9" t="str">
        <f>VLOOKUP(B602,Elenco_giocatori_ruolo!A:B,2,FALSE)</f>
        <v>C</v>
      </c>
      <c r="B602" s="20" t="s">
        <v>842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843</v>
      </c>
      <c r="C603" s="20" t="s">
        <v>826</v>
      </c>
      <c r="D603" s="20">
        <v>5.5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5.5</v>
      </c>
    </row>
    <row r="604" spans="1:14" x14ac:dyDescent="0.2">
      <c r="A604" s="9" t="str">
        <f>VLOOKUP(B604,Elenco_giocatori_ruolo!A:B,2,FALSE)</f>
        <v>C</v>
      </c>
      <c r="B604" s="20" t="s">
        <v>844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845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846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C</v>
      </c>
      <c r="B607" s="20" t="s">
        <v>847</v>
      </c>
      <c r="C607" s="20" t="s">
        <v>826</v>
      </c>
      <c r="D607" s="20">
        <v>6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6</v>
      </c>
    </row>
    <row r="608" spans="1:14" x14ac:dyDescent="0.2">
      <c r="A608" s="9" t="str">
        <f>VLOOKUP(B608,Elenco_giocatori_ruolo!A:B,2,FALSE)</f>
        <v>C</v>
      </c>
      <c r="B608" s="20" t="s">
        <v>848</v>
      </c>
      <c r="C608" s="20" t="s">
        <v>826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C</v>
      </c>
      <c r="B609" s="20" t="s">
        <v>849</v>
      </c>
      <c r="C609" s="20" t="s">
        <v>826</v>
      </c>
      <c r="D609" s="20">
        <v>6.5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1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</v>
      </c>
    </row>
    <row r="610" spans="1:14" x14ac:dyDescent="0.2">
      <c r="A610" s="9" t="str">
        <f>VLOOKUP(B610,Elenco_giocatori_ruolo!A:B,2,FALSE)</f>
        <v>C</v>
      </c>
      <c r="B610" s="20" t="s">
        <v>850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C</v>
      </c>
      <c r="B611" s="20" t="s">
        <v>851</v>
      </c>
      <c r="C611" s="20" t="s">
        <v>826</v>
      </c>
      <c r="D611" s="20">
        <v>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</v>
      </c>
    </row>
    <row r="612" spans="1:14" x14ac:dyDescent="0.2">
      <c r="A612" s="9" t="str">
        <f>VLOOKUP(B612,Elenco_giocatori_ruolo!A:B,2,FALSE)</f>
        <v>A</v>
      </c>
      <c r="B612" s="20" t="s">
        <v>852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str">
        <f>VLOOKUP(B613,Elenco_giocatori_ruolo!A:B,2,FALSE)</f>
        <v>A</v>
      </c>
      <c r="B613" s="20" t="s">
        <v>853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A</v>
      </c>
      <c r="B614" s="20" t="s">
        <v>854</v>
      </c>
      <c r="C614" s="20" t="s">
        <v>826</v>
      </c>
      <c r="D614" s="20">
        <v>5.5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5.5</v>
      </c>
    </row>
    <row r="615" spans="1:14" x14ac:dyDescent="0.2">
      <c r="A615" s="9" t="str">
        <f>VLOOKUP(B615,Elenco_giocatori_ruolo!A:B,2,FALSE)</f>
        <v>A</v>
      </c>
      <c r="B615" s="20" t="s">
        <v>855</v>
      </c>
      <c r="C615" s="20" t="s">
        <v>826</v>
      </c>
      <c r="D615" s="20">
        <v>5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5</v>
      </c>
    </row>
    <row r="616" spans="1:14" x14ac:dyDescent="0.2">
      <c r="A616" s="9" t="e">
        <f>VLOOKUP(B616,Elenco_giocatori_ruolo!A:B,2,FALSE)</f>
        <v>#N/A</v>
      </c>
      <c r="B616" s="20" t="s">
        <v>856</v>
      </c>
      <c r="C616" s="20" t="s">
        <v>826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 t="e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#N/A</v>
      </c>
    </row>
    <row r="617" spans="1:14" x14ac:dyDescent="0.2">
      <c r="A617" s="9" t="str">
        <f>VLOOKUP(B617,Elenco_giocatori_ruolo!A:B,2,FALSE)</f>
        <v>A</v>
      </c>
      <c r="B617" s="20" t="s">
        <v>857</v>
      </c>
      <c r="C617" s="20" t="s">
        <v>826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A</v>
      </c>
      <c r="B618" s="20" t="s">
        <v>858</v>
      </c>
      <c r="C618" s="20" t="s">
        <v>826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859</v>
      </c>
      <c r="C619" s="20" t="s">
        <v>860</v>
      </c>
      <c r="D619" s="20">
        <v>6</v>
      </c>
      <c r="E619" s="20">
        <v>0</v>
      </c>
      <c r="F619" s="20">
        <v>2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4</v>
      </c>
    </row>
    <row r="620" spans="1:14" x14ac:dyDescent="0.2">
      <c r="A620" s="9" t="str">
        <f>VLOOKUP(B620,Elenco_giocatori_ruolo!A:B,2,FALSE)</f>
        <v>P</v>
      </c>
      <c r="B620" s="20" t="s">
        <v>861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P</v>
      </c>
      <c r="B621" s="20" t="s">
        <v>862</v>
      </c>
      <c r="C621" s="20" t="s">
        <v>860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P</v>
      </c>
      <c r="B622" s="20" t="s">
        <v>863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864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865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866</v>
      </c>
      <c r="C625" s="20" t="s">
        <v>860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D</v>
      </c>
      <c r="B626" s="20" t="s">
        <v>867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868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869</v>
      </c>
      <c r="C628" s="20" t="s">
        <v>860</v>
      </c>
      <c r="D628" s="20">
        <v>4.5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1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4</v>
      </c>
    </row>
    <row r="629" spans="1:14" x14ac:dyDescent="0.2">
      <c r="A629" s="9" t="str">
        <f>VLOOKUP(B629,Elenco_giocatori_ruolo!A:B,2,FALSE)</f>
        <v>D</v>
      </c>
      <c r="B629" s="20" t="s">
        <v>870</v>
      </c>
      <c r="C629" s="20" t="s">
        <v>860</v>
      </c>
      <c r="D629" s="20">
        <v>5.5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5.5</v>
      </c>
    </row>
    <row r="630" spans="1:14" x14ac:dyDescent="0.2">
      <c r="A630" s="9" t="str">
        <f>VLOOKUP(B630,Elenco_giocatori_ruolo!A:B,2,FALSE)</f>
        <v>D</v>
      </c>
      <c r="B630" s="20" t="s">
        <v>871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D</v>
      </c>
      <c r="B631" s="20" t="s">
        <v>872</v>
      </c>
      <c r="C631" s="20" t="s">
        <v>860</v>
      </c>
      <c r="D631" s="20">
        <v>5.5</v>
      </c>
      <c r="E631" s="20">
        <v>0</v>
      </c>
      <c r="F631" s="20">
        <v>0</v>
      </c>
      <c r="G631" s="20">
        <v>0</v>
      </c>
      <c r="H631" s="20">
        <v>0</v>
      </c>
      <c r="I631" s="20">
        <v>1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3.5</v>
      </c>
    </row>
    <row r="632" spans="1:14" x14ac:dyDescent="0.2">
      <c r="A632" s="9" t="str">
        <f>VLOOKUP(B632,Elenco_giocatori_ruolo!A:B,2,FALSE)</f>
        <v>D</v>
      </c>
      <c r="B632" s="20" t="s">
        <v>873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D</v>
      </c>
      <c r="B633" s="20" t="s">
        <v>874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0" t="s">
        <v>875</v>
      </c>
      <c r="C634" s="20" t="s">
        <v>860</v>
      </c>
      <c r="D634" s="20">
        <v>5.5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1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5</v>
      </c>
    </row>
    <row r="635" spans="1:14" x14ac:dyDescent="0.2">
      <c r="A635" s="9" t="str">
        <f>VLOOKUP(B635,Elenco_giocatori_ruolo!A:B,2,FALSE)</f>
        <v>D</v>
      </c>
      <c r="B635" s="20" t="s">
        <v>876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e">
        <f>VLOOKUP(B636,Elenco_giocatori_ruolo!A:B,2,FALSE)</f>
        <v>#N/A</v>
      </c>
      <c r="B636" s="20" t="s">
        <v>1336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 t="e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#N/A</v>
      </c>
    </row>
    <row r="637" spans="1:14" x14ac:dyDescent="0.2">
      <c r="A637" s="9" t="str">
        <f>VLOOKUP(B637,Elenco_giocatori_ruolo!A:B,2,FALSE)</f>
        <v>D</v>
      </c>
      <c r="B637" s="20" t="s">
        <v>877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0" t="s">
        <v>878</v>
      </c>
      <c r="C638" s="20" t="s">
        <v>860</v>
      </c>
      <c r="D638" s="20">
        <v>4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1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3</v>
      </c>
    </row>
    <row r="639" spans="1:14" x14ac:dyDescent="0.2">
      <c r="A639" s="9" t="str">
        <f>VLOOKUP(B639,Elenco_giocatori_ruolo!A:B,2,FALSE)</f>
        <v>D</v>
      </c>
      <c r="B639" s="20" t="s">
        <v>879</v>
      </c>
      <c r="C639" s="20" t="s">
        <v>860</v>
      </c>
      <c r="D639" s="20">
        <v>5.5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5.5</v>
      </c>
    </row>
    <row r="640" spans="1:14" x14ac:dyDescent="0.2">
      <c r="A640" s="9" t="str">
        <f>VLOOKUP(B640,Elenco_giocatori_ruolo!A:B,2,FALSE)</f>
        <v>C</v>
      </c>
      <c r="B640" s="20" t="s">
        <v>880</v>
      </c>
      <c r="C640" s="20" t="s">
        <v>860</v>
      </c>
      <c r="D640" s="20">
        <v>5.5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5.5</v>
      </c>
    </row>
    <row r="641" spans="1:14" x14ac:dyDescent="0.2">
      <c r="A641" s="9" t="str">
        <f>VLOOKUP(B641,Elenco_giocatori_ruolo!A:B,2,FALSE)</f>
        <v>C</v>
      </c>
      <c r="B641" s="20" t="s">
        <v>881</v>
      </c>
      <c r="C641" s="20" t="s">
        <v>860</v>
      </c>
      <c r="D641" s="20">
        <v>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5</v>
      </c>
    </row>
    <row r="642" spans="1:14" x14ac:dyDescent="0.2">
      <c r="A642" s="9" t="str">
        <f>VLOOKUP(B642,Elenco_giocatori_ruolo!A:B,2,FALSE)</f>
        <v>C</v>
      </c>
      <c r="B642" s="20" t="s">
        <v>882</v>
      </c>
      <c r="C642" s="20" t="s">
        <v>860</v>
      </c>
      <c r="D642" s="20">
        <v>6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6</v>
      </c>
    </row>
    <row r="643" spans="1:14" x14ac:dyDescent="0.2">
      <c r="A643" s="9" t="str">
        <f>VLOOKUP(B643,Elenco_giocatori_ruolo!A:B,2,FALSE)</f>
        <v>C</v>
      </c>
      <c r="B643" s="20" t="s">
        <v>883</v>
      </c>
      <c r="C643" s="20" t="s">
        <v>860</v>
      </c>
      <c r="D643" s="20">
        <v>5.5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5.5</v>
      </c>
    </row>
    <row r="644" spans="1:14" x14ac:dyDescent="0.2">
      <c r="A644" s="9" t="str">
        <f>VLOOKUP(B644,Elenco_giocatori_ruolo!A:B,2,FALSE)</f>
        <v>C</v>
      </c>
      <c r="B644" s="20" t="s">
        <v>884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C</v>
      </c>
      <c r="B645" s="20" t="s">
        <v>885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C</v>
      </c>
      <c r="B646" s="20" t="s">
        <v>886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C</v>
      </c>
      <c r="B647" s="20" t="s">
        <v>887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888</v>
      </c>
      <c r="C648" s="20" t="s">
        <v>860</v>
      </c>
      <c r="D648" s="20">
        <v>5.5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5.5</v>
      </c>
    </row>
    <row r="649" spans="1:14" x14ac:dyDescent="0.2">
      <c r="A649" s="9" t="str">
        <f>VLOOKUP(B649,Elenco_giocatori_ruolo!A:B,2,FALSE)</f>
        <v>A</v>
      </c>
      <c r="B649" s="20" t="s">
        <v>889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890</v>
      </c>
      <c r="C650" s="20" t="s">
        <v>860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A</v>
      </c>
      <c r="B651" s="20" t="s">
        <v>891</v>
      </c>
      <c r="C651" s="20" t="s">
        <v>860</v>
      </c>
      <c r="D651" s="20">
        <v>6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6</v>
      </c>
    </row>
    <row r="652" spans="1:14" x14ac:dyDescent="0.2">
      <c r="A652" s="9" t="str">
        <f>VLOOKUP(B652,Elenco_giocatori_ruolo!A:B,2,FALSE)</f>
        <v>A</v>
      </c>
      <c r="B652" s="20" t="s">
        <v>892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893</v>
      </c>
      <c r="C653" s="20" t="s">
        <v>860</v>
      </c>
      <c r="D653" s="20">
        <v>5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5</v>
      </c>
    </row>
    <row r="654" spans="1:14" x14ac:dyDescent="0.2">
      <c r="A654" s="9" t="str">
        <f>VLOOKUP(B654,Elenco_giocatori_ruolo!A:B,2,FALSE)</f>
        <v>A</v>
      </c>
      <c r="B654" s="20" t="s">
        <v>894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A</v>
      </c>
      <c r="B655" s="20" t="s">
        <v>895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A</v>
      </c>
      <c r="B656" s="20" t="s">
        <v>896</v>
      </c>
      <c r="C656" s="20" t="s">
        <v>860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A</v>
      </c>
      <c r="B657" s="20" t="s">
        <v>897</v>
      </c>
      <c r="C657" s="20" t="s">
        <v>860</v>
      </c>
      <c r="D657" s="20">
        <v>6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6</v>
      </c>
    </row>
    <row r="658" spans="1:14" x14ac:dyDescent="0.2">
      <c r="A658" s="9" t="str">
        <f>VLOOKUP(B658,Elenco_giocatori_ruolo!A:B,2,FALSE)</f>
        <v>A</v>
      </c>
      <c r="B658" s="20" t="s">
        <v>898</v>
      </c>
      <c r="C658" s="20" t="s">
        <v>860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899</v>
      </c>
      <c r="C659" s="20" t="s">
        <v>900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P</v>
      </c>
      <c r="B660" s="20" t="s">
        <v>901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P</v>
      </c>
      <c r="B661" s="20" t="s">
        <v>902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P</v>
      </c>
      <c r="B662" s="20" t="s">
        <v>903</v>
      </c>
      <c r="C662" s="20" t="s">
        <v>900</v>
      </c>
      <c r="D662" s="20">
        <v>5.5</v>
      </c>
      <c r="E662" s="20">
        <v>0</v>
      </c>
      <c r="F662" s="20">
        <v>3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2.5</v>
      </c>
    </row>
    <row r="663" spans="1:14" x14ac:dyDescent="0.2">
      <c r="A663" s="9" t="str">
        <f>VLOOKUP(B663,Elenco_giocatori_ruolo!A:B,2,FALSE)</f>
        <v>D</v>
      </c>
      <c r="B663" s="20" t="s">
        <v>904</v>
      </c>
      <c r="C663" s="20" t="s">
        <v>900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D</v>
      </c>
      <c r="B664" s="20" t="s">
        <v>905</v>
      </c>
      <c r="C664" s="20" t="s">
        <v>900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D</v>
      </c>
      <c r="B665" s="20" t="s">
        <v>906</v>
      </c>
      <c r="C665" s="20" t="s">
        <v>900</v>
      </c>
      <c r="D665" s="20">
        <v>6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6</v>
      </c>
    </row>
    <row r="666" spans="1:14" x14ac:dyDescent="0.2">
      <c r="A666" s="9" t="str">
        <f>VLOOKUP(B666,Elenco_giocatori_ruolo!A:B,2,FALSE)</f>
        <v>D</v>
      </c>
      <c r="B666" s="20" t="s">
        <v>907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908</v>
      </c>
      <c r="C667" s="20" t="s">
        <v>900</v>
      </c>
      <c r="D667" s="20">
        <v>5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5</v>
      </c>
    </row>
    <row r="668" spans="1:14" x14ac:dyDescent="0.2">
      <c r="A668" s="9" t="str">
        <f>VLOOKUP(B668,Elenco_giocatori_ruolo!A:B,2,FALSE)</f>
        <v>D</v>
      </c>
      <c r="B668" s="20" t="s">
        <v>909</v>
      </c>
      <c r="C668" s="20" t="s">
        <v>900</v>
      </c>
      <c r="D668" s="20">
        <v>5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5</v>
      </c>
    </row>
    <row r="669" spans="1:14" x14ac:dyDescent="0.2">
      <c r="A669" s="9" t="str">
        <f>VLOOKUP(B669,Elenco_giocatori_ruolo!A:B,2,FALSE)</f>
        <v>D</v>
      </c>
      <c r="B669" s="20" t="s">
        <v>910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911</v>
      </c>
      <c r="C670" s="20" t="s">
        <v>900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D</v>
      </c>
      <c r="B671" s="20" t="s">
        <v>912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D</v>
      </c>
      <c r="B672" s="20" t="s">
        <v>913</v>
      </c>
      <c r="C672" s="20" t="s">
        <v>900</v>
      </c>
      <c r="D672" s="20">
        <v>5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1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4.5</v>
      </c>
    </row>
    <row r="673" spans="1:14" x14ac:dyDescent="0.2">
      <c r="A673" s="9" t="str">
        <f>VLOOKUP(B673,Elenco_giocatori_ruolo!A:B,2,FALSE)</f>
        <v>D</v>
      </c>
      <c r="B673" s="20" t="s">
        <v>914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915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1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5.5</v>
      </c>
    </row>
    <row r="675" spans="1:14" x14ac:dyDescent="0.2">
      <c r="A675" s="9" t="str">
        <f>VLOOKUP(B675,Elenco_giocatori_ruolo!A:B,2,FALSE)</f>
        <v>C</v>
      </c>
      <c r="B675" s="20" t="s">
        <v>916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917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C</v>
      </c>
      <c r="B677" s="20" t="s">
        <v>918</v>
      </c>
      <c r="C677" s="20" t="s">
        <v>900</v>
      </c>
      <c r="D677" s="20">
        <v>5.5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5.5</v>
      </c>
    </row>
    <row r="678" spans="1:14" x14ac:dyDescent="0.2">
      <c r="A678" s="9" t="str">
        <f>VLOOKUP(B678,Elenco_giocatori_ruolo!A:B,2,FALSE)</f>
        <v>C</v>
      </c>
      <c r="B678" s="20" t="s">
        <v>919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C</v>
      </c>
      <c r="B679" s="20" t="s">
        <v>920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921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C</v>
      </c>
      <c r="B681" s="20" t="s">
        <v>922</v>
      </c>
      <c r="C681" s="20" t="s">
        <v>900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C</v>
      </c>
      <c r="B682" s="20" t="s">
        <v>923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C</v>
      </c>
      <c r="B683" s="20" t="s">
        <v>924</v>
      </c>
      <c r="C683" s="20" t="s">
        <v>900</v>
      </c>
      <c r="D683" s="20">
        <v>6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</v>
      </c>
    </row>
    <row r="684" spans="1:14" x14ac:dyDescent="0.2">
      <c r="A684" s="9" t="str">
        <f>VLOOKUP(B684,Elenco_giocatori_ruolo!A:B,2,FALSE)</f>
        <v>C</v>
      </c>
      <c r="B684" s="20" t="s">
        <v>925</v>
      </c>
      <c r="C684" s="20" t="s">
        <v>900</v>
      </c>
      <c r="D684" s="20">
        <v>6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6</v>
      </c>
    </row>
    <row r="685" spans="1:14" x14ac:dyDescent="0.2">
      <c r="A685" s="9" t="str">
        <f>VLOOKUP(B685,Elenco_giocatori_ruolo!A:B,2,FALSE)</f>
        <v>C</v>
      </c>
      <c r="B685" s="20" t="s">
        <v>926</v>
      </c>
      <c r="C685" s="20" t="s">
        <v>900</v>
      </c>
      <c r="D685" s="20">
        <v>5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5</v>
      </c>
    </row>
    <row r="686" spans="1:14" x14ac:dyDescent="0.2">
      <c r="A686" s="9" t="str">
        <f>VLOOKUP(B686,Elenco_giocatori_ruolo!A:B,2,FALSE)</f>
        <v>C</v>
      </c>
      <c r="B686" s="20" t="s">
        <v>927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928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929</v>
      </c>
      <c r="C688" s="20" t="s">
        <v>900</v>
      </c>
      <c r="D688" s="20">
        <v>5.5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5.5</v>
      </c>
    </row>
    <row r="689" spans="1:14" x14ac:dyDescent="0.2">
      <c r="A689" s="9" t="str">
        <f>VLOOKUP(B689,Elenco_giocatori_ruolo!A:B,2,FALSE)</f>
        <v>A</v>
      </c>
      <c r="B689" s="20" t="s">
        <v>930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A</v>
      </c>
      <c r="B690" s="20" t="s">
        <v>931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932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933</v>
      </c>
      <c r="C692" s="20" t="s">
        <v>900</v>
      </c>
      <c r="D692" s="20">
        <v>5.5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5.5</v>
      </c>
    </row>
    <row r="693" spans="1:14" x14ac:dyDescent="0.2">
      <c r="A693" s="9" t="str">
        <f>VLOOKUP(B693,Elenco_giocatori_ruolo!A:B,2,FALSE)</f>
        <v>A</v>
      </c>
      <c r="B693" s="20" t="s">
        <v>934</v>
      </c>
      <c r="C693" s="20" t="s">
        <v>900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A</v>
      </c>
      <c r="B694" s="20" t="s">
        <v>935</v>
      </c>
      <c r="C694" s="20" t="s">
        <v>900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A</v>
      </c>
      <c r="B695" s="20" t="s">
        <v>936</v>
      </c>
      <c r="C695" s="20" t="s">
        <v>900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P</v>
      </c>
      <c r="B696" s="20" t="s">
        <v>937</v>
      </c>
      <c r="C696" s="20" t="s">
        <v>938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P</v>
      </c>
      <c r="B697" s="20" t="s">
        <v>939</v>
      </c>
      <c r="C697" s="20" t="s">
        <v>938</v>
      </c>
      <c r="D697" s="20">
        <v>7</v>
      </c>
      <c r="E697" s="20">
        <v>0</v>
      </c>
      <c r="F697" s="20">
        <v>1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6</v>
      </c>
    </row>
    <row r="698" spans="1:14" x14ac:dyDescent="0.2">
      <c r="A698" s="9" t="str">
        <f>VLOOKUP(B698,Elenco_giocatori_ruolo!A:B,2,FALSE)</f>
        <v>P</v>
      </c>
      <c r="B698" s="20" t="s">
        <v>940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941</v>
      </c>
      <c r="C699" s="20" t="s">
        <v>938</v>
      </c>
      <c r="D699" s="20">
        <v>5.5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5.5</v>
      </c>
    </row>
    <row r="700" spans="1:14" x14ac:dyDescent="0.2">
      <c r="A700" s="9" t="str">
        <f>VLOOKUP(B700,Elenco_giocatori_ruolo!A:B,2,FALSE)</f>
        <v>D</v>
      </c>
      <c r="B700" s="20" t="s">
        <v>942</v>
      </c>
      <c r="C700" s="20" t="s">
        <v>938</v>
      </c>
      <c r="D700" s="20">
        <v>6.5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6.5</v>
      </c>
    </row>
    <row r="701" spans="1:14" x14ac:dyDescent="0.2">
      <c r="A701" s="9" t="str">
        <f>VLOOKUP(B701,Elenco_giocatori_ruolo!A:B,2,FALSE)</f>
        <v>D</v>
      </c>
      <c r="B701" s="20" t="s">
        <v>943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944</v>
      </c>
      <c r="C702" s="20" t="s">
        <v>938</v>
      </c>
      <c r="D702" s="20">
        <v>5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1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4.5</v>
      </c>
    </row>
    <row r="703" spans="1:14" x14ac:dyDescent="0.2">
      <c r="A703" s="9" t="str">
        <f>VLOOKUP(B703,Elenco_giocatori_ruolo!A:B,2,FALSE)</f>
        <v>D</v>
      </c>
      <c r="B703" s="20" t="s">
        <v>945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D</v>
      </c>
      <c r="B704" s="20" t="s">
        <v>946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D</v>
      </c>
      <c r="B705" s="20" t="s">
        <v>947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948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e">
        <f>VLOOKUP(B707,Elenco_giocatori_ruolo!A:B,2,FALSE)</f>
        <v>#N/A</v>
      </c>
      <c r="B707" s="20" t="s">
        <v>1337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 t="e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#N/A</v>
      </c>
    </row>
    <row r="708" spans="1:14" x14ac:dyDescent="0.2">
      <c r="A708" s="9" t="str">
        <f>VLOOKUP(B708,Elenco_giocatori_ruolo!A:B,2,FALSE)</f>
        <v>D</v>
      </c>
      <c r="B708" s="20" t="s">
        <v>949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D</v>
      </c>
      <c r="B709" s="20" t="s">
        <v>950</v>
      </c>
      <c r="C709" s="20" t="s">
        <v>938</v>
      </c>
      <c r="D709" s="20">
        <v>6.5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6.5</v>
      </c>
    </row>
    <row r="710" spans="1:14" x14ac:dyDescent="0.2">
      <c r="A710" s="9" t="str">
        <f>VLOOKUP(B710,Elenco_giocatori_ruolo!A:B,2,FALSE)</f>
        <v>D</v>
      </c>
      <c r="B710" s="20" t="s">
        <v>951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C</v>
      </c>
      <c r="B711" s="20" t="s">
        <v>952</v>
      </c>
      <c r="C711" s="20" t="s">
        <v>938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0</v>
      </c>
    </row>
    <row r="712" spans="1:14" x14ac:dyDescent="0.2">
      <c r="A712" s="9" t="str">
        <f>VLOOKUP(B712,Elenco_giocatori_ruolo!A:B,2,FALSE)</f>
        <v>C</v>
      </c>
      <c r="B712" s="20" t="s">
        <v>953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C</v>
      </c>
      <c r="B713" s="20" t="s">
        <v>954</v>
      </c>
      <c r="C713" s="20" t="s">
        <v>938</v>
      </c>
      <c r="D713" s="20">
        <v>5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5</v>
      </c>
    </row>
    <row r="714" spans="1:14" x14ac:dyDescent="0.2">
      <c r="A714" s="9" t="str">
        <f>VLOOKUP(B714,Elenco_giocatori_ruolo!A:B,2,FALSE)</f>
        <v>C</v>
      </c>
      <c r="B714" s="20" t="s">
        <v>955</v>
      </c>
      <c r="C714" s="20" t="s">
        <v>938</v>
      </c>
      <c r="D714" s="20">
        <v>5.5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5.5</v>
      </c>
    </row>
    <row r="715" spans="1:14" x14ac:dyDescent="0.2">
      <c r="A715" s="9" t="str">
        <f>VLOOKUP(B715,Elenco_giocatori_ruolo!A:B,2,FALSE)</f>
        <v>C</v>
      </c>
      <c r="B715" s="20" t="s">
        <v>956</v>
      </c>
      <c r="C715" s="20" t="s">
        <v>938</v>
      </c>
      <c r="D715" s="20">
        <v>6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6</v>
      </c>
    </row>
    <row r="716" spans="1:14" x14ac:dyDescent="0.2">
      <c r="A716" s="9" t="str">
        <f>VLOOKUP(B716,Elenco_giocatori_ruolo!A:B,2,FALSE)</f>
        <v>C</v>
      </c>
      <c r="B716" s="20" t="s">
        <v>957</v>
      </c>
      <c r="C716" s="20" t="s">
        <v>938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str">
        <f>VLOOKUP(B717,Elenco_giocatori_ruolo!A:B,2,FALSE)</f>
        <v>C</v>
      </c>
      <c r="B717" s="20" t="s">
        <v>958</v>
      </c>
      <c r="C717" s="20" t="s">
        <v>938</v>
      </c>
      <c r="D717" s="20">
        <v>6.5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6.5</v>
      </c>
    </row>
    <row r="718" spans="1:14" x14ac:dyDescent="0.2">
      <c r="A718" s="9" t="str">
        <f>VLOOKUP(B718,Elenco_giocatori_ruolo!A:B,2,FALSE)</f>
        <v>C</v>
      </c>
      <c r="B718" s="20" t="s">
        <v>959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C</v>
      </c>
      <c r="B719" s="20" t="s">
        <v>960</v>
      </c>
      <c r="C719" s="20" t="s">
        <v>938</v>
      </c>
      <c r="D719" s="20">
        <v>5.5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5.5</v>
      </c>
    </row>
    <row r="720" spans="1:14" x14ac:dyDescent="0.2">
      <c r="A720" s="9" t="str">
        <f>VLOOKUP(B720,Elenco_giocatori_ruolo!A:B,2,FALSE)</f>
        <v>C</v>
      </c>
      <c r="B720" s="20" t="s">
        <v>961</v>
      </c>
      <c r="C720" s="20" t="s">
        <v>938</v>
      </c>
      <c r="D720" s="20">
        <v>5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5</v>
      </c>
    </row>
    <row r="721" spans="1:14" x14ac:dyDescent="0.2">
      <c r="A721" s="9" t="str">
        <f>VLOOKUP(B721,Elenco_giocatori_ruolo!A:B,2,FALSE)</f>
        <v>A</v>
      </c>
      <c r="B721" s="20" t="s">
        <v>962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str">
        <f>VLOOKUP(B722,Elenco_giocatori_ruolo!A:B,2,FALSE)</f>
        <v>A</v>
      </c>
      <c r="B722" s="20" t="s">
        <v>963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A</v>
      </c>
      <c r="B723" s="20" t="s">
        <v>964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965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e">
        <f>VLOOKUP(B725,Elenco_giocatori_ruolo!A:B,2,FALSE)</f>
        <v>#N/A</v>
      </c>
      <c r="B725" s="20" t="s">
        <v>1338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 t="e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#N/A</v>
      </c>
    </row>
    <row r="726" spans="1:14" x14ac:dyDescent="0.2">
      <c r="A726" s="9" t="str">
        <f>VLOOKUP(B726,Elenco_giocatori_ruolo!A:B,2,FALSE)</f>
        <v>A</v>
      </c>
      <c r="B726" s="20" t="s">
        <v>966</v>
      </c>
      <c r="C726" s="20" t="s">
        <v>938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A</v>
      </c>
      <c r="B727" s="20" t="s">
        <v>967</v>
      </c>
      <c r="C727" s="20" t="s">
        <v>938</v>
      </c>
      <c r="D727" s="20">
        <v>4.5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4.5</v>
      </c>
    </row>
    <row r="728" spans="1:14" x14ac:dyDescent="0.2">
      <c r="A728" s="9" t="str">
        <f>VLOOKUP(B728,Elenco_giocatori_ruolo!A:B,2,FALSE)</f>
        <v>A</v>
      </c>
      <c r="B728" s="20" t="s">
        <v>968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969</v>
      </c>
      <c r="C729" s="20" t="s">
        <v>938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0</v>
      </c>
    </row>
    <row r="730" spans="1:14" x14ac:dyDescent="0.2">
      <c r="A730" s="9" t="str">
        <f>VLOOKUP(B730,Elenco_giocatori_ruolo!A:B,2,FALSE)</f>
        <v>A</v>
      </c>
      <c r="B730" s="20" t="s">
        <v>970</v>
      </c>
      <c r="C730" s="20" t="s">
        <v>938</v>
      </c>
      <c r="D730" s="20">
        <v>4.5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4.5</v>
      </c>
    </row>
    <row r="731" spans="1:14" x14ac:dyDescent="0.2">
      <c r="A731" s="9" t="str">
        <f>VLOOKUP(B731,Elenco_giocatori_ruolo!A:B,2,FALSE)</f>
        <v>A</v>
      </c>
      <c r="B731" s="20" t="s">
        <v>971</v>
      </c>
      <c r="C731" s="20" t="s">
        <v>938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A</v>
      </c>
      <c r="B732" s="20" t="s">
        <v>972</v>
      </c>
      <c r="C732" s="20" t="s">
        <v>938</v>
      </c>
      <c r="D732" s="20">
        <v>5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5</v>
      </c>
    </row>
  </sheetData>
  <conditionalFormatting sqref="N312:N313">
    <cfRule type="cellIs" dxfId="37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43.83203125" customWidth="1"/>
    <col min="2" max="2" width="11.5" style="1" customWidth="1"/>
    <col min="3" max="3" width="11.5" style="2" customWidth="1"/>
    <col min="4" max="5" width="5.6640625" customWidth="1"/>
    <col min="6" max="6" width="49.1640625" customWidth="1"/>
    <col min="7" max="7" width="11.5" style="1" customWidth="1"/>
    <col min="8" max="8" width="11.5" style="2" customWidth="1"/>
  </cols>
  <sheetData>
    <row r="1" spans="1:8" x14ac:dyDescent="0.2">
      <c r="A1" s="32" t="s">
        <v>1712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2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2</v>
      </c>
      <c r="E5" s="3">
        <f>IF(H28&lt;66,0,IF(AND(H28&gt;65.5,H28&lt;72),1,IF(AND(H28&gt;71.5,H28&lt;77),2,IF(AND(H28&gt;76.5,H28&lt;81),3,IF(AND(H28&gt;80.5,H28&lt;85),4,IF(AND(H28&gt;84.5,H28&lt;89),5,IF(AND(H28&gt;88.5,H28&lt;93),6)))))))</f>
        <v>3</v>
      </c>
      <c r="F5" s="37" t="s">
        <v>136</v>
      </c>
      <c r="G5" s="35"/>
      <c r="H5" s="36"/>
    </row>
    <row r="6" spans="1:8" ht="16" x14ac:dyDescent="0.2">
      <c r="A6" s="16" t="s">
        <v>4</v>
      </c>
      <c r="C6" s="2">
        <f>VLOOKUP(MID(A6,4,40),Voti_13!$B:$N,13,FALSE)</f>
        <v>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138</v>
      </c>
      <c r="G6" s="19" t="s">
        <v>14</v>
      </c>
    </row>
    <row r="7" spans="1:8" ht="16" x14ac:dyDescent="0.2">
      <c r="A7" s="16" t="s">
        <v>1551</v>
      </c>
      <c r="C7" s="2">
        <f>VLOOKUP(MID(A7,4,40),Voti_13!$B:$N,13,FALSE)</f>
        <v>6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1541</v>
      </c>
      <c r="H7" s="2">
        <f>VLOOKUP(MID(F7,4,40),Voti_13!$B:$N,13,FALSE)</f>
        <v>6.5</v>
      </c>
    </row>
    <row r="8" spans="1:8" ht="16" x14ac:dyDescent="0.2">
      <c r="A8" s="16" t="s">
        <v>1341</v>
      </c>
      <c r="C8" s="2">
        <f>VLOOKUP(MID(A8,4,40),Voti_13!$B:$N,13,FALSE)</f>
        <v>6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142</v>
      </c>
      <c r="H8" s="2">
        <f>VLOOKUP(MID(F8,4,40),Voti_13!$B:$N,13,FALSE)</f>
        <v>10</v>
      </c>
    </row>
    <row r="9" spans="1:8" ht="16" x14ac:dyDescent="0.2">
      <c r="A9" s="16" t="s">
        <v>1554</v>
      </c>
      <c r="B9" s="19" t="s">
        <v>14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1669</v>
      </c>
      <c r="H9" s="2">
        <f>VLOOKUP(MID(F9,4,40),Voti_13!$B:$N,13,FALSE)</f>
        <v>8</v>
      </c>
    </row>
    <row r="10" spans="1:8" ht="16" x14ac:dyDescent="0.2">
      <c r="A10" s="16" t="s">
        <v>1713</v>
      </c>
      <c r="B10" s="19" t="s">
        <v>14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146</v>
      </c>
      <c r="H10" s="2">
        <f>VLOOKUP(MID(F10,4,40),Voti_13!$B:$N,13,FALSE)</f>
        <v>7</v>
      </c>
    </row>
    <row r="11" spans="1:8" ht="16" x14ac:dyDescent="0.2">
      <c r="A11" s="16" t="s">
        <v>1714</v>
      </c>
      <c r="C11" s="2">
        <f>VLOOKUP(MID(A11,4,40),Voti_13!$B:$N,13,FALSE)</f>
        <v>9.5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148</v>
      </c>
      <c r="H11" s="2">
        <f>VLOOKUP(MID(F11,4,40),Voti_13!$B:$N,13,FALSE)</f>
        <v>6</v>
      </c>
    </row>
    <row r="12" spans="1:8" ht="16" x14ac:dyDescent="0.2">
      <c r="A12" s="16" t="s">
        <v>1715</v>
      </c>
      <c r="C12" s="2">
        <f>VLOOKUP(MID(A12,4,40),Voti_13!$B:$N,13,FALSE)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1278</v>
      </c>
      <c r="H12" s="2">
        <f>VLOOKUP(MID(F12,4,40),Voti_13!$B:$N,13,FALSE)</f>
        <v>5</v>
      </c>
    </row>
    <row r="13" spans="1:8" ht="16" x14ac:dyDescent="0.2">
      <c r="A13" s="16" t="s">
        <v>1716</v>
      </c>
      <c r="C13" s="2">
        <f>VLOOKUP(MID(A13,4,40),Voti_13!$B:$N,13,FALSE)</f>
        <v>6.5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1370</v>
      </c>
      <c r="H13" s="2">
        <f>VLOOKUP(MID(F13,4,40),Voti_13!$B:$N,13,FALSE)</f>
        <v>9.5</v>
      </c>
    </row>
    <row r="14" spans="1:8" ht="16" x14ac:dyDescent="0.2">
      <c r="A14" s="16" t="s">
        <v>21</v>
      </c>
      <c r="C14" s="2">
        <f>VLOOKUP(MID(A14,4,40),Voti_13!$B:$N,13,FALSE)</f>
        <v>6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1468</v>
      </c>
      <c r="H14" s="2">
        <f>VLOOKUP(MID(F14,4,40),Voti_13!$B:$N,13,FALSE)</f>
        <v>5</v>
      </c>
    </row>
    <row r="15" spans="1:8" ht="16" x14ac:dyDescent="0.2">
      <c r="A15" s="16" t="s">
        <v>1717</v>
      </c>
      <c r="C15" s="2">
        <f>VLOOKUP(MID(A15,5,40),Voti_13!$B:$N,13,FALSE)</f>
        <v>6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1469</v>
      </c>
      <c r="H15" s="2">
        <f>VLOOKUP(MID(F15,5,40),Voti_13!$B:$N,13,FALSE)</f>
        <v>10.5</v>
      </c>
    </row>
    <row r="16" spans="1:8" ht="16" x14ac:dyDescent="0.2">
      <c r="A16" s="16" t="s">
        <v>1558</v>
      </c>
      <c r="C16" s="2">
        <f>VLOOKUP(MID(A16,5,40),Voti_13!$B:$N,13,FALSE)</f>
        <v>8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1110</v>
      </c>
      <c r="H16" s="2">
        <f>VLOOKUP(MID(F16,5,40),Voti_13!$B:$N,13,FALSE)</f>
        <v>8.5</v>
      </c>
    </row>
    <row r="18" spans="1:8" ht="16" x14ac:dyDescent="0.2">
      <c r="A18" s="16" t="s">
        <v>27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160</v>
      </c>
      <c r="G18" s="19" t="s">
        <v>14</v>
      </c>
      <c r="H18" s="2">
        <f>VLOOKUP(MID(F18,5,40),Voti_13!$B:$N,13,FALSE)</f>
        <v>4</v>
      </c>
    </row>
    <row r="19" spans="1:8" ht="16" x14ac:dyDescent="0.2">
      <c r="A19" s="16" t="s">
        <v>1718</v>
      </c>
      <c r="B19" s="19" t="s">
        <v>14</v>
      </c>
      <c r="C19" s="2">
        <f>VLOOKUP(MID(A19,5,40),Voti_13!$B:$N,13,FALSE)</f>
        <v>6</v>
      </c>
      <c r="D19" t="str">
        <f>VLOOKUP(MID(A19,5,40),Elenco_giocatori_ruolo!A:B,2,FALSE)</f>
        <v>D</v>
      </c>
      <c r="E19" t="str">
        <f>VLOOKUP(MID(F19,5,40),Elenco_giocatori_ruolo!A:B,2,FALSE)</f>
        <v>D</v>
      </c>
      <c r="F19" s="16" t="s">
        <v>162</v>
      </c>
    </row>
    <row r="20" spans="1:8" ht="16" x14ac:dyDescent="0.2">
      <c r="A20" s="16" t="s">
        <v>1610</v>
      </c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1675</v>
      </c>
    </row>
    <row r="21" spans="1:8" ht="16" x14ac:dyDescent="0.2">
      <c r="A21" s="16" t="s">
        <v>1193</v>
      </c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1676</v>
      </c>
    </row>
    <row r="22" spans="1:8" ht="16" x14ac:dyDescent="0.2">
      <c r="A22" s="16" t="s">
        <v>1719</v>
      </c>
      <c r="B22" s="19" t="s">
        <v>14</v>
      </c>
      <c r="C22" s="2">
        <f>VLOOKUP(MID(A22,5,40),Voti_13!$B:$N,13,FALSE)</f>
        <v>6.5</v>
      </c>
      <c r="D22" t="str">
        <f>VLOOKUP(MID(A22,5,40),Elenco_giocatori_ruolo!A:B,2,FALSE)</f>
        <v>C</v>
      </c>
      <c r="E22" t="str">
        <f>VLOOKUP(MID(F22,5,40),Elenco_giocatori_ruolo!A:B,2,FALSE)</f>
        <v>C</v>
      </c>
      <c r="F22" s="16" t="s">
        <v>1601</v>
      </c>
    </row>
    <row r="23" spans="1:8" ht="16" x14ac:dyDescent="0.2">
      <c r="A23" s="16" t="s">
        <v>1720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1116</v>
      </c>
    </row>
    <row r="24" spans="1:8" ht="16" x14ac:dyDescent="0.2">
      <c r="A24" s="16" t="s">
        <v>1431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1032</v>
      </c>
    </row>
    <row r="25" spans="1:8" ht="16" x14ac:dyDescent="0.2">
      <c r="A25" s="16" t="s">
        <v>1721</v>
      </c>
      <c r="D25" t="str">
        <f>VLOOKUP(MID(A25,5,40),Elenco_giocatori_ruolo!A:B,2,FALSE)</f>
        <v>A</v>
      </c>
      <c r="E25" t="str">
        <f>VLOOKUP(MID(F25,5,40),Elenco_giocatori_ruolo!A:B,2,FALSE)</f>
        <v>A</v>
      </c>
      <c r="F25" s="16" t="s">
        <v>1602</v>
      </c>
    </row>
    <row r="26" spans="1:8" ht="16" x14ac:dyDescent="0.2">
      <c r="A26" s="16" t="s">
        <v>1203</v>
      </c>
      <c r="D26" t="str">
        <f>VLOOKUP(MID(A26,5,40),Elenco_giocatori_ruolo!A:B,2,FALSE)</f>
        <v>A</v>
      </c>
      <c r="E26" t="str">
        <f>VLOOKUP(MID(F26,5,40),Elenco_giocatori_ruolo!A:B,2,FALSE)</f>
        <v>A</v>
      </c>
      <c r="F26" s="16" t="s">
        <v>1480</v>
      </c>
    </row>
    <row r="27" spans="1:8" ht="16" x14ac:dyDescent="0.2">
      <c r="A27" s="16" t="s">
        <v>1102</v>
      </c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1204</v>
      </c>
    </row>
    <row r="28" spans="1:8" x14ac:dyDescent="0.2">
      <c r="A28" s="4"/>
      <c r="B28" s="4" t="s">
        <v>47</v>
      </c>
      <c r="C28" s="4">
        <f>SUM(C6:C16,C18:C27)+1</f>
        <v>72.5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80</v>
      </c>
    </row>
    <row r="29" spans="1:8" x14ac:dyDescent="0.2">
      <c r="B29"/>
      <c r="G29"/>
    </row>
    <row r="30" spans="1:8" x14ac:dyDescent="0.2">
      <c r="A30" s="34" t="s">
        <v>180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3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2</v>
      </c>
      <c r="F30" s="37" t="s">
        <v>92</v>
      </c>
      <c r="G30" s="35"/>
      <c r="H30" s="36"/>
    </row>
    <row r="31" spans="1:8" ht="16" x14ac:dyDescent="0.2">
      <c r="A31" s="16" t="s">
        <v>182</v>
      </c>
      <c r="B31" s="2"/>
      <c r="C31" s="2">
        <f>VLOOKUP(MID(A31,4,40),Voti_13!$B:$N,13,FALSE)</f>
        <v>6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1076</v>
      </c>
      <c r="H31" s="2">
        <f>VLOOKUP(MID(F31,4,40),Voti_13!$B:$N,13,FALSE)</f>
        <v>6</v>
      </c>
    </row>
    <row r="32" spans="1:8" ht="16" x14ac:dyDescent="0.2">
      <c r="A32" s="16" t="s">
        <v>1038</v>
      </c>
      <c r="B32" s="2"/>
      <c r="C32" s="2">
        <f>VLOOKUP(MID(A32,4,40),Voti_13!$B:$N,13,FALSE)</f>
        <v>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1206</v>
      </c>
      <c r="G32" s="19" t="s">
        <v>14</v>
      </c>
    </row>
    <row r="33" spans="1:8" ht="16" x14ac:dyDescent="0.2">
      <c r="A33" s="16" t="s">
        <v>186</v>
      </c>
      <c r="B33" s="2"/>
      <c r="C33" s="2">
        <f>VLOOKUP(MID(A33,4,40),Voti_13!$B:$N,13,FALSE)</f>
        <v>10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1288</v>
      </c>
      <c r="H33" s="2">
        <f>VLOOKUP(MID(F33,4,40),Voti_13!$B:$N,13,FALSE)</f>
        <v>6.5</v>
      </c>
    </row>
    <row r="34" spans="1:8" ht="16" x14ac:dyDescent="0.2">
      <c r="A34" s="16" t="s">
        <v>1533</v>
      </c>
      <c r="B34" s="2"/>
      <c r="C34" s="2">
        <f>VLOOKUP(MID(A34,4,40),Voti_13!$B:$N,13,FALSE)</f>
        <v>7.5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1722</v>
      </c>
      <c r="G34" s="19" t="s">
        <v>14</v>
      </c>
    </row>
    <row r="35" spans="1:8" ht="16" x14ac:dyDescent="0.2">
      <c r="A35" s="16" t="s">
        <v>1723</v>
      </c>
      <c r="B35" s="2"/>
      <c r="C35" s="2">
        <f>VLOOKUP(MID(A35,4,40),Voti_13!$B:$N,13,FALSE)</f>
        <v>7</v>
      </c>
      <c r="D35" t="str">
        <f>VLOOKUP(MID(A35,4,40),Elenco_giocatori_ruolo!A:B,2,FALSE)</f>
        <v>D</v>
      </c>
      <c r="E35" t="str">
        <f>VLOOKUP(MID(F35,4,40),Elenco_giocatori_ruolo!A:B,2,FALSE)</f>
        <v>D</v>
      </c>
      <c r="F35" s="16" t="s">
        <v>1080</v>
      </c>
      <c r="H35" s="2">
        <f>VLOOKUP(MID(F35,4,40),Voti_13!$B:$N,13,FALSE)</f>
        <v>6</v>
      </c>
    </row>
    <row r="36" spans="1:8" ht="16" x14ac:dyDescent="0.2">
      <c r="A36" s="16" t="s">
        <v>1124</v>
      </c>
      <c r="B36" s="19" t="s">
        <v>14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998</v>
      </c>
      <c r="H36" s="2">
        <f>VLOOKUP(MID(F36,4,40),Voti_13!$B:$N,13,FALSE)</f>
        <v>6</v>
      </c>
    </row>
    <row r="37" spans="1:8" ht="16" x14ac:dyDescent="0.2">
      <c r="A37" s="16" t="s">
        <v>1042</v>
      </c>
      <c r="C37" s="2">
        <f>VLOOKUP(MID(A37,4,40),Voti_13!$B:$N,13,FALSE)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1724</v>
      </c>
      <c r="H37" s="2">
        <f>VLOOKUP(MID(F37,4,40),Voti_13!$B:$N,13,FALSE)</f>
        <v>9</v>
      </c>
    </row>
    <row r="38" spans="1:8" ht="16" x14ac:dyDescent="0.2">
      <c r="A38" s="16" t="s">
        <v>1725</v>
      </c>
      <c r="C38" s="2">
        <f>VLOOKUP(MID(A38,4,40),Voti_13!$B:$N,13,FALSE)</f>
        <v>6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1384</v>
      </c>
      <c r="H38" s="2">
        <f>VLOOKUP(MID(F38,4,40),Voti_13!$B:$N,13,FALSE)</f>
        <v>6.5</v>
      </c>
    </row>
    <row r="39" spans="1:8" ht="16" x14ac:dyDescent="0.2">
      <c r="A39" s="16" t="s">
        <v>198</v>
      </c>
      <c r="C39" s="2">
        <f>VLOOKUP(MID(A39,4,40),Voti_13!$B:$N,13,FALSE)</f>
        <v>6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1001</v>
      </c>
      <c r="H39" s="2">
        <f>VLOOKUP(MID(F39,4,40),Voti_13!$B:$N,13,FALSE)</f>
        <v>6</v>
      </c>
    </row>
    <row r="40" spans="1:8" ht="16" x14ac:dyDescent="0.2">
      <c r="A40" s="16" t="s">
        <v>1044</v>
      </c>
      <c r="C40" s="2">
        <f>VLOOKUP(MID(A40,5,40),Voti_13!$B:$N,13,FALSE)</f>
        <v>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1451</v>
      </c>
      <c r="H40" s="2">
        <f>VLOOKUP(MID(F40,5,40),Voti_13!$B:$N,13,FALSE)</f>
        <v>5.5</v>
      </c>
    </row>
    <row r="41" spans="1:8" ht="16" x14ac:dyDescent="0.2">
      <c r="A41" s="16" t="s">
        <v>202</v>
      </c>
      <c r="C41" s="2">
        <f>VLOOKUP(MID(A41,5,40),Voti_13!$B:$N,13,FALSE)</f>
        <v>10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1592</v>
      </c>
      <c r="H41" s="2">
        <f>VLOOKUP(MID(F41,5,40),Voti_13!$B:$N,13,FALSE)</f>
        <v>9.5</v>
      </c>
    </row>
    <row r="43" spans="1:8" ht="16" x14ac:dyDescent="0.2">
      <c r="A43" s="16" t="s">
        <v>204</v>
      </c>
      <c r="D43" t="str">
        <f>VLOOKUP(MID(A43,5,40),Elenco_giocatori_ruolo!A:B,2,FALSE)</f>
        <v>P</v>
      </c>
      <c r="E43" t="str">
        <f>VLOOKUP(MID(F43,5,40),Elenco_giocatori_ruolo!A:B,2,FALSE)</f>
        <v>A</v>
      </c>
      <c r="F43" s="16" t="s">
        <v>1088</v>
      </c>
    </row>
    <row r="44" spans="1:8" ht="16" x14ac:dyDescent="0.2">
      <c r="A44" s="16" t="s">
        <v>206</v>
      </c>
      <c r="D44" t="str">
        <f>VLOOKUP(MID(A44,5,40),Elenco_giocatori_ruolo!A:B,2,FALSE)</f>
        <v>A</v>
      </c>
      <c r="E44" t="str">
        <f>VLOOKUP(MID(F44,5,40),Elenco_giocatori_ruolo!A:B,2,FALSE)</f>
        <v>A</v>
      </c>
      <c r="F44" s="16" t="s">
        <v>1664</v>
      </c>
    </row>
    <row r="45" spans="1:8" ht="16" x14ac:dyDescent="0.2">
      <c r="A45" s="16" t="s">
        <v>1593</v>
      </c>
      <c r="D45" t="str">
        <f>VLOOKUP(MID(A45,5,40),Elenco_giocatori_ruolo!A:B,2,FALSE)</f>
        <v>A</v>
      </c>
      <c r="E45" t="str">
        <f>VLOOKUP(MID(F45,5,40),Elenco_giocatori_ruolo!A:B,2,FALSE)</f>
        <v>A</v>
      </c>
      <c r="F45" s="16" t="s">
        <v>1665</v>
      </c>
    </row>
    <row r="46" spans="1:8" ht="16" x14ac:dyDescent="0.2">
      <c r="A46" s="16" t="s">
        <v>1213</v>
      </c>
      <c r="B46" s="19" t="s">
        <v>14</v>
      </c>
      <c r="C46" s="2">
        <f>VLOOKUP(MID(A46,5,40),Voti_13!$B:$N,13,FALSE)</f>
        <v>4.5</v>
      </c>
      <c r="D46" t="str">
        <f>VLOOKUP(MID(A46,5,40),Elenco_giocatori_ruolo!A:B,2,FALSE)</f>
        <v>C</v>
      </c>
      <c r="E46" t="str">
        <f>VLOOKUP(MID(F46,5,40),Elenco_giocatori_ruolo!A:B,2,FALSE)</f>
        <v>P</v>
      </c>
      <c r="F46" s="16" t="s">
        <v>122</v>
      </c>
    </row>
    <row r="47" spans="1:8" ht="16" x14ac:dyDescent="0.2">
      <c r="A47" s="16" t="s">
        <v>1214</v>
      </c>
      <c r="B47" s="19"/>
      <c r="D47" t="str">
        <f>VLOOKUP(MID(A47,5,40),Elenco_giocatori_ruolo!A:B,2,FALSE)</f>
        <v>C</v>
      </c>
      <c r="E47" t="str">
        <f>VLOOKUP(MID(F47,5,40),Elenco_giocatori_ruolo!A:B,2,FALSE)</f>
        <v>P</v>
      </c>
      <c r="F47" s="16" t="s">
        <v>1546</v>
      </c>
    </row>
    <row r="48" spans="1:8" ht="16" x14ac:dyDescent="0.2">
      <c r="A48" s="16" t="s">
        <v>214</v>
      </c>
      <c r="D48" t="str">
        <f>VLOOKUP(MID(A48,5,40),Elenco_giocatori_ruolo!A:B,2,FALSE)</f>
        <v>C</v>
      </c>
      <c r="E48" t="str">
        <f>VLOOKUP(MID(F48,5,40),Elenco_giocatori_ruolo!A:B,2,FALSE)</f>
        <v>D</v>
      </c>
      <c r="F48" s="16" t="s">
        <v>1595</v>
      </c>
    </row>
    <row r="49" spans="1:8" ht="16" x14ac:dyDescent="0.2">
      <c r="A49" s="16" t="s">
        <v>1726</v>
      </c>
      <c r="D49" t="str">
        <f>VLOOKUP(MID(A49,5,40),Elenco_giocatori_ruolo!A:B,2,FALSE)</f>
        <v>C</v>
      </c>
      <c r="E49" t="str">
        <f>VLOOKUP(MID(F49,5,40),Elenco_giocatori_ruolo!A:B,2,FALSE)</f>
        <v>D</v>
      </c>
      <c r="F49" s="16" t="s">
        <v>128</v>
      </c>
      <c r="G49" s="19" t="s">
        <v>14</v>
      </c>
      <c r="H49" s="2">
        <f>VLOOKUP(MID(F49,5,40),Voti_13!$B:$N,13,FALSE)</f>
        <v>6.5</v>
      </c>
    </row>
    <row r="50" spans="1:8" ht="16" x14ac:dyDescent="0.2">
      <c r="A50" s="16" t="s">
        <v>1271</v>
      </c>
      <c r="D50" t="str">
        <f>VLOOKUP(MID(A50,5,40),Elenco_giocatori_ruolo!A:B,2,FALSE)</f>
        <v>C</v>
      </c>
      <c r="E50" t="str">
        <f>VLOOKUP(MID(F50,5,40),Elenco_giocatori_ruolo!A:B,2,FALSE)</f>
        <v>C</v>
      </c>
      <c r="F50" s="16" t="s">
        <v>1297</v>
      </c>
    </row>
    <row r="51" spans="1:8" ht="16" x14ac:dyDescent="0.2">
      <c r="A51" s="16" t="s">
        <v>220</v>
      </c>
      <c r="D51" t="str">
        <f>VLOOKUP(MID(A51,5,40),Elenco_giocatori_ruolo!A:B,2,FALSE)</f>
        <v>D</v>
      </c>
      <c r="E51" t="str">
        <f>VLOOKUP(MID(F51,5,40),Elenco_giocatori_ruolo!A:B,2,FALSE)</f>
        <v>C</v>
      </c>
      <c r="F51" s="16" t="s">
        <v>1727</v>
      </c>
      <c r="G51" s="19" t="s">
        <v>14</v>
      </c>
      <c r="H51" s="2">
        <f>VLOOKUP(MID(F51,5,40),Voti_13!$B:$N,13,FALSE)</f>
        <v>6.5</v>
      </c>
    </row>
    <row r="52" spans="1:8" ht="16" x14ac:dyDescent="0.2">
      <c r="A52" s="16" t="s">
        <v>1647</v>
      </c>
      <c r="D52" t="str">
        <f>VLOOKUP(MID(A52,5,40),Elenco_giocatori_ruolo!A:B,2,FALSE)</f>
        <v>D</v>
      </c>
      <c r="E52" t="str">
        <f>VLOOKUP(MID(F52,5,40),Elenco_giocatori_ruolo!A:B,2,FALSE)</f>
        <v>C</v>
      </c>
      <c r="F52" s="16" t="s">
        <v>1728</v>
      </c>
    </row>
    <row r="53" spans="1:8" x14ac:dyDescent="0.2">
      <c r="A53" s="4"/>
      <c r="B53" s="4" t="s">
        <v>47</v>
      </c>
      <c r="C53" s="4">
        <f>SUM(C31:C41,C43:C52)+1+3</f>
        <v>77</v>
      </c>
      <c r="D53">
        <f>COUNTIF(D31:D41,"D")</f>
        <v>4</v>
      </c>
      <c r="E53">
        <f>COUNTIF(E31:E41,"D")</f>
        <v>4</v>
      </c>
      <c r="F53" s="4"/>
      <c r="G53" s="4" t="s">
        <v>47</v>
      </c>
      <c r="H53" s="4">
        <f>SUM(H31:H41,H43:H52)</f>
        <v>74</v>
      </c>
    </row>
    <row r="54" spans="1:8" x14ac:dyDescent="0.2">
      <c r="B54"/>
      <c r="G54"/>
    </row>
    <row r="55" spans="1:8" x14ac:dyDescent="0.2">
      <c r="A55" s="34" t="s">
        <v>181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0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48</v>
      </c>
      <c r="G55" s="35"/>
      <c r="H55" s="36"/>
    </row>
    <row r="56" spans="1:8" ht="16" x14ac:dyDescent="0.2">
      <c r="A56" s="16" t="s">
        <v>183</v>
      </c>
      <c r="B56" s="19" t="s">
        <v>14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50</v>
      </c>
      <c r="H56" s="2">
        <f>VLOOKUP(MID(F56,4,40),Voti_13!$B:$N,13,FALSE)</f>
        <v>6.5</v>
      </c>
    </row>
    <row r="57" spans="1:8" ht="16" x14ac:dyDescent="0.2">
      <c r="A57" s="16" t="s">
        <v>1693</v>
      </c>
      <c r="C57" s="2">
        <f>VLOOKUP(MID(A57,4,40),Voti_13!$B:$N,13,FALSE)</f>
        <v>7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1104</v>
      </c>
      <c r="H57" s="2">
        <f>VLOOKUP(MID(F57,4,40),Voti_13!$B:$N,13,FALSE)</f>
        <v>6.5</v>
      </c>
    </row>
    <row r="58" spans="1:8" ht="16" x14ac:dyDescent="0.2">
      <c r="A58" s="16" t="s">
        <v>1729</v>
      </c>
      <c r="C58" s="2">
        <f>VLOOKUP(MID(A58,4,40),Voti_13!$B:$N,13,FALSE)</f>
        <v>3.5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1730</v>
      </c>
      <c r="H58" s="2">
        <f>VLOOKUP(MID(F58,4,40),Voti_13!$B:$N,13,FALSE)</f>
        <v>9</v>
      </c>
    </row>
    <row r="59" spans="1:8" ht="16" x14ac:dyDescent="0.2">
      <c r="A59" s="16" t="s">
        <v>1731</v>
      </c>
      <c r="B59" s="19" t="s">
        <v>14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1225</v>
      </c>
      <c r="H59" s="2">
        <f>VLOOKUP(MID(F59,4,40),Voti_13!$B:$N,13,FALSE)</f>
        <v>5</v>
      </c>
    </row>
    <row r="60" spans="1:8" ht="16" x14ac:dyDescent="0.2">
      <c r="A60" s="16" t="s">
        <v>191</v>
      </c>
      <c r="C60" s="2">
        <f>VLOOKUP(MID(A60,4,40),Voti_13!$B:$N,13,FALSE)</f>
        <v>6.5</v>
      </c>
      <c r="D60" t="str">
        <f>VLOOKUP(MID(A60,4,40),Elenco_giocatori_ruolo!A:B,2,FALSE)</f>
        <v>C</v>
      </c>
      <c r="E60" t="str">
        <f>VLOOKUP(MID(F60,4,40),Elenco_giocatori_ruolo!A:B,2,FALSE)</f>
        <v>D</v>
      </c>
      <c r="F60" s="16" t="s">
        <v>1670</v>
      </c>
      <c r="H60" s="2">
        <f>VLOOKUP(MID(F60,4,40),Voti_13!$B:$N,13,FALSE)</f>
        <v>6</v>
      </c>
    </row>
    <row r="61" spans="1:8" ht="16" x14ac:dyDescent="0.2">
      <c r="A61" s="16" t="s">
        <v>1277</v>
      </c>
      <c r="C61" s="2">
        <f>VLOOKUP(MID(A61,4,40),Voti_13!$B:$N,13,FALSE)</f>
        <v>10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977</v>
      </c>
      <c r="G61" s="19" t="s">
        <v>14</v>
      </c>
    </row>
    <row r="62" spans="1:8" ht="16" x14ac:dyDescent="0.2">
      <c r="A62" s="16" t="s">
        <v>1144</v>
      </c>
      <c r="C62" s="2">
        <f>VLOOKUP(MID(A62,4,40),Voti_13!$B:$N,13,FALSE)</f>
        <v>9.5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1732</v>
      </c>
      <c r="H62" s="2">
        <f>VLOOKUP(MID(F62,4,40),Voti_13!$B:$N,13,FALSE)</f>
        <v>6</v>
      </c>
    </row>
    <row r="63" spans="1:8" ht="16" x14ac:dyDescent="0.2">
      <c r="A63" s="16" t="s">
        <v>197</v>
      </c>
      <c r="C63" s="2">
        <f>VLOOKUP(MID(A63,4,40),Voti_13!$B:$N,13,FALSE)</f>
        <v>7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64</v>
      </c>
      <c r="G63" s="19" t="s">
        <v>14</v>
      </c>
    </row>
    <row r="64" spans="1:8" ht="16" x14ac:dyDescent="0.2">
      <c r="A64" s="16" t="s">
        <v>199</v>
      </c>
      <c r="C64" s="2">
        <f>VLOOKUP(MID(A64,4,40),Voti_13!$B:$N,13,FALSE)</f>
        <v>6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1581</v>
      </c>
      <c r="H64" s="2">
        <f>VLOOKUP(MID(F64,4,40),Voti_13!$B:$N,13,FALSE)</f>
        <v>5</v>
      </c>
    </row>
    <row r="65" spans="1:8" ht="16" x14ac:dyDescent="0.2">
      <c r="A65" s="16" t="s">
        <v>201</v>
      </c>
      <c r="C65" s="2">
        <f>VLOOKUP(MID(A65,5,40),Voti_13!$B:$N,13,FALSE)</f>
        <v>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1536</v>
      </c>
      <c r="H65" s="2">
        <f>VLOOKUP(MID(F65,5,40),Voti_13!$B:$N,13,FALSE)</f>
        <v>6</v>
      </c>
    </row>
    <row r="66" spans="1:8" ht="16" x14ac:dyDescent="0.2">
      <c r="A66" s="16" t="s">
        <v>1230</v>
      </c>
      <c r="C66" s="2">
        <f>VLOOKUP(MID(A66,5,40),Voti_13!$B:$N,13,FALSE)</f>
        <v>6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1229</v>
      </c>
      <c r="H66" s="2">
        <f>VLOOKUP(MID(F66,5,40),Voti_13!$B:$N,13,FALSE)</f>
        <v>6.5</v>
      </c>
    </row>
    <row r="68" spans="1:8" ht="16" x14ac:dyDescent="0.2">
      <c r="A68" s="16" t="s">
        <v>205</v>
      </c>
      <c r="B68" s="19" t="s">
        <v>14</v>
      </c>
      <c r="C68" s="2">
        <f>VLOOKUP(MID(A68,5,40),Voti_13!$B:$N,13,FALSE)</f>
        <v>1.5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72</v>
      </c>
    </row>
    <row r="69" spans="1:8" ht="16" x14ac:dyDescent="0.2">
      <c r="A69" s="16" t="s">
        <v>1280</v>
      </c>
      <c r="D69" t="str">
        <f>VLOOKUP(MID(A69,5,40),Elenco_giocatori_ruolo!A:B,2,FALSE)</f>
        <v>D</v>
      </c>
      <c r="E69" t="str">
        <f>VLOOKUP(MID(F69,5,40),Elenco_giocatori_ruolo!A:B,2,FALSE)</f>
        <v>A</v>
      </c>
      <c r="F69" s="16" t="s">
        <v>1487</v>
      </c>
    </row>
    <row r="70" spans="1:8" ht="16" x14ac:dyDescent="0.2">
      <c r="A70" s="16" t="s">
        <v>1733</v>
      </c>
      <c r="D70" t="str">
        <f>VLOOKUP(MID(A70,5,40),Elenco_giocatori_ruolo!A:B,2,FALSE)</f>
        <v>D</v>
      </c>
      <c r="E70" t="str">
        <f>VLOOKUP(MID(F70,5,40),Elenco_giocatori_ruolo!A:B,2,FALSE)</f>
        <v>A</v>
      </c>
      <c r="F70" s="16" t="s">
        <v>1310</v>
      </c>
    </row>
    <row r="71" spans="1:8" ht="16" x14ac:dyDescent="0.2">
      <c r="A71" s="16" t="s">
        <v>1525</v>
      </c>
      <c r="D71" t="str">
        <f>VLOOKUP(MID(A71,5,40),Elenco_giocatori_ruolo!A:B,2,FALSE)</f>
        <v>D</v>
      </c>
      <c r="E71" t="str">
        <f>VLOOKUP(MID(F71,5,40),Elenco_giocatori_ruolo!A:B,2,FALSE)</f>
        <v>A</v>
      </c>
      <c r="F71" s="16" t="s">
        <v>1312</v>
      </c>
    </row>
    <row r="72" spans="1:8" ht="16" x14ac:dyDescent="0.2">
      <c r="A72" s="16" t="s">
        <v>213</v>
      </c>
      <c r="B72" s="19"/>
      <c r="D72" t="str">
        <f>VLOOKUP(MID(A72,5,40),Elenco_giocatori_ruolo!A:B,2,FALSE)</f>
        <v>C</v>
      </c>
      <c r="E72" t="str">
        <f>VLOOKUP(MID(F72,5,40),Elenco_giocatori_ruolo!A:B,2,FALSE)</f>
        <v>C</v>
      </c>
      <c r="F72" s="16" t="s">
        <v>1407</v>
      </c>
      <c r="G72" s="19" t="s">
        <v>14</v>
      </c>
      <c r="H72" s="2">
        <f>VLOOKUP(MID(F72,5,40),Voti_13!$B:$N,13,FALSE)</f>
        <v>6</v>
      </c>
    </row>
    <row r="73" spans="1:8" ht="16" x14ac:dyDescent="0.2">
      <c r="A73" s="16" t="s">
        <v>215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1233</v>
      </c>
      <c r="G73" s="19" t="s">
        <v>14</v>
      </c>
      <c r="H73" s="2">
        <f>VLOOKUP(MID(F73,5,40),Voti_13!$B:$N,13,FALSE)</f>
        <v>6.5</v>
      </c>
    </row>
    <row r="74" spans="1:8" ht="16" x14ac:dyDescent="0.2">
      <c r="A74" s="16" t="s">
        <v>217</v>
      </c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1234</v>
      </c>
    </row>
    <row r="75" spans="1:8" ht="16" x14ac:dyDescent="0.2">
      <c r="A75" s="16" t="s">
        <v>1235</v>
      </c>
      <c r="D75" t="str">
        <f>VLOOKUP(MID(A75,5,40),Elenco_giocatori_ruolo!A:B,2,FALSE)</f>
        <v>A</v>
      </c>
      <c r="E75" t="str">
        <f>VLOOKUP(MID(F75,5,40),Elenco_giocatori_ruolo!A:B,2,FALSE)</f>
        <v>D</v>
      </c>
      <c r="F75" s="16" t="s">
        <v>1734</v>
      </c>
    </row>
    <row r="76" spans="1:8" ht="16" x14ac:dyDescent="0.2">
      <c r="A76" s="16" t="s">
        <v>1237</v>
      </c>
      <c r="D76" t="str">
        <f>VLOOKUP(MID(A76,5,40),Elenco_giocatori_ruolo!A:B,2,FALSE)</f>
        <v>A</v>
      </c>
      <c r="E76" t="str">
        <f>VLOOKUP(MID(F76,5,40),Elenco_giocatori_ruolo!A:B,2,FALSE)</f>
        <v>D</v>
      </c>
      <c r="F76" s="16" t="s">
        <v>1413</v>
      </c>
    </row>
    <row r="77" spans="1:8" ht="16" x14ac:dyDescent="0.2">
      <c r="A77" s="16" t="s">
        <v>1238</v>
      </c>
      <c r="D77" t="str">
        <f>VLOOKUP(MID(A77,5,40),Elenco_giocatori_ruolo!A:B,2,FALSE)</f>
        <v>A</v>
      </c>
      <c r="E77" t="str">
        <f>VLOOKUP(MID(F77,5,40),Elenco_giocatori_ruolo!A:B,2,FALSE)</f>
        <v>D</v>
      </c>
      <c r="F77" s="16" t="s">
        <v>1678</v>
      </c>
    </row>
    <row r="78" spans="1:8" x14ac:dyDescent="0.2">
      <c r="A78" s="4"/>
      <c r="B78" s="4" t="s">
        <v>47</v>
      </c>
      <c r="C78" s="4">
        <f>SUM(C56:C66,C68:C77)+1</f>
        <v>63</v>
      </c>
      <c r="D78">
        <f>COUNTIF(D56:D66,"D")</f>
        <v>3</v>
      </c>
      <c r="E78">
        <f>COUNTIF(E56:E66,"D")</f>
        <v>4</v>
      </c>
      <c r="F78" s="4"/>
      <c r="G78" s="4" t="s">
        <v>47</v>
      </c>
      <c r="H78" s="4">
        <f>SUM(H56:H66,H68:H77)</f>
        <v>69</v>
      </c>
    </row>
    <row r="79" spans="1:8" x14ac:dyDescent="0.2">
      <c r="B79"/>
      <c r="G79"/>
    </row>
    <row r="80" spans="1:8" x14ac:dyDescent="0.2">
      <c r="A80" s="34" t="s">
        <v>137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0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3</v>
      </c>
      <c r="G80" s="35"/>
      <c r="H80" s="36"/>
    </row>
    <row r="81" spans="1:8" ht="16" x14ac:dyDescent="0.2">
      <c r="A81" s="16" t="s">
        <v>139</v>
      </c>
      <c r="C81" s="2">
        <f>VLOOKUP(MID(A81,4,40),Voti_13!$B:$N,13,FALSE)</f>
        <v>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5</v>
      </c>
      <c r="H81" s="2">
        <f>VLOOKUP(MID(F81,4,40),Voti_13!$B:$N,13,FALSE)</f>
        <v>6</v>
      </c>
    </row>
    <row r="82" spans="1:8" ht="16" x14ac:dyDescent="0.2">
      <c r="A82" s="16" t="s">
        <v>1735</v>
      </c>
      <c r="C82" s="2">
        <f>VLOOKUP(MID(A82,4,40),Voti_13!$B:$N,13,FALSE)</f>
        <v>5.5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993</v>
      </c>
      <c r="H82" s="2">
        <f>VLOOKUP(MID(F82,4,40),Voti_13!$B:$N,13,FALSE)</f>
        <v>6</v>
      </c>
    </row>
    <row r="83" spans="1:8" ht="16" x14ac:dyDescent="0.2">
      <c r="A83" s="16" t="s">
        <v>143</v>
      </c>
      <c r="C83" s="2">
        <f>VLOOKUP(MID(A83,4,40),Voti_13!$B:$N,13,FALSE)</f>
        <v>5.5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9</v>
      </c>
      <c r="H83" s="2">
        <f>VLOOKUP(MID(F83,4,40),Voti_13!$B:$N,13,FALSE)</f>
        <v>6</v>
      </c>
    </row>
    <row r="84" spans="1:8" ht="16" x14ac:dyDescent="0.2">
      <c r="A84" s="16" t="s">
        <v>1699</v>
      </c>
      <c r="B84" s="19" t="s">
        <v>14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1394</v>
      </c>
      <c r="H84" s="2">
        <f>VLOOKUP(MID(F84,4,40),Voti_13!$B:$N,13,FALSE)</f>
        <v>5</v>
      </c>
    </row>
    <row r="85" spans="1:8" ht="16" x14ac:dyDescent="0.2">
      <c r="A85" s="16" t="s">
        <v>147</v>
      </c>
      <c r="B85" s="19" t="s">
        <v>14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1464</v>
      </c>
      <c r="H85" s="2">
        <f>VLOOKUP(MID(F85,4,40),Voti_13!$B:$N,13,FALSE)</f>
        <v>5.5</v>
      </c>
    </row>
    <row r="86" spans="1:8" ht="16" x14ac:dyDescent="0.2">
      <c r="A86" s="16" t="s">
        <v>149</v>
      </c>
      <c r="C86" s="2">
        <f>VLOOKUP(MID(A86,4,40),Voti_13!$B:$N,13,FALSE)</f>
        <v>6.5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1522</v>
      </c>
      <c r="H86" s="2">
        <f>VLOOKUP(MID(F86,4,40),Voti_13!$B:$N,13,FALSE)</f>
        <v>6.5</v>
      </c>
    </row>
    <row r="87" spans="1:8" ht="16" x14ac:dyDescent="0.2">
      <c r="A87" s="16" t="s">
        <v>151</v>
      </c>
      <c r="C87" s="2">
        <f>VLOOKUP(MID(A87,4,40),Voti_13!$B:$N,13,FALSE)</f>
        <v>4.5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1523</v>
      </c>
      <c r="H87" s="2">
        <f>VLOOKUP(MID(F87,4,40),Voti_13!$B:$N,13,FALSE)</f>
        <v>9.5</v>
      </c>
    </row>
    <row r="88" spans="1:8" ht="16" x14ac:dyDescent="0.2">
      <c r="A88" s="16" t="s">
        <v>1650</v>
      </c>
      <c r="C88" s="2">
        <f>VLOOKUP(MID(A88,4,40),Voti_13!$B:$N,13,FALSE)</f>
        <v>6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1736</v>
      </c>
      <c r="H88" s="2">
        <f>VLOOKUP(MID(F88,4,40),Voti_13!$B:$N,13,FALSE)</f>
        <v>5.5</v>
      </c>
    </row>
    <row r="89" spans="1:8" ht="16" x14ac:dyDescent="0.2">
      <c r="A89" s="16" t="s">
        <v>1737</v>
      </c>
      <c r="C89" s="2">
        <f>VLOOKUP(MID(A89,4,40),Voti_13!$B:$N,13,FALSE)</f>
        <v>5.5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22</v>
      </c>
      <c r="H89" s="2">
        <f>VLOOKUP(MID(F89,4,40),Voti_13!$B:$N,13,FALSE)</f>
        <v>6.5</v>
      </c>
    </row>
    <row r="90" spans="1:8" ht="16" x14ac:dyDescent="0.2">
      <c r="A90" s="16" t="s">
        <v>1292</v>
      </c>
      <c r="C90" s="2">
        <f>VLOOKUP(MID(A90,5,40),Voti_13!$B:$N,13,FALSE)</f>
        <v>9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24</v>
      </c>
      <c r="H90" s="2">
        <f>VLOOKUP(MID(F90,5,40),Voti_13!$B:$N,13,FALSE)</f>
        <v>6.5</v>
      </c>
    </row>
    <row r="91" spans="1:8" ht="16" x14ac:dyDescent="0.2">
      <c r="A91" s="16" t="s">
        <v>159</v>
      </c>
      <c r="C91" s="2">
        <f>VLOOKUP(MID(A91,5,40),Voti_13!$B:$N,13,FALSE)</f>
        <v>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26</v>
      </c>
      <c r="H91" s="2">
        <f>VLOOKUP(MID(F91,5,40),Voti_13!$B:$N,13,FALSE)</f>
        <v>5.5</v>
      </c>
    </row>
    <row r="93" spans="1:8" ht="16" x14ac:dyDescent="0.2">
      <c r="A93" s="16" t="s">
        <v>161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28</v>
      </c>
    </row>
    <row r="94" spans="1:8" ht="16" x14ac:dyDescent="0.2">
      <c r="A94" s="16" t="s">
        <v>1425</v>
      </c>
      <c r="D94" t="str">
        <f>VLOOKUP(MID(A94,5,40),Elenco_giocatori_ruolo!A:B,2,FALSE)</f>
        <v>A</v>
      </c>
      <c r="E94" t="str">
        <f>VLOOKUP(MID(F94,5,40),Elenco_giocatori_ruolo!A:B,2,FALSE)</f>
        <v>A</v>
      </c>
      <c r="F94" s="16" t="s">
        <v>1624</v>
      </c>
    </row>
    <row r="95" spans="1:8" ht="16" x14ac:dyDescent="0.2">
      <c r="A95" s="16" t="s">
        <v>165</v>
      </c>
      <c r="D95" t="str">
        <f>VLOOKUP(MID(A95,5,40),Elenco_giocatori_ruolo!A:B,2,FALSE)</f>
        <v>A</v>
      </c>
      <c r="E95" t="str">
        <f>VLOOKUP(MID(F95,5,40),Elenco_giocatori_ruolo!A:B,2,FALSE)</f>
        <v>A</v>
      </c>
      <c r="F95" s="16" t="s">
        <v>1625</v>
      </c>
    </row>
    <row r="96" spans="1:8" ht="16" x14ac:dyDescent="0.2">
      <c r="A96" s="16" t="s">
        <v>1738</v>
      </c>
      <c r="D96" t="str">
        <f>VLOOKUP(MID(A96,5,40),Elenco_giocatori_ruolo!A:B,2,FALSE)</f>
        <v>D</v>
      </c>
      <c r="E96" t="str">
        <f>VLOOKUP(MID(F96,5,40),Elenco_giocatori_ruolo!A:B,2,FALSE)</f>
        <v>C</v>
      </c>
      <c r="F96" s="16" t="s">
        <v>1526</v>
      </c>
    </row>
    <row r="97" spans="1:8" ht="16" x14ac:dyDescent="0.2">
      <c r="A97" s="16" t="s">
        <v>1589</v>
      </c>
      <c r="B97" s="19" t="s">
        <v>14</v>
      </c>
      <c r="C97" s="2">
        <f>VLOOKUP(MID(A97,5,40),Voti_13!$B:$N,13,FALSE)</f>
        <v>6</v>
      </c>
      <c r="D97" t="str">
        <f>VLOOKUP(MID(A97,5,40),Elenco_giocatori_ruolo!A:B,2,FALSE)</f>
        <v>D</v>
      </c>
      <c r="E97" t="str">
        <f>VLOOKUP(MID(F97,5,40),Elenco_giocatori_ruolo!A:B,2,FALSE)</f>
        <v>C</v>
      </c>
      <c r="F97" s="16" t="s">
        <v>1528</v>
      </c>
    </row>
    <row r="98" spans="1:8" ht="16" x14ac:dyDescent="0.2">
      <c r="A98" s="16" t="s">
        <v>1177</v>
      </c>
      <c r="D98" t="str">
        <f>VLOOKUP(MID(A98,5,40),Elenco_giocatori_ruolo!A:B,2,FALSE)</f>
        <v>D</v>
      </c>
      <c r="E98" t="str">
        <f>VLOOKUP(MID(F98,5,40),Elenco_giocatori_ruolo!A:B,2,FALSE)</f>
        <v>C</v>
      </c>
      <c r="F98" s="16" t="s">
        <v>1739</v>
      </c>
    </row>
    <row r="99" spans="1:8" ht="16" x14ac:dyDescent="0.2">
      <c r="A99" s="16" t="s">
        <v>1740</v>
      </c>
      <c r="D99" t="str">
        <f>VLOOKUP(MID(A99,5,40),Elenco_giocatori_ruolo!A:B,2,FALSE)</f>
        <v>D</v>
      </c>
      <c r="E99" t="str">
        <f>VLOOKUP(MID(F99,5,40),Elenco_giocatori_ruolo!A:B,2,FALSE)</f>
        <v>D</v>
      </c>
      <c r="F99" s="16" t="s">
        <v>1627</v>
      </c>
    </row>
    <row r="100" spans="1:8" ht="16" x14ac:dyDescent="0.2">
      <c r="A100" s="16" t="s">
        <v>1741</v>
      </c>
      <c r="B100" s="19" t="s">
        <v>14</v>
      </c>
      <c r="C100" s="2">
        <f>VLOOKUP(MID(A100,5,40),Voti_13!$B:$N,13,FALSE)</f>
        <v>5.5</v>
      </c>
      <c r="D100" t="str">
        <f>VLOOKUP(MID(A100,5,40),Elenco_giocatori_ruolo!A:B,2,FALSE)</f>
        <v>C</v>
      </c>
      <c r="E100" t="str">
        <f>VLOOKUP(MID(F100,5,40),Elenco_giocatori_ruolo!A:B,2,FALSE)</f>
        <v>D</v>
      </c>
      <c r="F100" s="16" t="s">
        <v>1742</v>
      </c>
    </row>
    <row r="101" spans="1:8" ht="16" x14ac:dyDescent="0.2">
      <c r="A101" s="16" t="s">
        <v>1657</v>
      </c>
      <c r="D101" t="str">
        <f>VLOOKUP(MID(A101,5,40),Elenco_giocatori_ruolo!A:B,2,FALSE)</f>
        <v>C</v>
      </c>
      <c r="E101" t="str">
        <f>VLOOKUP(MID(F101,5,40),Elenco_giocatori_ruolo!A:B,2,FALSE)</f>
        <v>D</v>
      </c>
      <c r="F101" s="16" t="s">
        <v>1743</v>
      </c>
    </row>
    <row r="102" spans="1:8" ht="16" x14ac:dyDescent="0.2">
      <c r="A102" s="16" t="s">
        <v>1435</v>
      </c>
      <c r="D102" t="str">
        <f>VLOOKUP(MID(A102,5,40),Elenco_giocatori_ruolo!A:B,2,FALSE)</f>
        <v>C</v>
      </c>
      <c r="E102" t="str">
        <f>VLOOKUP(MID(F102,5,40),Elenco_giocatori_ruolo!A:B,2,FALSE)</f>
        <v>D</v>
      </c>
      <c r="F102" s="16" t="s">
        <v>1631</v>
      </c>
    </row>
    <row r="103" spans="1:8" x14ac:dyDescent="0.2">
      <c r="A103" s="4"/>
      <c r="B103" s="4" t="s">
        <v>47</v>
      </c>
      <c r="C103" s="4">
        <f>SUM(C81:C91,C93:C102)+1</f>
        <v>65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68.5</v>
      </c>
    </row>
    <row r="104" spans="1:8" x14ac:dyDescent="0.2">
      <c r="B104"/>
      <c r="G104"/>
    </row>
    <row r="105" spans="1:8" x14ac:dyDescent="0.2">
      <c r="A105" s="34" t="s">
        <v>93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0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7" t="s">
        <v>49</v>
      </c>
      <c r="G105" s="35"/>
      <c r="H105" s="36"/>
    </row>
    <row r="106" spans="1:8" ht="16" x14ac:dyDescent="0.2">
      <c r="A106" s="16" t="s">
        <v>95</v>
      </c>
      <c r="C106" s="2">
        <f>VLOOKUP(MID(A106,4,40),Voti_13!$B:$N,13,FALSE)</f>
        <v>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51</v>
      </c>
      <c r="H106" s="2">
        <f>VLOOKUP(MID(F106,4,40),Voti_13!$B:$N,13,FALSE)</f>
        <v>5</v>
      </c>
    </row>
    <row r="107" spans="1:8" ht="16" x14ac:dyDescent="0.2">
      <c r="A107" s="16" t="s">
        <v>1744</v>
      </c>
      <c r="C107" s="2">
        <f>VLOOKUP(MID(A107,4,40),Voti_13!$B:$N,13,FALSE)</f>
        <v>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1014</v>
      </c>
      <c r="H107" s="2">
        <f>VLOOKUP(MID(F107,4,40),Voti_13!$B:$N,13,FALSE)</f>
        <v>5.5</v>
      </c>
    </row>
    <row r="108" spans="1:8" ht="16" x14ac:dyDescent="0.2">
      <c r="A108" s="16" t="s">
        <v>1366</v>
      </c>
      <c r="C108" s="2">
        <f>VLOOKUP(MID(A108,4,40),Voti_13!$B:$N,13,FALSE)</f>
        <v>5.5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1244</v>
      </c>
      <c r="H108" s="2">
        <f>VLOOKUP(MID(F108,4,40),Voti_13!$B:$N,13,FALSE)</f>
        <v>6.5</v>
      </c>
    </row>
    <row r="109" spans="1:8" ht="16" x14ac:dyDescent="0.2">
      <c r="A109" s="16" t="s">
        <v>1246</v>
      </c>
      <c r="B109" s="19"/>
      <c r="C109" s="2">
        <f>VLOOKUP(MID(A109,4,40),Voti_13!$B:$N,13,FALSE)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1245</v>
      </c>
      <c r="G109" s="19" t="s">
        <v>14</v>
      </c>
    </row>
    <row r="110" spans="1:8" ht="16" x14ac:dyDescent="0.2">
      <c r="A110" s="16" t="s">
        <v>1440</v>
      </c>
      <c r="C110" s="2">
        <f>VLOOKUP(MID(A110,4,40),Voti_13!$B:$N,13,FALSE)</f>
        <v>6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1633</v>
      </c>
      <c r="H110" s="2">
        <f>VLOOKUP(MID(F110,4,40),Voti_13!$B:$N,13,FALSE)</f>
        <v>5.5</v>
      </c>
    </row>
    <row r="111" spans="1:8" ht="16" x14ac:dyDescent="0.2">
      <c r="A111" s="16" t="s">
        <v>1369</v>
      </c>
      <c r="C111" s="2">
        <f>VLOOKUP(MID(A111,4,40),Voti_13!$B:$N,13,FALSE)</f>
        <v>8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1018</v>
      </c>
      <c r="H111" s="2">
        <f>VLOOKUP(MID(F111,4,40),Voti_13!$B:$N,13,FALSE)</f>
        <v>5.5</v>
      </c>
    </row>
    <row r="112" spans="1:8" ht="16" x14ac:dyDescent="0.2">
      <c r="A112" s="16" t="s">
        <v>1303</v>
      </c>
      <c r="C112" s="2">
        <f>VLOOKUP(MID(A112,4,40),Voti_13!$B:$N,13,FALSE)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1145</v>
      </c>
      <c r="H112" s="2">
        <f>VLOOKUP(MID(F112,4,40),Voti_13!$B:$N,13,FALSE)</f>
        <v>5</v>
      </c>
    </row>
    <row r="113" spans="1:8" ht="16" x14ac:dyDescent="0.2">
      <c r="A113" s="16" t="s">
        <v>1745</v>
      </c>
      <c r="B113" s="19" t="s">
        <v>14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1020</v>
      </c>
      <c r="H113" s="2">
        <f>VLOOKUP(MID(F113,4,40),Voti_13!$B:$N,13,FALSE)</f>
        <v>9.5</v>
      </c>
    </row>
    <row r="114" spans="1:8" ht="16" x14ac:dyDescent="0.2">
      <c r="A114" s="16" t="s">
        <v>1166</v>
      </c>
      <c r="B114" s="19" t="s">
        <v>14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67</v>
      </c>
      <c r="H114" s="2">
        <f>VLOOKUP(MID(F114,4,40),Voti_13!$B:$N,13,FALSE)</f>
        <v>5.5</v>
      </c>
    </row>
    <row r="115" spans="1:8" ht="16" x14ac:dyDescent="0.2">
      <c r="A115" s="16" t="s">
        <v>113</v>
      </c>
      <c r="C115" s="2">
        <f>VLOOKUP(MID(A115,5,40),Voti_13!$B:$N,13,FALSE)</f>
        <v>5.5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1250</v>
      </c>
      <c r="H115" s="2">
        <f>VLOOKUP(MID(F115,5,40),Voti_13!$B:$N,13,FALSE)</f>
        <v>6.5</v>
      </c>
    </row>
    <row r="116" spans="1:8" ht="16" x14ac:dyDescent="0.2">
      <c r="A116" s="16" t="s">
        <v>115</v>
      </c>
      <c r="B116" s="19" t="s">
        <v>14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71</v>
      </c>
      <c r="G116" s="19" t="s">
        <v>14</v>
      </c>
    </row>
    <row r="118" spans="1:8" ht="16" x14ac:dyDescent="0.2">
      <c r="A118" s="16" t="s">
        <v>117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73</v>
      </c>
    </row>
    <row r="119" spans="1:8" ht="16" x14ac:dyDescent="0.2">
      <c r="A119" s="16" t="s">
        <v>1307</v>
      </c>
      <c r="D119" t="str">
        <f>VLOOKUP(MID(A119,5,40),Elenco_giocatori_ruolo!A:B,2,FALSE)</f>
        <v>A</v>
      </c>
      <c r="E119" t="str">
        <f>VLOOKUP(MID(F119,5,40),Elenco_giocatori_ruolo!A:B,2,FALSE)</f>
        <v>P</v>
      </c>
      <c r="F119" s="16" t="s">
        <v>1452</v>
      </c>
    </row>
    <row r="120" spans="1:8" ht="16" x14ac:dyDescent="0.2">
      <c r="A120" s="16" t="s">
        <v>1172</v>
      </c>
      <c r="B120" s="19" t="s">
        <v>14</v>
      </c>
      <c r="C120" s="2">
        <f>VLOOKUP(MID(A120,5,40),Voti_13!$B:$N,13,FALSE)</f>
        <v>5</v>
      </c>
      <c r="D120" t="str">
        <f>VLOOKUP(MID(A120,5,40),Elenco_giocatori_ruolo!A:B,2,FALSE)</f>
        <v>A</v>
      </c>
      <c r="E120" t="str">
        <f>VLOOKUP(MID(F120,5,40),Elenco_giocatori_ruolo!A:B,2,FALSE)</f>
        <v>D</v>
      </c>
      <c r="F120" s="16" t="s">
        <v>1454</v>
      </c>
      <c r="G120" s="19" t="s">
        <v>14</v>
      </c>
      <c r="H120" s="2">
        <f>VLOOKUP(MID(F120,5,40),Voti_13!$B:$N,13,FALSE)</f>
        <v>5.5</v>
      </c>
    </row>
    <row r="121" spans="1:8" ht="16" x14ac:dyDescent="0.2">
      <c r="A121" s="16" t="s">
        <v>123</v>
      </c>
      <c r="B121" s="19" t="s">
        <v>14</v>
      </c>
      <c r="C121" s="2">
        <f>VLOOKUP(MID(A121,5,40),Voti_13!$B:$N,13,FALSE)</f>
        <v>5.5</v>
      </c>
      <c r="D121" t="str">
        <f>VLOOKUP(MID(A121,5,40),Elenco_giocatori_ruolo!A:B,2,FALSE)</f>
        <v>C</v>
      </c>
      <c r="E121" t="str">
        <f>VLOOKUP(MID(F121,5,40),Elenco_giocatori_ruolo!A:B,2,FALSE)</f>
        <v>D</v>
      </c>
      <c r="F121" s="16" t="s">
        <v>79</v>
      </c>
    </row>
    <row r="122" spans="1:8" ht="16" x14ac:dyDescent="0.2">
      <c r="A122" s="16" t="s">
        <v>1571</v>
      </c>
      <c r="B122" s="19" t="s">
        <v>14</v>
      </c>
      <c r="C122" s="2">
        <f>VLOOKUP(MID(A122,5,40),Voti_13!$B:$N,13,FALSE)</f>
        <v>5.5</v>
      </c>
      <c r="D122" t="str">
        <f>VLOOKUP(MID(A122,5,40),Elenco_giocatori_ruolo!A:B,2,FALSE)</f>
        <v>C</v>
      </c>
      <c r="E122" t="str">
        <f>VLOOKUP(MID(F122,5,40),Elenco_giocatori_ruolo!A:B,2,FALSE)</f>
        <v>D</v>
      </c>
      <c r="F122" s="16" t="s">
        <v>81</v>
      </c>
    </row>
    <row r="123" spans="1:8" ht="16" x14ac:dyDescent="0.2">
      <c r="A123" s="16" t="s">
        <v>1746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1564</v>
      </c>
    </row>
    <row r="124" spans="1:8" ht="16" x14ac:dyDescent="0.2">
      <c r="A124" s="16" t="s">
        <v>1747</v>
      </c>
      <c r="D124" t="str">
        <f>VLOOKUP(MID(A124,5,40),Elenco_giocatori_ruolo!A:B,2,FALSE)</f>
        <v>D</v>
      </c>
      <c r="E124" t="str">
        <f>VLOOKUP(MID(F124,5,40),Elenco_giocatori_ruolo!A:B,2,FALSE)</f>
        <v>C</v>
      </c>
      <c r="F124" s="16" t="s">
        <v>1031</v>
      </c>
    </row>
    <row r="125" spans="1:8" ht="16" x14ac:dyDescent="0.2">
      <c r="A125" s="16" t="s">
        <v>131</v>
      </c>
      <c r="D125" t="str">
        <f>VLOOKUP(MID(A125,5,40),Elenco_giocatori_ruolo!A:B,2,FALSE)</f>
        <v>D</v>
      </c>
      <c r="E125" t="str">
        <f>VLOOKUP(MID(F125,5,40),Elenco_giocatori_ruolo!A:B,2,FALSE)</f>
        <v>C</v>
      </c>
      <c r="F125" s="16" t="s">
        <v>1565</v>
      </c>
    </row>
    <row r="126" spans="1:8" ht="16" x14ac:dyDescent="0.2">
      <c r="A126" s="16" t="s">
        <v>1058</v>
      </c>
      <c r="D126" t="str">
        <f>VLOOKUP(MID(A126,5,40),Elenco_giocatori_ruolo!A:B,2,FALSE)</f>
        <v>D</v>
      </c>
      <c r="E126" t="str">
        <f>VLOOKUP(MID(F126,5,40),Elenco_giocatori_ruolo!A:B,2,FALSE)</f>
        <v>A</v>
      </c>
      <c r="F126" s="16" t="s">
        <v>89</v>
      </c>
      <c r="G126" s="19" t="s">
        <v>14</v>
      </c>
      <c r="H126" s="2">
        <f>VLOOKUP(MID(F126,5,40),Voti_13!$B:$N,13,FALSE)</f>
        <v>6</v>
      </c>
    </row>
    <row r="127" spans="1:8" ht="16" x14ac:dyDescent="0.2">
      <c r="A127" s="16" t="s">
        <v>1259</v>
      </c>
      <c r="D127" t="str">
        <f>VLOOKUP(MID(A127,5,40),Elenco_giocatori_ruolo!A:B,2,FALSE)</f>
        <v>D</v>
      </c>
      <c r="E127" t="str">
        <f>VLOOKUP(MID(F127,5,40),Elenco_giocatori_ruolo!A:B,2,FALSE)</f>
        <v>A</v>
      </c>
      <c r="F127" s="16" t="s">
        <v>1520</v>
      </c>
    </row>
    <row r="128" spans="1:8" x14ac:dyDescent="0.2">
      <c r="A128" s="4"/>
      <c r="B128" s="4" t="s">
        <v>47</v>
      </c>
      <c r="C128" s="4">
        <f>SUM(C106:C116,C118:C127)+1</f>
        <v>64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66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36" priority="9" operator="greaterThan">
      <formula>3</formula>
    </cfRule>
  </conditionalFormatting>
  <conditionalFormatting sqref="D53:E53">
    <cfRule type="cellIs" dxfId="35" priority="7" operator="greaterThan">
      <formula>3</formula>
    </cfRule>
  </conditionalFormatting>
  <conditionalFormatting sqref="D78:E78">
    <cfRule type="cellIs" dxfId="34" priority="5" operator="greaterThan">
      <formula>3</formula>
    </cfRule>
  </conditionalFormatting>
  <conditionalFormatting sqref="D103:E103">
    <cfRule type="cellIs" dxfId="33" priority="3" operator="greaterThan">
      <formula>3</formula>
    </cfRule>
  </conditionalFormatting>
  <conditionalFormatting sqref="D128:E128">
    <cfRule type="cellIs" dxfId="32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732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7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1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5.5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1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8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6.5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6.5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0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7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1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8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7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7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6.5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6.5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0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7</v>
      </c>
      <c r="E35" s="20">
        <v>1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1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9.5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7.5</v>
      </c>
      <c r="E36" s="20">
        <v>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10.5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6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7</v>
      </c>
      <c r="E44" s="20">
        <v>0</v>
      </c>
      <c r="F44" s="20">
        <v>2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6.5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1</v>
      </c>
      <c r="K51" s="20">
        <v>1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7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6.5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1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5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6.5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6.5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7</v>
      </c>
      <c r="E65" s="20">
        <v>1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10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6.5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1</v>
      </c>
      <c r="K69" s="20">
        <v>1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7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5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5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7.5</v>
      </c>
      <c r="E74" s="20">
        <v>1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10.5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6.5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1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1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5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6.5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6.5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7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7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6.5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1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6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6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6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5.5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5.5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6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6.5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1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6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5.5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5.5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5.5</v>
      </c>
      <c r="E110" s="20">
        <v>0</v>
      </c>
      <c r="F110" s="20">
        <v>2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3.5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6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1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5.5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7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1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8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6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6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6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6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6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5.5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5.5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6.5</v>
      </c>
      <c r="E145" s="20">
        <v>1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9.5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str">
        <f>VLOOKUP(B147,Elenco_giocatori_ruolo!A:B,2,FALSE)</f>
        <v>A</v>
      </c>
      <c r="B147" s="20" t="s">
        <v>386</v>
      </c>
      <c r="C147" s="20" t="s">
        <v>348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0</v>
      </c>
    </row>
    <row r="148" spans="1:14" x14ac:dyDescent="0.2">
      <c r="A148" s="9" t="str">
        <f>VLOOKUP(B148,Elenco_giocatori_ruolo!A:B,2,FALSE)</f>
        <v>A</v>
      </c>
      <c r="B148" s="20" t="s">
        <v>387</v>
      </c>
      <c r="C148" s="20" t="s">
        <v>348</v>
      </c>
      <c r="D148" s="20">
        <v>5.5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5.5</v>
      </c>
    </row>
    <row r="149" spans="1:14" x14ac:dyDescent="0.2">
      <c r="A149" s="9" t="str">
        <f>VLOOKUP(B149,Elenco_giocatori_ruolo!A:B,2,FALSE)</f>
        <v>A</v>
      </c>
      <c r="B149" s="20" t="s">
        <v>388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389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390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391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392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393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395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396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0" t="s">
        <v>1261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0" t="s">
        <v>397</v>
      </c>
      <c r="C158" s="20" t="s">
        <v>394</v>
      </c>
      <c r="D158" s="20">
        <v>6</v>
      </c>
      <c r="E158" s="20">
        <v>0</v>
      </c>
      <c r="F158" s="20">
        <v>1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</v>
      </c>
    </row>
    <row r="159" spans="1:14" x14ac:dyDescent="0.2">
      <c r="A159" s="9" t="str">
        <f>VLOOKUP(B159,Elenco_giocatori_ruolo!A:B,2,FALSE)</f>
        <v>D</v>
      </c>
      <c r="B159" s="20" t="s">
        <v>398</v>
      </c>
      <c r="C159" s="20" t="s">
        <v>394</v>
      </c>
      <c r="D159" s="20">
        <v>7</v>
      </c>
      <c r="E159" s="20">
        <v>1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10</v>
      </c>
    </row>
    <row r="160" spans="1:14" x14ac:dyDescent="0.2">
      <c r="A160" s="9" t="str">
        <f>VLOOKUP(B160,Elenco_giocatori_ruolo!A:B,2,FALSE)</f>
        <v>D</v>
      </c>
      <c r="B160" s="20" t="s">
        <v>399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400</v>
      </c>
      <c r="C161" s="20" t="s">
        <v>394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0" t="s">
        <v>401</v>
      </c>
      <c r="C162" s="20" t="s">
        <v>394</v>
      </c>
      <c r="D162" s="20">
        <v>6.5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6.5</v>
      </c>
    </row>
    <row r="163" spans="1:14" x14ac:dyDescent="0.2">
      <c r="A163" s="9" t="str">
        <f>VLOOKUP(B163,Elenco_giocatori_ruolo!A:B,2,FALSE)</f>
        <v>D</v>
      </c>
      <c r="B163" s="20" t="s">
        <v>402</v>
      </c>
      <c r="C163" s="20" t="s">
        <v>394</v>
      </c>
      <c r="D163" s="20">
        <v>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</v>
      </c>
    </row>
    <row r="164" spans="1:14" x14ac:dyDescent="0.2">
      <c r="A164" s="9" t="str">
        <f>VLOOKUP(B164,Elenco_giocatori_ruolo!A:B,2,FALSE)</f>
        <v>D</v>
      </c>
      <c r="B164" s="20" t="s">
        <v>403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404</v>
      </c>
      <c r="C165" s="20" t="s">
        <v>394</v>
      </c>
      <c r="D165" s="20">
        <v>6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</v>
      </c>
    </row>
    <row r="166" spans="1:14" x14ac:dyDescent="0.2">
      <c r="A166" s="9" t="str">
        <f>VLOOKUP(B166,Elenco_giocatori_ruolo!A:B,2,FALSE)</f>
        <v>D</v>
      </c>
      <c r="B166" s="20" t="s">
        <v>405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406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0" t="s">
        <v>407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e">
        <f>VLOOKUP(B169,Elenco_giocatori_ruolo!A:B,2,FALSE)</f>
        <v>#N/A</v>
      </c>
      <c r="B169" s="20" t="s">
        <v>1262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D</v>
      </c>
      <c r="B170" s="20" t="s">
        <v>408</v>
      </c>
      <c r="C170" s="20" t="s">
        <v>394</v>
      </c>
      <c r="D170" s="20">
        <v>6.5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6.5</v>
      </c>
    </row>
    <row r="171" spans="1:14" x14ac:dyDescent="0.2">
      <c r="A171" s="9" t="str">
        <f>VLOOKUP(B171,Elenco_giocatori_ruolo!A:B,2,FALSE)</f>
        <v>C</v>
      </c>
      <c r="B171" s="20" t="s">
        <v>409</v>
      </c>
      <c r="C171" s="20" t="s">
        <v>394</v>
      </c>
      <c r="D171" s="20">
        <v>7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1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8</v>
      </c>
    </row>
    <row r="172" spans="1:14" x14ac:dyDescent="0.2">
      <c r="A172" s="9" t="e">
        <f>VLOOKUP(B172,Elenco_giocatori_ruolo!A:B,2,FALSE)</f>
        <v>#N/A</v>
      </c>
      <c r="B172" s="20" t="s">
        <v>1183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 t="e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#N/A</v>
      </c>
    </row>
    <row r="173" spans="1:14" x14ac:dyDescent="0.2">
      <c r="A173" s="9" t="str">
        <f>VLOOKUP(B173,Elenco_giocatori_ruolo!A:B,2,FALSE)</f>
        <v>C</v>
      </c>
      <c r="B173" s="20" t="s">
        <v>410</v>
      </c>
      <c r="C173" s="20" t="s">
        <v>394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0" t="s">
        <v>411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412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413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414</v>
      </c>
      <c r="C177" s="20" t="s">
        <v>394</v>
      </c>
      <c r="D177" s="20">
        <v>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1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0" t="s">
        <v>415</v>
      </c>
      <c r="C178" s="20" t="s">
        <v>394</v>
      </c>
      <c r="D178" s="20">
        <v>6.5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1</v>
      </c>
      <c r="K178" s="20">
        <v>1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7</v>
      </c>
    </row>
    <row r="179" spans="1:14" x14ac:dyDescent="0.2">
      <c r="A179" s="9" t="str">
        <f>VLOOKUP(B179,Elenco_giocatori_ruolo!A:B,2,FALSE)</f>
        <v>C</v>
      </c>
      <c r="B179" s="20" t="s">
        <v>416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417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418</v>
      </c>
      <c r="C181" s="20" t="s">
        <v>394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str">
        <f>VLOOKUP(B182,Elenco_giocatori_ruolo!A:B,2,FALSE)</f>
        <v>A</v>
      </c>
      <c r="B182" s="20" t="s">
        <v>419</v>
      </c>
      <c r="C182" s="20" t="s">
        <v>394</v>
      </c>
      <c r="D182" s="20">
        <v>7</v>
      </c>
      <c r="E182" s="20">
        <v>1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10</v>
      </c>
    </row>
    <row r="183" spans="1:14" x14ac:dyDescent="0.2">
      <c r="A183" s="9" t="str">
        <f>VLOOKUP(B183,Elenco_giocatori_ruolo!A:B,2,FALSE)</f>
        <v>A</v>
      </c>
      <c r="B183" s="20" t="s">
        <v>420</v>
      </c>
      <c r="C183" s="20" t="s">
        <v>394</v>
      </c>
      <c r="D183" s="20">
        <v>6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6</v>
      </c>
    </row>
    <row r="184" spans="1:14" x14ac:dyDescent="0.2">
      <c r="A184" s="9" t="str">
        <f>VLOOKUP(B184,Elenco_giocatori_ruolo!A:B,2,FALSE)</f>
        <v>A</v>
      </c>
      <c r="B184" s="20" t="s">
        <v>421</v>
      </c>
      <c r="C184" s="20" t="s">
        <v>394</v>
      </c>
      <c r="D184" s="20">
        <v>8</v>
      </c>
      <c r="E184" s="20">
        <v>2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14</v>
      </c>
    </row>
    <row r="185" spans="1:14" x14ac:dyDescent="0.2">
      <c r="A185" s="9" t="str">
        <f>VLOOKUP(B185,Elenco_giocatori_ruolo!A:B,2,FALSE)</f>
        <v>A</v>
      </c>
      <c r="B185" s="20" t="s">
        <v>422</v>
      </c>
      <c r="C185" s="20" t="s">
        <v>394</v>
      </c>
      <c r="D185" s="20">
        <v>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</v>
      </c>
    </row>
    <row r="186" spans="1:14" x14ac:dyDescent="0.2">
      <c r="A186" s="9" t="str">
        <f>VLOOKUP(B186,Elenco_giocatori_ruolo!A:B,2,FALSE)</f>
        <v>A</v>
      </c>
      <c r="B186" s="20" t="s">
        <v>423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424</v>
      </c>
      <c r="C187" s="20" t="s">
        <v>394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A</v>
      </c>
      <c r="B188" s="20" t="s">
        <v>425</v>
      </c>
      <c r="C188" s="20" t="s">
        <v>394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A</v>
      </c>
      <c r="B189" s="20" t="s">
        <v>426</v>
      </c>
      <c r="C189" s="20" t="s">
        <v>394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P</v>
      </c>
      <c r="B190" s="20" t="s">
        <v>427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0" t="s">
        <v>429</v>
      </c>
      <c r="C191" s="20" t="s">
        <v>428</v>
      </c>
      <c r="D191" s="20">
        <v>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6</v>
      </c>
    </row>
    <row r="192" spans="1:14" x14ac:dyDescent="0.2">
      <c r="A192" s="9" t="str">
        <f>VLOOKUP(B192,Elenco_giocatori_ruolo!A:B,2,FALSE)</f>
        <v>P</v>
      </c>
      <c r="B192" s="20" t="s">
        <v>430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431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432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433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D</v>
      </c>
      <c r="B196" s="20" t="s">
        <v>434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435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1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</v>
      </c>
    </row>
    <row r="198" spans="1:14" x14ac:dyDescent="0.2">
      <c r="A198" s="9" t="str">
        <f>VLOOKUP(B198,Elenco_giocatori_ruolo!A:B,2,FALSE)</f>
        <v>D</v>
      </c>
      <c r="B198" s="20" t="s">
        <v>436</v>
      </c>
      <c r="C198" s="20" t="s">
        <v>428</v>
      </c>
      <c r="D198" s="20">
        <v>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1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5.5</v>
      </c>
    </row>
    <row r="199" spans="1:14" x14ac:dyDescent="0.2">
      <c r="A199" s="9" t="str">
        <f>VLOOKUP(B199,Elenco_giocatori_ruolo!A:B,2,FALSE)</f>
        <v>D</v>
      </c>
      <c r="B199" s="20" t="s">
        <v>437</v>
      </c>
      <c r="C199" s="20" t="s">
        <v>428</v>
      </c>
      <c r="D199" s="20">
        <v>5.5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1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5</v>
      </c>
    </row>
    <row r="200" spans="1:14" x14ac:dyDescent="0.2">
      <c r="A200" s="9" t="str">
        <f>VLOOKUP(B200,Elenco_giocatori_ruolo!A:B,2,FALSE)</f>
        <v>D</v>
      </c>
      <c r="B200" s="20" t="s">
        <v>438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439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440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441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442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443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444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445</v>
      </c>
      <c r="C207" s="20" t="s">
        <v>428</v>
      </c>
      <c r="D207" s="20">
        <v>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7</v>
      </c>
    </row>
    <row r="208" spans="1:14" x14ac:dyDescent="0.2">
      <c r="A208" s="9" t="str">
        <f>VLOOKUP(B208,Elenco_giocatori_ruolo!A:B,2,FALSE)</f>
        <v>C</v>
      </c>
      <c r="B208" s="20" t="s">
        <v>446</v>
      </c>
      <c r="C208" s="20" t="s">
        <v>428</v>
      </c>
      <c r="D208" s="20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</v>
      </c>
    </row>
    <row r="209" spans="1:14" x14ac:dyDescent="0.2">
      <c r="A209" s="9" t="str">
        <f>VLOOKUP(B209,Elenco_giocatori_ruolo!A:B,2,FALSE)</f>
        <v>C</v>
      </c>
      <c r="B209" s="20" t="s">
        <v>447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448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449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450</v>
      </c>
      <c r="C212" s="20" t="s">
        <v>428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0" t="s">
        <v>451</v>
      </c>
      <c r="C213" s="20" t="s">
        <v>428</v>
      </c>
      <c r="D213" s="20">
        <v>7.5</v>
      </c>
      <c r="E213" s="20">
        <v>1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10.5</v>
      </c>
    </row>
    <row r="214" spans="1:14" x14ac:dyDescent="0.2">
      <c r="A214" s="9" t="str">
        <f>VLOOKUP(B214,Elenco_giocatori_ruolo!A:B,2,FALSE)</f>
        <v>C</v>
      </c>
      <c r="B214" s="20" t="s">
        <v>452</v>
      </c>
      <c r="C214" s="20" t="s">
        <v>428</v>
      </c>
      <c r="D214" s="20">
        <v>5.5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5.5</v>
      </c>
    </row>
    <row r="215" spans="1:14" x14ac:dyDescent="0.2">
      <c r="A215" s="9" t="str">
        <f>VLOOKUP(B215,Elenco_giocatori_ruolo!A:B,2,FALSE)</f>
        <v>C</v>
      </c>
      <c r="B215" s="20" t="s">
        <v>453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454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455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0" t="s">
        <v>456</v>
      </c>
      <c r="C218" s="20" t="s">
        <v>428</v>
      </c>
      <c r="D218" s="20">
        <v>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6</v>
      </c>
    </row>
    <row r="219" spans="1:14" x14ac:dyDescent="0.2">
      <c r="A219" s="9" t="e">
        <f>VLOOKUP(B219,Elenco_giocatori_ruolo!A:B,2,FALSE)</f>
        <v>#N/A</v>
      </c>
      <c r="B219" s="20" t="s">
        <v>1658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 t="e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#N/A</v>
      </c>
    </row>
    <row r="220" spans="1:14" x14ac:dyDescent="0.2">
      <c r="A220" s="9" t="str">
        <f>VLOOKUP(B220,Elenco_giocatori_ruolo!A:B,2,FALSE)</f>
        <v>C</v>
      </c>
      <c r="B220" s="20" t="s">
        <v>457</v>
      </c>
      <c r="C220" s="20" t="s">
        <v>428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A</v>
      </c>
      <c r="B221" s="20" t="s">
        <v>458</v>
      </c>
      <c r="C221" s="20" t="s">
        <v>428</v>
      </c>
      <c r="D221" s="20">
        <v>6.5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1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7.5</v>
      </c>
    </row>
    <row r="222" spans="1:14" x14ac:dyDescent="0.2">
      <c r="A222" s="9" t="str">
        <f>VLOOKUP(B222,Elenco_giocatori_ruolo!A:B,2,FALSE)</f>
        <v>A</v>
      </c>
      <c r="B222" s="20" t="s">
        <v>459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460</v>
      </c>
      <c r="C223" s="20" t="s">
        <v>428</v>
      </c>
      <c r="D223" s="20">
        <v>6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6</v>
      </c>
    </row>
    <row r="224" spans="1:14" x14ac:dyDescent="0.2">
      <c r="A224" s="9" t="str">
        <f>VLOOKUP(B224,Elenco_giocatori_ruolo!A:B,2,FALSE)</f>
        <v>A</v>
      </c>
      <c r="B224" s="20" t="s">
        <v>461</v>
      </c>
      <c r="C224" s="20" t="s">
        <v>428</v>
      </c>
      <c r="D224" s="20">
        <v>6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6</v>
      </c>
    </row>
    <row r="225" spans="1:14" x14ac:dyDescent="0.2">
      <c r="A225" s="9" t="str">
        <f>VLOOKUP(B225,Elenco_giocatori_ruolo!A:B,2,FALSE)</f>
        <v>A</v>
      </c>
      <c r="B225" s="20" t="s">
        <v>462</v>
      </c>
      <c r="C225" s="20" t="s">
        <v>428</v>
      </c>
      <c r="D225" s="20">
        <v>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5</v>
      </c>
    </row>
    <row r="226" spans="1:14" x14ac:dyDescent="0.2">
      <c r="A226" s="9" t="str">
        <f>VLOOKUP(B226,Elenco_giocatori_ruolo!A:B,2,FALSE)</f>
        <v>A</v>
      </c>
      <c r="B226" s="20" t="s">
        <v>463</v>
      </c>
      <c r="C226" s="20" t="s">
        <v>428</v>
      </c>
      <c r="D226" s="20">
        <v>6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6</v>
      </c>
    </row>
    <row r="227" spans="1:14" x14ac:dyDescent="0.2">
      <c r="A227" s="9" t="str">
        <f>VLOOKUP(B227,Elenco_giocatori_ruolo!A:B,2,FALSE)</f>
        <v>A</v>
      </c>
      <c r="B227" s="20" t="s">
        <v>464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0" t="s">
        <v>465</v>
      </c>
      <c r="C228" s="20" t="s">
        <v>428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A</v>
      </c>
      <c r="B229" s="20" t="s">
        <v>466</v>
      </c>
      <c r="C229" s="20" t="s">
        <v>428</v>
      </c>
      <c r="D229" s="20">
        <v>6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6</v>
      </c>
    </row>
    <row r="230" spans="1:14" x14ac:dyDescent="0.2">
      <c r="A230" s="9" t="str">
        <f>VLOOKUP(B230,Elenco_giocatori_ruolo!A:B,2,FALSE)</f>
        <v>P</v>
      </c>
      <c r="B230" s="20" t="s">
        <v>467</v>
      </c>
      <c r="C230" s="20" t="s">
        <v>468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P</v>
      </c>
      <c r="B231" s="20" t="s">
        <v>469</v>
      </c>
      <c r="C231" s="20" t="s">
        <v>468</v>
      </c>
      <c r="D231" s="20">
        <v>6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6</v>
      </c>
    </row>
    <row r="232" spans="1:14" x14ac:dyDescent="0.2">
      <c r="A232" s="9" t="str">
        <f>VLOOKUP(B232,Elenco_giocatori_ruolo!A:B,2,FALSE)</f>
        <v>P</v>
      </c>
      <c r="B232" s="20" t="s">
        <v>470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P</v>
      </c>
      <c r="B233" s="20" t="s">
        <v>471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e">
        <f>VLOOKUP(B234,Elenco_giocatori_ruolo!A:B,2,FALSE)</f>
        <v>#N/A</v>
      </c>
      <c r="B234" s="20" t="s">
        <v>1333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 t="e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#N/A</v>
      </c>
    </row>
    <row r="235" spans="1:14" x14ac:dyDescent="0.2">
      <c r="A235" s="9" t="str">
        <f>VLOOKUP(B235,Elenco_giocatori_ruolo!A:B,2,FALSE)</f>
        <v>D</v>
      </c>
      <c r="B235" s="20" t="s">
        <v>472</v>
      </c>
      <c r="C235" s="20" t="s">
        <v>468</v>
      </c>
      <c r="D235" s="20">
        <v>6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6</v>
      </c>
    </row>
    <row r="236" spans="1:14" x14ac:dyDescent="0.2">
      <c r="A236" s="9" t="str">
        <f>VLOOKUP(B236,Elenco_giocatori_ruolo!A:B,2,FALSE)</f>
        <v>D</v>
      </c>
      <c r="B236" s="20" t="s">
        <v>473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474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475</v>
      </c>
      <c r="C238" s="20" t="s">
        <v>468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0</v>
      </c>
    </row>
    <row r="239" spans="1:14" x14ac:dyDescent="0.2">
      <c r="A239" s="9" t="str">
        <f>VLOOKUP(B239,Elenco_giocatori_ruolo!A:B,2,FALSE)</f>
        <v>D</v>
      </c>
      <c r="B239" s="20" t="s">
        <v>476</v>
      </c>
      <c r="C239" s="20" t="s">
        <v>468</v>
      </c>
      <c r="D239" s="20">
        <v>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0" t="s">
        <v>477</v>
      </c>
      <c r="C240" s="20" t="s">
        <v>468</v>
      </c>
      <c r="D240" s="20">
        <v>6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6</v>
      </c>
    </row>
    <row r="241" spans="1:14" x14ac:dyDescent="0.2">
      <c r="A241" s="9" t="str">
        <f>VLOOKUP(B241,Elenco_giocatori_ruolo!A:B,2,FALSE)</f>
        <v>D</v>
      </c>
      <c r="B241" s="20" t="s">
        <v>478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479</v>
      </c>
      <c r="C242" s="20" t="s">
        <v>468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0" t="s">
        <v>480</v>
      </c>
      <c r="C243" s="20" t="s">
        <v>468</v>
      </c>
      <c r="D243" s="20">
        <v>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0" t="s">
        <v>481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0" t="s">
        <v>482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0" t="s">
        <v>483</v>
      </c>
      <c r="C246" s="20" t="s">
        <v>468</v>
      </c>
      <c r="D246" s="20">
        <v>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</v>
      </c>
    </row>
    <row r="247" spans="1:14" x14ac:dyDescent="0.2">
      <c r="A247" s="9" t="str">
        <f>VLOOKUP(B247,Elenco_giocatori_ruolo!A:B,2,FALSE)</f>
        <v>C</v>
      </c>
      <c r="B247" s="20" t="s">
        <v>484</v>
      </c>
      <c r="C247" s="20" t="s">
        <v>468</v>
      </c>
      <c r="D247" s="20">
        <v>5.5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5.5</v>
      </c>
    </row>
    <row r="248" spans="1:14" x14ac:dyDescent="0.2">
      <c r="A248" s="9" t="str">
        <f>VLOOKUP(B248,Elenco_giocatori_ruolo!A:B,2,FALSE)</f>
        <v>C</v>
      </c>
      <c r="B248" s="20" t="s">
        <v>485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486</v>
      </c>
      <c r="C249" s="20" t="s">
        <v>468</v>
      </c>
      <c r="D249" s="20">
        <v>6.5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6.5</v>
      </c>
    </row>
    <row r="250" spans="1:14" x14ac:dyDescent="0.2">
      <c r="A250" s="9" t="str">
        <f>VLOOKUP(B250,Elenco_giocatori_ruolo!A:B,2,FALSE)</f>
        <v>C</v>
      </c>
      <c r="B250" s="20" t="s">
        <v>487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488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0" t="s">
        <v>489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e">
        <f>VLOOKUP(B253,Elenco_giocatori_ruolo!A:B,2,FALSE)</f>
        <v>#N/A</v>
      </c>
      <c r="B253" s="20" t="s">
        <v>1334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 t="e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#N/A</v>
      </c>
    </row>
    <row r="254" spans="1:14" x14ac:dyDescent="0.2">
      <c r="A254" s="9" t="str">
        <f>VLOOKUP(B254,Elenco_giocatori_ruolo!A:B,2,FALSE)</f>
        <v>C</v>
      </c>
      <c r="B254" s="20" t="s">
        <v>490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491</v>
      </c>
      <c r="C255" s="20" t="s">
        <v>468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C</v>
      </c>
      <c r="B256" s="20" t="s">
        <v>492</v>
      </c>
      <c r="C256" s="20" t="s">
        <v>468</v>
      </c>
      <c r="D256" s="20">
        <v>6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6</v>
      </c>
    </row>
    <row r="257" spans="1:14" x14ac:dyDescent="0.2">
      <c r="A257" s="9" t="str">
        <f>VLOOKUP(B257,Elenco_giocatori_ruolo!A:B,2,FALSE)</f>
        <v>C</v>
      </c>
      <c r="B257" s="20" t="s">
        <v>339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493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0" t="s">
        <v>494</v>
      </c>
      <c r="C259" s="20" t="s">
        <v>468</v>
      </c>
      <c r="D259" s="20">
        <v>6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1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5.5</v>
      </c>
    </row>
    <row r="260" spans="1:14" x14ac:dyDescent="0.2">
      <c r="A260" s="9" t="str">
        <f>VLOOKUP(B260,Elenco_giocatori_ruolo!A:B,2,FALSE)</f>
        <v>A</v>
      </c>
      <c r="B260" s="20" t="s">
        <v>495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496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497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e">
        <f>VLOOKUP(B263,Elenco_giocatori_ruolo!A:B,2,FALSE)</f>
        <v>#N/A</v>
      </c>
      <c r="B263" s="20" t="s">
        <v>1494</v>
      </c>
      <c r="C263" s="20" t="s">
        <v>468</v>
      </c>
      <c r="D263" s="20">
        <v>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 t="e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#N/A</v>
      </c>
    </row>
    <row r="264" spans="1:14" x14ac:dyDescent="0.2">
      <c r="A264" s="9" t="str">
        <f>VLOOKUP(B264,Elenco_giocatori_ruolo!A:B,2,FALSE)</f>
        <v>A</v>
      </c>
      <c r="B264" s="20" t="s">
        <v>498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499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500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A</v>
      </c>
      <c r="B267" s="20" t="s">
        <v>501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502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503</v>
      </c>
      <c r="C269" s="20" t="s">
        <v>468</v>
      </c>
      <c r="D269" s="20">
        <v>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6</v>
      </c>
    </row>
    <row r="270" spans="1:14" x14ac:dyDescent="0.2">
      <c r="A270" s="9" t="str">
        <f>VLOOKUP(B270,Elenco_giocatori_ruolo!A:B,2,FALSE)</f>
        <v>A</v>
      </c>
      <c r="B270" s="20" t="s">
        <v>504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505</v>
      </c>
      <c r="C271" s="20" t="s">
        <v>468</v>
      </c>
      <c r="D271" s="20">
        <v>5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5</v>
      </c>
    </row>
    <row r="272" spans="1:14" x14ac:dyDescent="0.2">
      <c r="A272" s="9" t="str">
        <f>VLOOKUP(B272,Elenco_giocatori_ruolo!A:B,2,FALSE)</f>
        <v>A</v>
      </c>
      <c r="B272" s="20" t="s">
        <v>506</v>
      </c>
      <c r="C272" s="20" t="s">
        <v>468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0" t="s">
        <v>507</v>
      </c>
      <c r="C273" s="20" t="s">
        <v>468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P</v>
      </c>
      <c r="B274" s="20" t="s">
        <v>508</v>
      </c>
      <c r="C274" s="20" t="s">
        <v>509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P</v>
      </c>
      <c r="B275" s="20" t="s">
        <v>510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P</v>
      </c>
      <c r="B276" s="20" t="s">
        <v>511</v>
      </c>
      <c r="C276" s="20" t="s">
        <v>509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P</v>
      </c>
      <c r="B277" s="20" t="s">
        <v>512</v>
      </c>
      <c r="C277" s="20" t="s">
        <v>509</v>
      </c>
      <c r="D277" s="20">
        <v>6</v>
      </c>
      <c r="E277" s="20">
        <v>0</v>
      </c>
      <c r="F277" s="20">
        <v>1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5</v>
      </c>
    </row>
    <row r="278" spans="1:14" x14ac:dyDescent="0.2">
      <c r="A278" s="9" t="str">
        <f>VLOOKUP(B278,Elenco_giocatori_ruolo!A:B,2,FALSE)</f>
        <v>D</v>
      </c>
      <c r="B278" s="20" t="s">
        <v>513</v>
      </c>
      <c r="C278" s="20" t="s">
        <v>509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D</v>
      </c>
      <c r="B279" s="20" t="s">
        <v>514</v>
      </c>
      <c r="C279" s="20" t="s">
        <v>509</v>
      </c>
      <c r="D279" s="20">
        <v>6.5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6.5</v>
      </c>
    </row>
    <row r="280" spans="1:14" x14ac:dyDescent="0.2">
      <c r="A280" s="9" t="str">
        <f>VLOOKUP(B280,Elenco_giocatori_ruolo!A:B,2,FALSE)</f>
        <v>D</v>
      </c>
      <c r="B280" s="20" t="s">
        <v>515</v>
      </c>
      <c r="C280" s="20" t="s">
        <v>509</v>
      </c>
      <c r="D280" s="20">
        <v>6.5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1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7.5</v>
      </c>
    </row>
    <row r="281" spans="1:14" x14ac:dyDescent="0.2">
      <c r="A281" s="9" t="str">
        <f>VLOOKUP(B281,Elenco_giocatori_ruolo!A:B,2,FALSE)</f>
        <v>D</v>
      </c>
      <c r="B281" s="20" t="s">
        <v>516</v>
      </c>
      <c r="C281" s="20" t="s">
        <v>509</v>
      </c>
      <c r="D281" s="20">
        <v>5.5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5.5</v>
      </c>
    </row>
    <row r="282" spans="1:14" x14ac:dyDescent="0.2">
      <c r="A282" s="9" t="str">
        <f>VLOOKUP(B282,Elenco_giocatori_ruolo!A:B,2,FALSE)</f>
        <v>D</v>
      </c>
      <c r="B282" s="20" t="s">
        <v>517</v>
      </c>
      <c r="C282" s="20" t="s">
        <v>509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D</v>
      </c>
      <c r="B283" s="20" t="s">
        <v>518</v>
      </c>
      <c r="C283" s="20" t="s">
        <v>509</v>
      </c>
      <c r="D283" s="20">
        <v>5.5</v>
      </c>
      <c r="E283" s="20">
        <v>0</v>
      </c>
      <c r="F283" s="20">
        <v>0</v>
      </c>
      <c r="G283" s="20">
        <v>0</v>
      </c>
      <c r="H283" s="20">
        <v>0</v>
      </c>
      <c r="I283" s="20">
        <v>1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3.5</v>
      </c>
    </row>
    <row r="284" spans="1:14" x14ac:dyDescent="0.2">
      <c r="A284" s="9" t="str">
        <f>VLOOKUP(B284,Elenco_giocatori_ruolo!A:B,2,FALSE)</f>
        <v>D</v>
      </c>
      <c r="B284" s="20" t="s">
        <v>519</v>
      </c>
      <c r="C284" s="20" t="s">
        <v>509</v>
      </c>
      <c r="D284" s="20">
        <v>5.5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5.5</v>
      </c>
    </row>
    <row r="285" spans="1:14" x14ac:dyDescent="0.2">
      <c r="A285" s="9" t="str">
        <f>VLOOKUP(B285,Elenco_giocatori_ruolo!A:B,2,FALSE)</f>
        <v>D</v>
      </c>
      <c r="B285" s="20" t="s">
        <v>520</v>
      </c>
      <c r="C285" s="20" t="s">
        <v>509</v>
      </c>
      <c r="D285" s="20">
        <v>7.5</v>
      </c>
      <c r="E285" s="20">
        <v>1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1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10</v>
      </c>
    </row>
    <row r="286" spans="1:14" x14ac:dyDescent="0.2">
      <c r="A286" s="9" t="str">
        <f>VLOOKUP(B286,Elenco_giocatori_ruolo!A:B,2,FALSE)</f>
        <v>D</v>
      </c>
      <c r="B286" s="20" t="s">
        <v>521</v>
      </c>
      <c r="C286" s="20" t="s">
        <v>509</v>
      </c>
      <c r="D286" s="20">
        <v>6.5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6.5</v>
      </c>
    </row>
    <row r="287" spans="1:14" x14ac:dyDescent="0.2">
      <c r="A287" s="9" t="str">
        <f>VLOOKUP(B287,Elenco_giocatori_ruolo!A:B,2,FALSE)</f>
        <v>D</v>
      </c>
      <c r="B287" s="20" t="s">
        <v>522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0" t="s">
        <v>523</v>
      </c>
      <c r="C288" s="20" t="s">
        <v>509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0</v>
      </c>
    </row>
    <row r="289" spans="1:14" x14ac:dyDescent="0.2">
      <c r="A289" s="9" t="str">
        <f>VLOOKUP(B289,Elenco_giocatori_ruolo!A:B,2,FALSE)</f>
        <v>D</v>
      </c>
      <c r="B289" s="20" t="s">
        <v>524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D</v>
      </c>
      <c r="B290" s="20" t="s">
        <v>525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D</v>
      </c>
      <c r="B291" s="20" t="s">
        <v>526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C</v>
      </c>
      <c r="B292" s="20" t="s">
        <v>527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C</v>
      </c>
      <c r="B293" s="20" t="s">
        <v>528</v>
      </c>
      <c r="C293" s="20" t="s">
        <v>509</v>
      </c>
      <c r="D293" s="20">
        <v>6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6</v>
      </c>
    </row>
    <row r="294" spans="1:14" x14ac:dyDescent="0.2">
      <c r="A294" s="9" t="str">
        <f>VLOOKUP(B294,Elenco_giocatori_ruolo!A:B,2,FALSE)</f>
        <v>C</v>
      </c>
      <c r="B294" s="20" t="s">
        <v>529</v>
      </c>
      <c r="C294" s="20" t="s">
        <v>509</v>
      </c>
      <c r="D294" s="20">
        <v>7</v>
      </c>
      <c r="E294" s="20">
        <v>1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10</v>
      </c>
    </row>
    <row r="295" spans="1:14" x14ac:dyDescent="0.2">
      <c r="A295" s="9" t="e">
        <f>VLOOKUP(B295,Elenco_giocatori_ruolo!A:B,2,FALSE)</f>
        <v>#N/A</v>
      </c>
      <c r="B295" s="20" t="s">
        <v>1659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 t="e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#N/A</v>
      </c>
    </row>
    <row r="296" spans="1:14" x14ac:dyDescent="0.2">
      <c r="A296" s="9" t="str">
        <f>VLOOKUP(B296,Elenco_giocatori_ruolo!A:B,2,FALSE)</f>
        <v>C</v>
      </c>
      <c r="B296" s="20" t="s">
        <v>530</v>
      </c>
      <c r="C296" s="20" t="s">
        <v>509</v>
      </c>
      <c r="D296" s="20">
        <v>6.5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6.5</v>
      </c>
    </row>
    <row r="297" spans="1:14" x14ac:dyDescent="0.2">
      <c r="A297" s="9" t="str">
        <f>VLOOKUP(B297,Elenco_giocatori_ruolo!A:B,2,FALSE)</f>
        <v>C</v>
      </c>
      <c r="B297" s="20" t="s">
        <v>531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0" t="s">
        <v>532</v>
      </c>
      <c r="C298" s="20" t="s">
        <v>509</v>
      </c>
      <c r="D298" s="20">
        <v>7.5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2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9.5</v>
      </c>
    </row>
    <row r="299" spans="1:14" x14ac:dyDescent="0.2">
      <c r="A299" s="9" t="str">
        <f>VLOOKUP(B299,Elenco_giocatori_ruolo!A:B,2,FALSE)</f>
        <v>C</v>
      </c>
      <c r="B299" s="20" t="s">
        <v>533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C</v>
      </c>
      <c r="B300" s="20" t="s">
        <v>534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535</v>
      </c>
      <c r="C301" s="20" t="s">
        <v>509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A</v>
      </c>
      <c r="B302" s="20" t="s">
        <v>536</v>
      </c>
      <c r="C302" s="20" t="s">
        <v>509</v>
      </c>
      <c r="D302" s="20">
        <v>6.5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6.5</v>
      </c>
    </row>
    <row r="303" spans="1:14" x14ac:dyDescent="0.2">
      <c r="A303" s="9" t="str">
        <f>VLOOKUP(B303,Elenco_giocatori_ruolo!A:B,2,FALSE)</f>
        <v>A</v>
      </c>
      <c r="B303" s="20" t="s">
        <v>537</v>
      </c>
      <c r="C303" s="20" t="s">
        <v>509</v>
      </c>
      <c r="D303" s="20">
        <v>5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5</v>
      </c>
    </row>
    <row r="304" spans="1:14" x14ac:dyDescent="0.2">
      <c r="A304" s="9" t="str">
        <f>VLOOKUP(B304,Elenco_giocatori_ruolo!A:B,2,FALSE)</f>
        <v>A</v>
      </c>
      <c r="B304" s="20" t="s">
        <v>538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539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540</v>
      </c>
      <c r="C306" s="20" t="s">
        <v>509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A</v>
      </c>
      <c r="B307" s="20" t="s">
        <v>541</v>
      </c>
      <c r="C307" s="20" t="s">
        <v>509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0" t="s">
        <v>542</v>
      </c>
      <c r="C308" s="20" t="s">
        <v>509</v>
      </c>
      <c r="D308" s="20">
        <v>7</v>
      </c>
      <c r="E308" s="20">
        <v>1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10</v>
      </c>
    </row>
    <row r="309" spans="1:14" x14ac:dyDescent="0.2">
      <c r="A309" s="9" t="str">
        <f>VLOOKUP(B309,Elenco_giocatori_ruolo!A:B,2,FALSE)</f>
        <v>P</v>
      </c>
      <c r="B309" s="20" t="s">
        <v>543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P</v>
      </c>
      <c r="B310" s="20" t="s">
        <v>545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P</v>
      </c>
      <c r="B311" s="20" t="s">
        <v>546</v>
      </c>
      <c r="C311" s="20" t="s">
        <v>544</v>
      </c>
      <c r="D311" s="20">
        <v>6</v>
      </c>
      <c r="E311" s="20">
        <v>0</v>
      </c>
      <c r="F311" s="20">
        <v>2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4</v>
      </c>
    </row>
    <row r="312" spans="1:14" x14ac:dyDescent="0.2">
      <c r="A312" s="9" t="str">
        <f>VLOOKUP(B312,Elenco_giocatori_ruolo!A:B,2,FALSE)</f>
        <v>P</v>
      </c>
      <c r="B312" s="20" t="s">
        <v>547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P</v>
      </c>
      <c r="B313" s="20" t="s">
        <v>548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549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550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551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552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553</v>
      </c>
      <c r="C318" s="20" t="s">
        <v>544</v>
      </c>
      <c r="D318" s="20">
        <v>6.5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1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7.5</v>
      </c>
    </row>
    <row r="319" spans="1:14" x14ac:dyDescent="0.2">
      <c r="A319" s="9" t="str">
        <f>VLOOKUP(B319,Elenco_giocatori_ruolo!A:B,2,FALSE)</f>
        <v>D</v>
      </c>
      <c r="B319" s="20" t="s">
        <v>554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555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556</v>
      </c>
      <c r="C321" s="20" t="s">
        <v>544</v>
      </c>
      <c r="D321" s="20">
        <v>5.5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5.5</v>
      </c>
    </row>
    <row r="322" spans="1:14" x14ac:dyDescent="0.2">
      <c r="A322" s="9" t="str">
        <f>VLOOKUP(B322,Elenco_giocatori_ruolo!A:B,2,FALSE)</f>
        <v>D</v>
      </c>
      <c r="B322" s="20" t="s">
        <v>557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558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559</v>
      </c>
      <c r="C324" s="20" t="s">
        <v>544</v>
      </c>
      <c r="D324" s="20">
        <v>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1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5.5</v>
      </c>
    </row>
    <row r="325" spans="1:14" x14ac:dyDescent="0.2">
      <c r="A325" s="9" t="str">
        <f>VLOOKUP(B325,Elenco_giocatori_ruolo!A:B,2,FALSE)</f>
        <v>D</v>
      </c>
      <c r="B325" s="20" t="s">
        <v>560</v>
      </c>
      <c r="C325" s="20" t="s">
        <v>544</v>
      </c>
      <c r="D325" s="20">
        <v>5.5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5.5</v>
      </c>
    </row>
    <row r="326" spans="1:14" x14ac:dyDescent="0.2">
      <c r="A326" s="9" t="str">
        <f>VLOOKUP(B326,Elenco_giocatori_ruolo!A:B,2,FALSE)</f>
        <v>D</v>
      </c>
      <c r="B326" s="20" t="s">
        <v>561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0" t="s">
        <v>562</v>
      </c>
      <c r="C327" s="20" t="s">
        <v>544</v>
      </c>
      <c r="D327" s="20">
        <v>6.5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6.5</v>
      </c>
    </row>
    <row r="328" spans="1:14" x14ac:dyDescent="0.2">
      <c r="A328" s="9" t="str">
        <f>VLOOKUP(B328,Elenco_giocatori_ruolo!A:B,2,FALSE)</f>
        <v>C</v>
      </c>
      <c r="B328" s="20" t="s">
        <v>563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C</v>
      </c>
      <c r="B329" s="20" t="s">
        <v>564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C</v>
      </c>
      <c r="B330" s="20" t="s">
        <v>565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C</v>
      </c>
      <c r="B331" s="20" t="s">
        <v>566</v>
      </c>
      <c r="C331" s="20" t="s">
        <v>544</v>
      </c>
      <c r="D331" s="20">
        <v>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5</v>
      </c>
    </row>
    <row r="332" spans="1:14" x14ac:dyDescent="0.2">
      <c r="A332" s="9" t="str">
        <f>VLOOKUP(B332,Elenco_giocatori_ruolo!A:B,2,FALSE)</f>
        <v>C</v>
      </c>
      <c r="B332" s="20" t="s">
        <v>567</v>
      </c>
      <c r="C332" s="20" t="s">
        <v>544</v>
      </c>
      <c r="D332" s="20">
        <v>6.5</v>
      </c>
      <c r="E332" s="20">
        <v>1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9.5</v>
      </c>
    </row>
    <row r="333" spans="1:14" x14ac:dyDescent="0.2">
      <c r="A333" s="9" t="str">
        <f>VLOOKUP(B333,Elenco_giocatori_ruolo!A:B,2,FALSE)</f>
        <v>C</v>
      </c>
      <c r="B333" s="20" t="s">
        <v>568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569</v>
      </c>
      <c r="C334" s="20" t="s">
        <v>544</v>
      </c>
      <c r="D334" s="20">
        <v>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5</v>
      </c>
    </row>
    <row r="335" spans="1:14" x14ac:dyDescent="0.2">
      <c r="A335" s="9" t="str">
        <f>VLOOKUP(B335,Elenco_giocatori_ruolo!A:B,2,FALSE)</f>
        <v>C</v>
      </c>
      <c r="B335" s="20" t="s">
        <v>570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0" t="s">
        <v>571</v>
      </c>
      <c r="C336" s="20" t="s">
        <v>544</v>
      </c>
      <c r="D336" s="20">
        <v>6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6</v>
      </c>
    </row>
    <row r="337" spans="1:14" x14ac:dyDescent="0.2">
      <c r="A337" s="9" t="str">
        <f>VLOOKUP(B337,Elenco_giocatori_ruolo!A:B,2,FALSE)</f>
        <v>C</v>
      </c>
      <c r="B337" s="20" t="s">
        <v>572</v>
      </c>
      <c r="C337" s="20" t="s">
        <v>544</v>
      </c>
      <c r="D337" s="20">
        <v>6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1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5.5</v>
      </c>
    </row>
    <row r="338" spans="1:14" x14ac:dyDescent="0.2">
      <c r="A338" s="9" t="str">
        <f>VLOOKUP(B338,Elenco_giocatori_ruolo!A:B,2,FALSE)</f>
        <v>A</v>
      </c>
      <c r="B338" s="20" t="s">
        <v>573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A</v>
      </c>
      <c r="B339" s="20" t="s">
        <v>574</v>
      </c>
      <c r="C339" s="20" t="s">
        <v>544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A</v>
      </c>
      <c r="B340" s="20" t="s">
        <v>575</v>
      </c>
      <c r="C340" s="20" t="s">
        <v>544</v>
      </c>
      <c r="D340" s="20">
        <v>6.5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6.5</v>
      </c>
    </row>
    <row r="341" spans="1:14" x14ac:dyDescent="0.2">
      <c r="A341" s="9" t="str">
        <f>VLOOKUP(B341,Elenco_giocatori_ruolo!A:B,2,FALSE)</f>
        <v>A</v>
      </c>
      <c r="B341" s="20" t="s">
        <v>576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A</v>
      </c>
      <c r="B342" s="20" t="s">
        <v>577</v>
      </c>
      <c r="C342" s="20" t="s">
        <v>544</v>
      </c>
      <c r="D342" s="20">
        <v>7.5</v>
      </c>
      <c r="E342" s="20">
        <v>1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10.5</v>
      </c>
    </row>
    <row r="343" spans="1:14" x14ac:dyDescent="0.2">
      <c r="A343" s="9" t="str">
        <f>VLOOKUP(B343,Elenco_giocatori_ruolo!A:B,2,FALSE)</f>
        <v>A</v>
      </c>
      <c r="B343" s="20" t="s">
        <v>578</v>
      </c>
      <c r="C343" s="20" t="s">
        <v>544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A</v>
      </c>
      <c r="B344" s="20" t="s">
        <v>579</v>
      </c>
      <c r="C344" s="20" t="s">
        <v>544</v>
      </c>
      <c r="D344" s="20">
        <v>5.5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1</v>
      </c>
      <c r="K344" s="20">
        <v>1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6</v>
      </c>
    </row>
    <row r="345" spans="1:14" x14ac:dyDescent="0.2">
      <c r="A345" s="9" t="str">
        <f>VLOOKUP(B345,Elenco_giocatori_ruolo!A:B,2,FALSE)</f>
        <v>A</v>
      </c>
      <c r="B345" s="20" t="s">
        <v>580</v>
      </c>
      <c r="C345" s="20" t="s">
        <v>544</v>
      </c>
      <c r="D345" s="20">
        <v>6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6</v>
      </c>
    </row>
    <row r="346" spans="1:14" x14ac:dyDescent="0.2">
      <c r="A346" s="9" t="str">
        <f>VLOOKUP(B346,Elenco_giocatori_ruolo!A:B,2,FALSE)</f>
        <v>P</v>
      </c>
      <c r="B346" s="20" t="s">
        <v>581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P</v>
      </c>
      <c r="B347" s="20" t="s">
        <v>583</v>
      </c>
      <c r="C347" s="20" t="s">
        <v>582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P</v>
      </c>
      <c r="B348" s="20" t="s">
        <v>584</v>
      </c>
      <c r="C348" s="20" t="s">
        <v>582</v>
      </c>
      <c r="D348" s="20">
        <v>6.5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6.5</v>
      </c>
    </row>
    <row r="349" spans="1:14" x14ac:dyDescent="0.2">
      <c r="A349" s="9" t="e">
        <f>VLOOKUP(B349,Elenco_giocatori_ruolo!A:B,2,FALSE)</f>
        <v>#N/A</v>
      </c>
      <c r="B349" s="20" t="s">
        <v>1660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 t="e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#N/A</v>
      </c>
    </row>
    <row r="350" spans="1:14" x14ac:dyDescent="0.2">
      <c r="A350" s="9" t="str">
        <f>VLOOKUP(B350,Elenco_giocatori_ruolo!A:B,2,FALSE)</f>
        <v>D</v>
      </c>
      <c r="B350" s="20" t="s">
        <v>585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D</v>
      </c>
      <c r="B351" s="20" t="s">
        <v>586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D</v>
      </c>
      <c r="B352" s="20" t="s">
        <v>587</v>
      </c>
      <c r="C352" s="20" t="s">
        <v>582</v>
      </c>
      <c r="D352" s="20">
        <v>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7</v>
      </c>
    </row>
    <row r="353" spans="1:14" x14ac:dyDescent="0.2">
      <c r="A353" s="9" t="str">
        <f>VLOOKUP(B353,Elenco_giocatori_ruolo!A:B,2,FALSE)</f>
        <v>D</v>
      </c>
      <c r="B353" s="20" t="s">
        <v>588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D</v>
      </c>
      <c r="B354" s="20" t="s">
        <v>589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D</v>
      </c>
      <c r="B355" s="20" t="s">
        <v>590</v>
      </c>
      <c r="C355" s="20" t="s">
        <v>582</v>
      </c>
      <c r="D355" s="20">
        <v>6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6</v>
      </c>
    </row>
    <row r="356" spans="1:14" x14ac:dyDescent="0.2">
      <c r="A356" s="9" t="str">
        <f>VLOOKUP(B356,Elenco_giocatori_ruolo!A:B,2,FALSE)</f>
        <v>D</v>
      </c>
      <c r="B356" s="20" t="s">
        <v>591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D</v>
      </c>
      <c r="B357" s="20" t="s">
        <v>592</v>
      </c>
      <c r="C357" s="20" t="s">
        <v>582</v>
      </c>
      <c r="D357" s="20">
        <v>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7</v>
      </c>
    </row>
    <row r="358" spans="1:14" x14ac:dyDescent="0.2">
      <c r="A358" s="9" t="str">
        <f>VLOOKUP(B358,Elenco_giocatori_ruolo!A:B,2,FALSE)</f>
        <v>D</v>
      </c>
      <c r="B358" s="20" t="s">
        <v>593</v>
      </c>
      <c r="C358" s="20" t="s">
        <v>582</v>
      </c>
      <c r="D358" s="20">
        <v>6.5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6.5</v>
      </c>
    </row>
    <row r="359" spans="1:14" x14ac:dyDescent="0.2">
      <c r="A359" s="9" t="str">
        <f>VLOOKUP(B359,Elenco_giocatori_ruolo!A:B,2,FALSE)</f>
        <v>D</v>
      </c>
      <c r="B359" s="20" t="s">
        <v>594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D</v>
      </c>
      <c r="B360" s="20" t="s">
        <v>595</v>
      </c>
      <c r="C360" s="20" t="s">
        <v>582</v>
      </c>
      <c r="D360" s="20">
        <v>6.5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6.5</v>
      </c>
    </row>
    <row r="361" spans="1:14" x14ac:dyDescent="0.2">
      <c r="A361" s="9" t="str">
        <f>VLOOKUP(B361,Elenco_giocatori_ruolo!A:B,2,FALSE)</f>
        <v>C</v>
      </c>
      <c r="B361" s="20" t="s">
        <v>596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597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C</v>
      </c>
      <c r="B363" s="20" t="s">
        <v>598</v>
      </c>
      <c r="C363" s="20" t="s">
        <v>582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C</v>
      </c>
      <c r="B364" s="20" t="s">
        <v>599</v>
      </c>
      <c r="C364" s="20" t="s">
        <v>582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C</v>
      </c>
      <c r="B365" s="20" t="s">
        <v>600</v>
      </c>
      <c r="C365" s="20" t="s">
        <v>582</v>
      </c>
      <c r="D365" s="20">
        <v>6.5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6.5</v>
      </c>
    </row>
    <row r="366" spans="1:14" x14ac:dyDescent="0.2">
      <c r="A366" s="9" t="str">
        <f>VLOOKUP(B366,Elenco_giocatori_ruolo!A:B,2,FALSE)</f>
        <v>C</v>
      </c>
      <c r="B366" s="20" t="s">
        <v>601</v>
      </c>
      <c r="C366" s="20" t="s">
        <v>582</v>
      </c>
      <c r="D366" s="20">
        <v>7.5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1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7</v>
      </c>
    </row>
    <row r="367" spans="1:14" x14ac:dyDescent="0.2">
      <c r="A367" s="9" t="str">
        <f>VLOOKUP(B367,Elenco_giocatori_ruolo!A:B,2,FALSE)</f>
        <v>C</v>
      </c>
      <c r="B367" s="20" t="s">
        <v>602</v>
      </c>
      <c r="C367" s="20" t="s">
        <v>582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0</v>
      </c>
    </row>
    <row r="368" spans="1:14" x14ac:dyDescent="0.2">
      <c r="A368" s="9" t="str">
        <f>VLOOKUP(B368,Elenco_giocatori_ruolo!A:B,2,FALSE)</f>
        <v>C</v>
      </c>
      <c r="B368" s="20" t="s">
        <v>603</v>
      </c>
      <c r="C368" s="20" t="s">
        <v>582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C</v>
      </c>
      <c r="B369" s="20" t="s">
        <v>604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605</v>
      </c>
      <c r="C370" s="20" t="s">
        <v>582</v>
      </c>
      <c r="D370" s="20">
        <v>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1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5.5</v>
      </c>
    </row>
    <row r="371" spans="1:14" x14ac:dyDescent="0.2">
      <c r="A371" s="9" t="str">
        <f>VLOOKUP(B371,Elenco_giocatori_ruolo!A:B,2,FALSE)</f>
        <v>A</v>
      </c>
      <c r="B371" s="20" t="s">
        <v>606</v>
      </c>
      <c r="C371" s="20" t="s">
        <v>582</v>
      </c>
      <c r="D371" s="20">
        <v>6.5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1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6</v>
      </c>
    </row>
    <row r="372" spans="1:14" x14ac:dyDescent="0.2">
      <c r="A372" s="9" t="str">
        <f>VLOOKUP(B372,Elenco_giocatori_ruolo!A:B,2,FALSE)</f>
        <v>A</v>
      </c>
      <c r="B372" s="20" t="s">
        <v>607</v>
      </c>
      <c r="C372" s="20" t="s">
        <v>582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A</v>
      </c>
      <c r="B373" s="20" t="s">
        <v>608</v>
      </c>
      <c r="C373" s="20" t="s">
        <v>582</v>
      </c>
      <c r="D373" s="20">
        <v>7.5</v>
      </c>
      <c r="E373" s="20">
        <v>1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10.5</v>
      </c>
    </row>
    <row r="374" spans="1:14" x14ac:dyDescent="0.2">
      <c r="A374" s="9" t="str">
        <f>VLOOKUP(B374,Elenco_giocatori_ruolo!A:B,2,FALSE)</f>
        <v>A</v>
      </c>
      <c r="B374" s="20" t="s">
        <v>609</v>
      </c>
      <c r="C374" s="20" t="s">
        <v>582</v>
      </c>
      <c r="D374" s="20">
        <v>7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1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8</v>
      </c>
    </row>
    <row r="375" spans="1:14" x14ac:dyDescent="0.2">
      <c r="A375" s="9" t="str">
        <f>VLOOKUP(B375,Elenco_giocatori_ruolo!A:B,2,FALSE)</f>
        <v>A</v>
      </c>
      <c r="B375" s="20" t="s">
        <v>610</v>
      </c>
      <c r="C375" s="20" t="s">
        <v>582</v>
      </c>
      <c r="D375" s="20">
        <v>6.5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6.5</v>
      </c>
    </row>
    <row r="376" spans="1:14" x14ac:dyDescent="0.2">
      <c r="A376" s="9" t="str">
        <f>VLOOKUP(B376,Elenco_giocatori_ruolo!A:B,2,FALSE)</f>
        <v>A</v>
      </c>
      <c r="B376" s="20" t="s">
        <v>611</v>
      </c>
      <c r="C376" s="20" t="s">
        <v>582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A</v>
      </c>
      <c r="B377" s="20" t="s">
        <v>612</v>
      </c>
      <c r="C377" s="20" t="s">
        <v>582</v>
      </c>
      <c r="D377" s="20">
        <v>6.5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6.5</v>
      </c>
    </row>
    <row r="378" spans="1:14" x14ac:dyDescent="0.2">
      <c r="A378" s="9" t="str">
        <f>VLOOKUP(B378,Elenco_giocatori_ruolo!A:B,2,FALSE)</f>
        <v>P</v>
      </c>
      <c r="B378" s="20" t="s">
        <v>613</v>
      </c>
      <c r="C378" s="20" t="s">
        <v>614</v>
      </c>
      <c r="D378" s="20">
        <v>5.5</v>
      </c>
      <c r="E378" s="20">
        <v>0</v>
      </c>
      <c r="F378" s="20">
        <v>4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1.5</v>
      </c>
    </row>
    <row r="379" spans="1:14" x14ac:dyDescent="0.2">
      <c r="A379" s="9" t="str">
        <f>VLOOKUP(B379,Elenco_giocatori_ruolo!A:B,2,FALSE)</f>
        <v>P</v>
      </c>
      <c r="B379" s="20" t="s">
        <v>615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P</v>
      </c>
      <c r="B380" s="20" t="s">
        <v>616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P</v>
      </c>
      <c r="B381" s="20" t="s">
        <v>617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D</v>
      </c>
      <c r="B382" s="20" t="s">
        <v>618</v>
      </c>
      <c r="C382" s="20" t="s">
        <v>614</v>
      </c>
      <c r="D382" s="20">
        <v>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5</v>
      </c>
    </row>
    <row r="383" spans="1:14" x14ac:dyDescent="0.2">
      <c r="A383" s="9" t="str">
        <f>VLOOKUP(B383,Elenco_giocatori_ruolo!A:B,2,FALSE)</f>
        <v>D</v>
      </c>
      <c r="B383" s="20" t="s">
        <v>619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620</v>
      </c>
      <c r="C384" s="20" t="s">
        <v>614</v>
      </c>
      <c r="D384" s="20">
        <v>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5</v>
      </c>
    </row>
    <row r="385" spans="1:14" x14ac:dyDescent="0.2">
      <c r="A385" s="9" t="str">
        <f>VLOOKUP(B385,Elenco_giocatori_ruolo!A:B,2,FALSE)</f>
        <v>D</v>
      </c>
      <c r="B385" s="20" t="s">
        <v>621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D</v>
      </c>
      <c r="B386" s="20" t="s">
        <v>622</v>
      </c>
      <c r="C386" s="20" t="s">
        <v>614</v>
      </c>
      <c r="D386" s="20">
        <v>5.5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5.5</v>
      </c>
    </row>
    <row r="387" spans="1:14" x14ac:dyDescent="0.2">
      <c r="A387" s="9" t="str">
        <f>VLOOKUP(B387,Elenco_giocatori_ruolo!A:B,2,FALSE)</f>
        <v>D</v>
      </c>
      <c r="B387" s="20" t="s">
        <v>623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D</v>
      </c>
      <c r="B388" s="20" t="s">
        <v>624</v>
      </c>
      <c r="C388" s="20" t="s">
        <v>614</v>
      </c>
      <c r="D388" s="20">
        <v>5.5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5.5</v>
      </c>
    </row>
    <row r="389" spans="1:14" x14ac:dyDescent="0.2">
      <c r="A389" s="9" t="str">
        <f>VLOOKUP(B389,Elenco_giocatori_ruolo!A:B,2,FALSE)</f>
        <v>D</v>
      </c>
      <c r="B389" s="20" t="s">
        <v>625</v>
      </c>
      <c r="C389" s="20" t="s">
        <v>614</v>
      </c>
      <c r="D389" s="20">
        <v>5.5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5.5</v>
      </c>
    </row>
    <row r="390" spans="1:14" x14ac:dyDescent="0.2">
      <c r="A390" s="9" t="str">
        <f>VLOOKUP(B390,Elenco_giocatori_ruolo!A:B,2,FALSE)</f>
        <v>D</v>
      </c>
      <c r="B390" s="20" t="s">
        <v>626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0" t="s">
        <v>627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D</v>
      </c>
      <c r="B392" s="20" t="s">
        <v>628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629</v>
      </c>
      <c r="C393" s="20" t="s">
        <v>614</v>
      </c>
      <c r="D393" s="20">
        <v>5.5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5.5</v>
      </c>
    </row>
    <row r="394" spans="1:14" x14ac:dyDescent="0.2">
      <c r="A394" s="9" t="str">
        <f>VLOOKUP(B394,Elenco_giocatori_ruolo!A:B,2,FALSE)</f>
        <v>C</v>
      </c>
      <c r="B394" s="20" t="s">
        <v>630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C</v>
      </c>
      <c r="B395" s="20" t="s">
        <v>631</v>
      </c>
      <c r="C395" s="20" t="s">
        <v>614</v>
      </c>
      <c r="D395" s="20">
        <v>5.5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5.5</v>
      </c>
    </row>
    <row r="396" spans="1:14" x14ac:dyDescent="0.2">
      <c r="A396" s="9" t="str">
        <f>VLOOKUP(B396,Elenco_giocatori_ruolo!A:B,2,FALSE)</f>
        <v>C</v>
      </c>
      <c r="B396" s="20" t="s">
        <v>632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633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e">
        <f>VLOOKUP(B398,Elenco_giocatori_ruolo!A:B,2,FALSE)</f>
        <v>#N/A</v>
      </c>
      <c r="B398" s="20" t="s">
        <v>634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 t="e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#N/A</v>
      </c>
    </row>
    <row r="399" spans="1:14" x14ac:dyDescent="0.2">
      <c r="A399" s="9" t="str">
        <f>VLOOKUP(B399,Elenco_giocatori_ruolo!A:B,2,FALSE)</f>
        <v>C</v>
      </c>
      <c r="B399" s="20" t="s">
        <v>635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C</v>
      </c>
      <c r="B400" s="20" t="s">
        <v>636</v>
      </c>
      <c r="C400" s="20" t="s">
        <v>614</v>
      </c>
      <c r="D400" s="20">
        <v>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1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4.5</v>
      </c>
    </row>
    <row r="401" spans="1:14" x14ac:dyDescent="0.2">
      <c r="A401" s="9" t="str">
        <f>VLOOKUP(B401,Elenco_giocatori_ruolo!A:B,2,FALSE)</f>
        <v>C</v>
      </c>
      <c r="B401" s="20" t="s">
        <v>637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638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e">
        <f>VLOOKUP(B403,Elenco_giocatori_ruolo!A:B,2,FALSE)</f>
        <v>#N/A</v>
      </c>
      <c r="B403" s="20" t="s">
        <v>1335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 t="e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#N/A</v>
      </c>
    </row>
    <row r="404" spans="1:14" x14ac:dyDescent="0.2">
      <c r="A404" s="9" t="str">
        <f>VLOOKUP(B404,Elenco_giocatori_ruolo!A:B,2,FALSE)</f>
        <v>C</v>
      </c>
      <c r="B404" s="20" t="s">
        <v>639</v>
      </c>
      <c r="C404" s="20" t="s">
        <v>614</v>
      </c>
      <c r="D404" s="20">
        <v>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1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4.5</v>
      </c>
    </row>
    <row r="405" spans="1:14" x14ac:dyDescent="0.2">
      <c r="A405" s="9" t="str">
        <f>VLOOKUP(B405,Elenco_giocatori_ruolo!A:B,2,FALSE)</f>
        <v>C</v>
      </c>
      <c r="B405" s="20" t="s">
        <v>640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C</v>
      </c>
      <c r="B406" s="20" t="s">
        <v>641</v>
      </c>
      <c r="C406" s="20" t="s">
        <v>614</v>
      </c>
      <c r="D406" s="20">
        <v>5.5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5.5</v>
      </c>
    </row>
    <row r="407" spans="1:14" x14ac:dyDescent="0.2">
      <c r="A407" s="9" t="str">
        <f>VLOOKUP(B407,Elenco_giocatori_ruolo!A:B,2,FALSE)</f>
        <v>C</v>
      </c>
      <c r="B407" s="20" t="s">
        <v>642</v>
      </c>
      <c r="C407" s="20" t="s">
        <v>614</v>
      </c>
      <c r="D407" s="20">
        <v>5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5</v>
      </c>
    </row>
    <row r="408" spans="1:14" x14ac:dyDescent="0.2">
      <c r="A408" s="9" t="str">
        <f>VLOOKUP(B408,Elenco_giocatori_ruolo!A:B,2,FALSE)</f>
        <v>C</v>
      </c>
      <c r="B408" s="20" t="s">
        <v>643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A</v>
      </c>
      <c r="B409" s="20" t="s">
        <v>644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A</v>
      </c>
      <c r="B410" s="20" t="s">
        <v>645</v>
      </c>
      <c r="C410" s="20" t="s">
        <v>614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A</v>
      </c>
      <c r="B411" s="20" t="s">
        <v>646</v>
      </c>
      <c r="C411" s="20" t="s">
        <v>614</v>
      </c>
      <c r="D411" s="20">
        <v>6.5</v>
      </c>
      <c r="E411" s="20">
        <v>1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1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9</v>
      </c>
    </row>
    <row r="412" spans="1:14" x14ac:dyDescent="0.2">
      <c r="A412" s="9" t="str">
        <f>VLOOKUP(B412,Elenco_giocatori_ruolo!A:B,2,FALSE)</f>
        <v>A</v>
      </c>
      <c r="B412" s="20" t="s">
        <v>647</v>
      </c>
      <c r="C412" s="20" t="s">
        <v>614</v>
      </c>
      <c r="D412" s="20">
        <v>5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5</v>
      </c>
    </row>
    <row r="413" spans="1:14" x14ac:dyDescent="0.2">
      <c r="A413" s="9" t="str">
        <f>VLOOKUP(B413,Elenco_giocatori_ruolo!A:B,2,FALSE)</f>
        <v>A</v>
      </c>
      <c r="B413" s="20" t="s">
        <v>648</v>
      </c>
      <c r="C413" s="20" t="s">
        <v>614</v>
      </c>
      <c r="D413" s="20">
        <v>5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</v>
      </c>
    </row>
    <row r="414" spans="1:14" x14ac:dyDescent="0.2">
      <c r="A414" s="9" t="str">
        <f>VLOOKUP(B414,Elenco_giocatori_ruolo!A:B,2,FALSE)</f>
        <v>A</v>
      </c>
      <c r="B414" s="20" t="s">
        <v>649</v>
      </c>
      <c r="C414" s="20" t="s">
        <v>614</v>
      </c>
      <c r="D414" s="20">
        <v>6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6</v>
      </c>
    </row>
    <row r="415" spans="1:14" x14ac:dyDescent="0.2">
      <c r="A415" s="9" t="str">
        <f>VLOOKUP(B415,Elenco_giocatori_ruolo!A:B,2,FALSE)</f>
        <v>A</v>
      </c>
      <c r="B415" s="20" t="s">
        <v>650</v>
      </c>
      <c r="C415" s="20" t="s">
        <v>614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A</v>
      </c>
      <c r="B416" s="20" t="s">
        <v>651</v>
      </c>
      <c r="C416" s="20" t="s">
        <v>614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0" t="s">
        <v>652</v>
      </c>
      <c r="C417" s="20" t="s">
        <v>614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P</v>
      </c>
      <c r="B418" s="20" t="s">
        <v>653</v>
      </c>
      <c r="C418" s="20" t="s">
        <v>654</v>
      </c>
      <c r="D418" s="20">
        <v>7</v>
      </c>
      <c r="E418" s="20">
        <v>0</v>
      </c>
      <c r="F418" s="20">
        <v>2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5</v>
      </c>
    </row>
    <row r="419" spans="1:14" x14ac:dyDescent="0.2">
      <c r="A419" s="9" t="str">
        <f>VLOOKUP(B419,Elenco_giocatori_ruolo!A:B,2,FALSE)</f>
        <v>P</v>
      </c>
      <c r="B419" s="20" t="s">
        <v>655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P</v>
      </c>
      <c r="B420" s="20" t="s">
        <v>656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P</v>
      </c>
      <c r="B421" s="20" t="s">
        <v>657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658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659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660</v>
      </c>
      <c r="C424" s="20" t="s">
        <v>654</v>
      </c>
      <c r="D424" s="20">
        <v>5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5</v>
      </c>
    </row>
    <row r="425" spans="1:14" x14ac:dyDescent="0.2">
      <c r="A425" s="9" t="str">
        <f>VLOOKUP(B425,Elenco_giocatori_ruolo!A:B,2,FALSE)</f>
        <v>D</v>
      </c>
      <c r="B425" s="20" t="s">
        <v>661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D</v>
      </c>
      <c r="B426" s="20" t="s">
        <v>662</v>
      </c>
      <c r="C426" s="20" t="s">
        <v>654</v>
      </c>
      <c r="D426" s="20">
        <v>6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</v>
      </c>
    </row>
    <row r="427" spans="1:14" x14ac:dyDescent="0.2">
      <c r="A427" s="9" t="str">
        <f>VLOOKUP(B427,Elenco_giocatori_ruolo!A:B,2,FALSE)</f>
        <v>D</v>
      </c>
      <c r="B427" s="20" t="s">
        <v>663</v>
      </c>
      <c r="C427" s="20" t="s">
        <v>654</v>
      </c>
      <c r="D427" s="20">
        <v>4.5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4.5</v>
      </c>
    </row>
    <row r="428" spans="1:14" x14ac:dyDescent="0.2">
      <c r="A428" s="9" t="str">
        <f>VLOOKUP(B428,Elenco_giocatori_ruolo!A:B,2,FALSE)</f>
        <v>D</v>
      </c>
      <c r="B428" s="20" t="s">
        <v>664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665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D</v>
      </c>
      <c r="B430" s="20" t="s">
        <v>666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0" t="s">
        <v>667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0" t="s">
        <v>668</v>
      </c>
      <c r="C432" s="20" t="s">
        <v>654</v>
      </c>
      <c r="D432" s="20">
        <v>6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</v>
      </c>
    </row>
    <row r="433" spans="1:14" x14ac:dyDescent="0.2">
      <c r="A433" s="9" t="str">
        <f>VLOOKUP(B433,Elenco_giocatori_ruolo!A:B,2,FALSE)</f>
        <v>D</v>
      </c>
      <c r="B433" s="20" t="s">
        <v>669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C</v>
      </c>
      <c r="B434" s="20" t="s">
        <v>670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671</v>
      </c>
      <c r="C435" s="20" t="s">
        <v>654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C</v>
      </c>
      <c r="B436" s="20" t="s">
        <v>672</v>
      </c>
      <c r="C436" s="20" t="s">
        <v>654</v>
      </c>
      <c r="D436" s="20">
        <v>6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</v>
      </c>
    </row>
    <row r="437" spans="1:14" x14ac:dyDescent="0.2">
      <c r="A437" s="9" t="str">
        <f>VLOOKUP(B437,Elenco_giocatori_ruolo!A:B,2,FALSE)</f>
        <v>C</v>
      </c>
      <c r="B437" s="20" t="s">
        <v>673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C</v>
      </c>
      <c r="B438" s="20" t="s">
        <v>674</v>
      </c>
      <c r="C438" s="20" t="s">
        <v>654</v>
      </c>
      <c r="D438" s="20">
        <v>6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6</v>
      </c>
    </row>
    <row r="439" spans="1:14" x14ac:dyDescent="0.2">
      <c r="A439" s="9" t="str">
        <f>VLOOKUP(B439,Elenco_giocatori_ruolo!A:B,2,FALSE)</f>
        <v>C</v>
      </c>
      <c r="B439" s="20" t="s">
        <v>675</v>
      </c>
      <c r="C439" s="20" t="s">
        <v>654</v>
      </c>
      <c r="D439" s="20">
        <v>5.5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5.5</v>
      </c>
    </row>
    <row r="440" spans="1:14" x14ac:dyDescent="0.2">
      <c r="A440" s="9" t="str">
        <f>VLOOKUP(B440,Elenco_giocatori_ruolo!A:B,2,FALSE)</f>
        <v>C</v>
      </c>
      <c r="B440" s="20" t="s">
        <v>676</v>
      </c>
      <c r="C440" s="20" t="s">
        <v>654</v>
      </c>
      <c r="D440" s="20">
        <v>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5</v>
      </c>
    </row>
    <row r="441" spans="1:14" x14ac:dyDescent="0.2">
      <c r="A441" s="9" t="str">
        <f>VLOOKUP(B441,Elenco_giocatori_ruolo!A:B,2,FALSE)</f>
        <v>C</v>
      </c>
      <c r="B441" s="20" t="s">
        <v>677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0" t="s">
        <v>678</v>
      </c>
      <c r="C442" s="20" t="s">
        <v>654</v>
      </c>
      <c r="D442" s="20">
        <v>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C</v>
      </c>
      <c r="B443" s="20" t="s">
        <v>679</v>
      </c>
      <c r="C443" s="20" t="s">
        <v>654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A</v>
      </c>
      <c r="B444" s="20" t="s">
        <v>680</v>
      </c>
      <c r="C444" s="20" t="s">
        <v>654</v>
      </c>
      <c r="D444" s="20">
        <v>5.5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5.5</v>
      </c>
    </row>
    <row r="445" spans="1:14" x14ac:dyDescent="0.2">
      <c r="A445" s="9" t="str">
        <f>VLOOKUP(B445,Elenco_giocatori_ruolo!A:B,2,FALSE)</f>
        <v>A</v>
      </c>
      <c r="B445" s="20" t="s">
        <v>681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A</v>
      </c>
      <c r="B446" s="20" t="s">
        <v>682</v>
      </c>
      <c r="C446" s="20" t="s">
        <v>654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A</v>
      </c>
      <c r="B447" s="20" t="s">
        <v>683</v>
      </c>
      <c r="C447" s="20" t="s">
        <v>654</v>
      </c>
      <c r="D447" s="20">
        <v>5.5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1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6.5</v>
      </c>
    </row>
    <row r="448" spans="1:14" x14ac:dyDescent="0.2">
      <c r="A448" s="9" t="str">
        <f>VLOOKUP(B448,Elenco_giocatori_ruolo!A:B,2,FALSE)</f>
        <v>A</v>
      </c>
      <c r="B448" s="20" t="s">
        <v>684</v>
      </c>
      <c r="C448" s="20" t="s">
        <v>654</v>
      </c>
      <c r="D448" s="20">
        <v>6</v>
      </c>
      <c r="E448" s="20">
        <v>1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9</v>
      </c>
    </row>
    <row r="449" spans="1:14" x14ac:dyDescent="0.2">
      <c r="A449" s="9" t="str">
        <f>VLOOKUP(B449,Elenco_giocatori_ruolo!A:B,2,FALSE)</f>
        <v>A</v>
      </c>
      <c r="B449" s="20" t="s">
        <v>685</v>
      </c>
      <c r="C449" s="20" t="s">
        <v>654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A</v>
      </c>
      <c r="B450" s="20" t="s">
        <v>686</v>
      </c>
      <c r="C450" s="20" t="s">
        <v>654</v>
      </c>
      <c r="D450" s="20">
        <v>6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6</v>
      </c>
    </row>
    <row r="451" spans="1:14" x14ac:dyDescent="0.2">
      <c r="A451" s="9" t="str">
        <f>VLOOKUP(B451,Elenco_giocatori_ruolo!A:B,2,FALSE)</f>
        <v>P</v>
      </c>
      <c r="B451" s="20" t="s">
        <v>687</v>
      </c>
      <c r="C451" s="20" t="s">
        <v>688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P</v>
      </c>
      <c r="B452" s="20" t="s">
        <v>689</v>
      </c>
      <c r="C452" s="20" t="s">
        <v>688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P</v>
      </c>
      <c r="B453" s="20" t="s">
        <v>690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P</v>
      </c>
      <c r="B454" s="20" t="s">
        <v>691</v>
      </c>
      <c r="C454" s="20" t="s">
        <v>688</v>
      </c>
      <c r="D454" s="20">
        <v>5</v>
      </c>
      <c r="E454" s="20">
        <v>0</v>
      </c>
      <c r="F454" s="20">
        <v>2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3</v>
      </c>
    </row>
    <row r="455" spans="1:14" x14ac:dyDescent="0.2">
      <c r="A455" s="9" t="str">
        <f>VLOOKUP(B455,Elenco_giocatori_ruolo!A:B,2,FALSE)</f>
        <v>D</v>
      </c>
      <c r="B455" s="20" t="s">
        <v>692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D</v>
      </c>
      <c r="B456" s="20" t="s">
        <v>693</v>
      </c>
      <c r="C456" s="20" t="s">
        <v>688</v>
      </c>
      <c r="D456" s="20">
        <v>6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6</v>
      </c>
    </row>
    <row r="457" spans="1:14" x14ac:dyDescent="0.2">
      <c r="A457" s="9" t="str">
        <f>VLOOKUP(B457,Elenco_giocatori_ruolo!A:B,2,FALSE)</f>
        <v>D</v>
      </c>
      <c r="B457" s="20" t="s">
        <v>694</v>
      </c>
      <c r="C457" s="20" t="s">
        <v>688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D</v>
      </c>
      <c r="B458" s="20" t="s">
        <v>695</v>
      </c>
      <c r="C458" s="20" t="s">
        <v>688</v>
      </c>
      <c r="D458" s="20">
        <v>6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6</v>
      </c>
    </row>
    <row r="459" spans="1:14" x14ac:dyDescent="0.2">
      <c r="A459" s="9" t="str">
        <f>VLOOKUP(B459,Elenco_giocatori_ruolo!A:B,2,FALSE)</f>
        <v>D</v>
      </c>
      <c r="B459" s="20" t="s">
        <v>696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D</v>
      </c>
      <c r="B460" s="20" t="s">
        <v>697</v>
      </c>
      <c r="C460" s="20" t="s">
        <v>688</v>
      </c>
      <c r="D460" s="20">
        <v>6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6</v>
      </c>
    </row>
    <row r="461" spans="1:14" x14ac:dyDescent="0.2">
      <c r="A461" s="9" t="str">
        <f>VLOOKUP(B461,Elenco_giocatori_ruolo!A:B,2,FALSE)</f>
        <v>D</v>
      </c>
      <c r="B461" s="20" t="s">
        <v>698</v>
      </c>
      <c r="C461" s="20" t="s">
        <v>688</v>
      </c>
      <c r="D461" s="20">
        <v>6</v>
      </c>
      <c r="E461" s="20">
        <v>1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9</v>
      </c>
    </row>
    <row r="462" spans="1:14" x14ac:dyDescent="0.2">
      <c r="A462" s="9" t="str">
        <f>VLOOKUP(B462,Elenco_giocatori_ruolo!A:B,2,FALSE)</f>
        <v>D</v>
      </c>
      <c r="B462" s="20" t="s">
        <v>699</v>
      </c>
      <c r="C462" s="20" t="s">
        <v>688</v>
      </c>
      <c r="D462" s="20">
        <v>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</v>
      </c>
    </row>
    <row r="463" spans="1:14" x14ac:dyDescent="0.2">
      <c r="A463" s="9" t="str">
        <f>VLOOKUP(B463,Elenco_giocatori_ruolo!A:B,2,FALSE)</f>
        <v>D</v>
      </c>
      <c r="B463" s="20" t="s">
        <v>700</v>
      </c>
      <c r="C463" s="20" t="s">
        <v>688</v>
      </c>
      <c r="D463" s="20">
        <v>5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5</v>
      </c>
    </row>
    <row r="464" spans="1:14" x14ac:dyDescent="0.2">
      <c r="A464" s="9" t="str">
        <f>VLOOKUP(B464,Elenco_giocatori_ruolo!A:B,2,FALSE)</f>
        <v>C</v>
      </c>
      <c r="B464" s="20" t="s">
        <v>701</v>
      </c>
      <c r="C464" s="20" t="s">
        <v>688</v>
      </c>
      <c r="D464" s="20">
        <v>6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6</v>
      </c>
    </row>
    <row r="465" spans="1:14" x14ac:dyDescent="0.2">
      <c r="A465" s="9" t="str">
        <f>VLOOKUP(B465,Elenco_giocatori_ruolo!A:B,2,FALSE)</f>
        <v>C</v>
      </c>
      <c r="B465" s="20" t="s">
        <v>702</v>
      </c>
      <c r="C465" s="20" t="s">
        <v>688</v>
      </c>
      <c r="D465" s="20">
        <v>6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6</v>
      </c>
    </row>
    <row r="466" spans="1:14" x14ac:dyDescent="0.2">
      <c r="A466" s="9" t="str">
        <f>VLOOKUP(B466,Elenco_giocatori_ruolo!A:B,2,FALSE)</f>
        <v>C</v>
      </c>
      <c r="B466" s="20" t="s">
        <v>703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C</v>
      </c>
      <c r="B467" s="20" t="s">
        <v>704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C</v>
      </c>
      <c r="B468" s="20" t="s">
        <v>705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C</v>
      </c>
      <c r="B469" s="20" t="s">
        <v>706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e">
        <f>VLOOKUP(B470,Elenco_giocatori_ruolo!A:B,2,FALSE)</f>
        <v>#N/A</v>
      </c>
      <c r="B470" s="20" t="s">
        <v>1263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 t="e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#N/A</v>
      </c>
    </row>
    <row r="471" spans="1:14" x14ac:dyDescent="0.2">
      <c r="A471" s="9" t="str">
        <f>VLOOKUP(B471,Elenco_giocatori_ruolo!A:B,2,FALSE)</f>
        <v>C</v>
      </c>
      <c r="B471" s="20" t="s">
        <v>707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C</v>
      </c>
      <c r="B472" s="20" t="s">
        <v>708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C</v>
      </c>
      <c r="B473" s="20" t="s">
        <v>709</v>
      </c>
      <c r="C473" s="20" t="s">
        <v>688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0</v>
      </c>
    </row>
    <row r="474" spans="1:14" x14ac:dyDescent="0.2">
      <c r="A474" s="9" t="str">
        <f>VLOOKUP(B474,Elenco_giocatori_ruolo!A:B,2,FALSE)</f>
        <v>C</v>
      </c>
      <c r="B474" s="20" t="s">
        <v>710</v>
      </c>
      <c r="C474" s="20" t="s">
        <v>688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A</v>
      </c>
      <c r="B475" s="20" t="s">
        <v>711</v>
      </c>
      <c r="C475" s="20" t="s">
        <v>688</v>
      </c>
      <c r="D475" s="20">
        <v>5.5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1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5</v>
      </c>
    </row>
    <row r="476" spans="1:14" x14ac:dyDescent="0.2">
      <c r="A476" s="9" t="e">
        <f>VLOOKUP(B476,Elenco_giocatori_ruolo!A:B,2,FALSE)</f>
        <v>#N/A</v>
      </c>
      <c r="B476" s="20" t="s">
        <v>712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 t="e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#N/A</v>
      </c>
    </row>
    <row r="477" spans="1:14" x14ac:dyDescent="0.2">
      <c r="A477" s="9" t="str">
        <f>VLOOKUP(B477,Elenco_giocatori_ruolo!A:B,2,FALSE)</f>
        <v>A</v>
      </c>
      <c r="B477" s="20" t="s">
        <v>713</v>
      </c>
      <c r="C477" s="20" t="s">
        <v>688</v>
      </c>
      <c r="D477" s="20">
        <v>5.5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5.5</v>
      </c>
    </row>
    <row r="478" spans="1:14" x14ac:dyDescent="0.2">
      <c r="A478" s="9" t="str">
        <f>VLOOKUP(B478,Elenco_giocatori_ruolo!A:B,2,FALSE)</f>
        <v>A</v>
      </c>
      <c r="B478" s="20" t="s">
        <v>714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A</v>
      </c>
      <c r="B479" s="20" t="s">
        <v>715</v>
      </c>
      <c r="C479" s="20" t="s">
        <v>688</v>
      </c>
      <c r="D479" s="20">
        <v>5.5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5.5</v>
      </c>
    </row>
    <row r="480" spans="1:14" x14ac:dyDescent="0.2">
      <c r="A480" s="9" t="str">
        <f>VLOOKUP(B480,Elenco_giocatori_ruolo!A:B,2,FALSE)</f>
        <v>A</v>
      </c>
      <c r="B480" s="20" t="s">
        <v>716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A</v>
      </c>
      <c r="B481" s="20" t="s">
        <v>717</v>
      </c>
      <c r="C481" s="20" t="s">
        <v>688</v>
      </c>
      <c r="D481" s="20">
        <v>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5</v>
      </c>
    </row>
    <row r="482" spans="1:14" x14ac:dyDescent="0.2">
      <c r="A482" s="9" t="str">
        <f>VLOOKUP(B482,Elenco_giocatori_ruolo!A:B,2,FALSE)</f>
        <v>A</v>
      </c>
      <c r="B482" s="20" t="s">
        <v>718</v>
      </c>
      <c r="C482" s="20" t="s">
        <v>688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A</v>
      </c>
      <c r="B483" s="20" t="s">
        <v>719</v>
      </c>
      <c r="C483" s="20" t="s">
        <v>688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P</v>
      </c>
      <c r="B484" s="20" t="s">
        <v>720</v>
      </c>
      <c r="C484" s="20" t="s">
        <v>721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P</v>
      </c>
      <c r="B485" s="20" t="s">
        <v>722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P</v>
      </c>
      <c r="B486" s="20" t="s">
        <v>723</v>
      </c>
      <c r="C486" s="20" t="s">
        <v>721</v>
      </c>
      <c r="D486" s="20">
        <v>6</v>
      </c>
      <c r="E486" s="20">
        <v>0</v>
      </c>
      <c r="F486" s="20">
        <v>1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5</v>
      </c>
    </row>
    <row r="487" spans="1:14" x14ac:dyDescent="0.2">
      <c r="A487" s="9" t="str">
        <f>VLOOKUP(B487,Elenco_giocatori_ruolo!A:B,2,FALSE)</f>
        <v>D</v>
      </c>
      <c r="B487" s="20" t="s">
        <v>724</v>
      </c>
      <c r="C487" s="20" t="s">
        <v>721</v>
      </c>
      <c r="D487" s="20">
        <v>6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6</v>
      </c>
    </row>
    <row r="488" spans="1:14" x14ac:dyDescent="0.2">
      <c r="A488" s="9" t="str">
        <f>VLOOKUP(B488,Elenco_giocatori_ruolo!A:B,2,FALSE)</f>
        <v>D</v>
      </c>
      <c r="B488" s="20" t="s">
        <v>725</v>
      </c>
      <c r="C488" s="20" t="s">
        <v>721</v>
      </c>
      <c r="D488" s="20">
        <v>6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6</v>
      </c>
    </row>
    <row r="489" spans="1:14" x14ac:dyDescent="0.2">
      <c r="A489" s="9" t="str">
        <f>VLOOKUP(B489,Elenco_giocatori_ruolo!A:B,2,FALSE)</f>
        <v>D</v>
      </c>
      <c r="B489" s="20" t="s">
        <v>726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e">
        <f>VLOOKUP(B490,Elenco_giocatori_ruolo!A:B,2,FALSE)</f>
        <v>#N/A</v>
      </c>
      <c r="B490" s="20" t="s">
        <v>727</v>
      </c>
      <c r="C490" s="20" t="s">
        <v>721</v>
      </c>
      <c r="D490" s="20">
        <v>0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 t="e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#N/A</v>
      </c>
    </row>
    <row r="491" spans="1:14" x14ac:dyDescent="0.2">
      <c r="A491" s="9" t="str">
        <f>VLOOKUP(B491,Elenco_giocatori_ruolo!A:B,2,FALSE)</f>
        <v>D</v>
      </c>
      <c r="B491" s="20" t="s">
        <v>728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D</v>
      </c>
      <c r="B492" s="20" t="s">
        <v>729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D</v>
      </c>
      <c r="B493" s="20" t="s">
        <v>730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D</v>
      </c>
      <c r="B494" s="20" t="s">
        <v>731</v>
      </c>
      <c r="C494" s="20" t="s">
        <v>721</v>
      </c>
      <c r="D494" s="20">
        <v>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5</v>
      </c>
    </row>
    <row r="495" spans="1:14" x14ac:dyDescent="0.2">
      <c r="A495" s="9" t="str">
        <f>VLOOKUP(B495,Elenco_giocatori_ruolo!A:B,2,FALSE)</f>
        <v>D</v>
      </c>
      <c r="B495" s="20" t="s">
        <v>732</v>
      </c>
      <c r="C495" s="20" t="s">
        <v>721</v>
      </c>
      <c r="D495" s="20">
        <v>0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D</v>
      </c>
      <c r="B496" s="20" t="s">
        <v>733</v>
      </c>
      <c r="C496" s="20" t="s">
        <v>721</v>
      </c>
      <c r="D496" s="20">
        <v>6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1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5.5</v>
      </c>
    </row>
    <row r="497" spans="1:14" x14ac:dyDescent="0.2">
      <c r="A497" s="9" t="str">
        <f>VLOOKUP(B497,Elenco_giocatori_ruolo!A:B,2,FALSE)</f>
        <v>D</v>
      </c>
      <c r="B497" s="20" t="s">
        <v>734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C</v>
      </c>
      <c r="B498" s="20" t="s">
        <v>735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C</v>
      </c>
      <c r="B499" s="20" t="s">
        <v>736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C</v>
      </c>
      <c r="B500" s="20" t="s">
        <v>737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C</v>
      </c>
      <c r="B501" s="20" t="s">
        <v>738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C</v>
      </c>
      <c r="B502" s="20" t="s">
        <v>739</v>
      </c>
      <c r="C502" s="20" t="s">
        <v>721</v>
      </c>
      <c r="D502" s="20">
        <v>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5</v>
      </c>
    </row>
    <row r="503" spans="1:14" x14ac:dyDescent="0.2">
      <c r="A503" s="9" t="str">
        <f>VLOOKUP(B503,Elenco_giocatori_ruolo!A:B,2,FALSE)</f>
        <v>C</v>
      </c>
      <c r="B503" s="20" t="s">
        <v>740</v>
      </c>
      <c r="C503" s="20" t="s">
        <v>721</v>
      </c>
      <c r="D503" s="20">
        <v>6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1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5.5</v>
      </c>
    </row>
    <row r="504" spans="1:14" x14ac:dyDescent="0.2">
      <c r="A504" s="9" t="str">
        <f>VLOOKUP(B504,Elenco_giocatori_ruolo!A:B,2,FALSE)</f>
        <v>C</v>
      </c>
      <c r="B504" s="20" t="s">
        <v>741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A</v>
      </c>
      <c r="B505" s="20" t="s">
        <v>742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A</v>
      </c>
      <c r="B506" s="20" t="s">
        <v>743</v>
      </c>
      <c r="C506" s="20" t="s">
        <v>721</v>
      </c>
      <c r="D506" s="20">
        <v>5.5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5.5</v>
      </c>
    </row>
    <row r="507" spans="1:14" x14ac:dyDescent="0.2">
      <c r="A507" s="9" t="str">
        <f>VLOOKUP(B507,Elenco_giocatori_ruolo!A:B,2,FALSE)</f>
        <v>A</v>
      </c>
      <c r="B507" s="20" t="s">
        <v>744</v>
      </c>
      <c r="C507" s="20" t="s">
        <v>721</v>
      </c>
      <c r="D507" s="20">
        <v>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5</v>
      </c>
    </row>
    <row r="508" spans="1:14" x14ac:dyDescent="0.2">
      <c r="A508" s="9" t="str">
        <f>VLOOKUP(B508,Elenco_giocatori_ruolo!A:B,2,FALSE)</f>
        <v>A</v>
      </c>
      <c r="B508" s="20" t="s">
        <v>745</v>
      </c>
      <c r="C508" s="20" t="s">
        <v>721</v>
      </c>
      <c r="D508" s="20">
        <v>5.5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5.5</v>
      </c>
    </row>
    <row r="509" spans="1:14" x14ac:dyDescent="0.2">
      <c r="A509" s="9" t="str">
        <f>VLOOKUP(B509,Elenco_giocatori_ruolo!A:B,2,FALSE)</f>
        <v>A</v>
      </c>
      <c r="B509" s="20" t="s">
        <v>746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A</v>
      </c>
      <c r="B510" s="20" t="s">
        <v>747</v>
      </c>
      <c r="C510" s="20" t="s">
        <v>721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A</v>
      </c>
      <c r="B511" s="20" t="s">
        <v>748</v>
      </c>
      <c r="C511" s="20" t="s">
        <v>721</v>
      </c>
      <c r="D511" s="20">
        <v>5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5</v>
      </c>
    </row>
    <row r="512" spans="1:14" x14ac:dyDescent="0.2">
      <c r="A512" s="9" t="str">
        <f>VLOOKUP(B512,Elenco_giocatori_ruolo!A:B,2,FALSE)</f>
        <v>A</v>
      </c>
      <c r="B512" s="20" t="s">
        <v>749</v>
      </c>
      <c r="C512" s="20" t="s">
        <v>721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A</v>
      </c>
      <c r="B513" s="20" t="s">
        <v>750</v>
      </c>
      <c r="C513" s="20" t="s">
        <v>721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P</v>
      </c>
      <c r="B514" s="20" t="s">
        <v>751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P</v>
      </c>
      <c r="B515" s="20" t="s">
        <v>753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P</v>
      </c>
      <c r="B516" s="20" t="s">
        <v>754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P</v>
      </c>
      <c r="B517" s="20" t="s">
        <v>755</v>
      </c>
      <c r="C517" s="20" t="s">
        <v>752</v>
      </c>
      <c r="D517" s="20">
        <v>6</v>
      </c>
      <c r="E517" s="20">
        <v>0</v>
      </c>
      <c r="F517" s="20">
        <v>3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3</v>
      </c>
    </row>
    <row r="518" spans="1:14" x14ac:dyDescent="0.2">
      <c r="A518" s="9" t="str">
        <f>VLOOKUP(B518,Elenco_giocatori_ruolo!A:B,2,FALSE)</f>
        <v>D</v>
      </c>
      <c r="B518" s="20" t="s">
        <v>756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757</v>
      </c>
      <c r="C519" s="20" t="s">
        <v>752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D</v>
      </c>
      <c r="B520" s="20" t="s">
        <v>758</v>
      </c>
      <c r="C520" s="20" t="s">
        <v>752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D</v>
      </c>
      <c r="B521" s="20" t="s">
        <v>759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D</v>
      </c>
      <c r="B522" s="20" t="s">
        <v>760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D</v>
      </c>
      <c r="B523" s="20" t="s">
        <v>761</v>
      </c>
      <c r="C523" s="20" t="s">
        <v>752</v>
      </c>
      <c r="D523" s="20">
        <v>5.5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5.5</v>
      </c>
    </row>
    <row r="524" spans="1:14" x14ac:dyDescent="0.2">
      <c r="A524" s="9" t="str">
        <f>VLOOKUP(B524,Elenco_giocatori_ruolo!A:B,2,FALSE)</f>
        <v>D</v>
      </c>
      <c r="B524" s="20" t="s">
        <v>762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D</v>
      </c>
      <c r="B525" s="20" t="s">
        <v>763</v>
      </c>
      <c r="C525" s="20" t="s">
        <v>752</v>
      </c>
      <c r="D525" s="20">
        <v>5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5</v>
      </c>
    </row>
    <row r="526" spans="1:14" x14ac:dyDescent="0.2">
      <c r="A526" s="9" t="str">
        <f>VLOOKUP(B526,Elenco_giocatori_ruolo!A:B,2,FALSE)</f>
        <v>D</v>
      </c>
      <c r="B526" s="20" t="s">
        <v>764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D</v>
      </c>
      <c r="B527" s="20" t="s">
        <v>765</v>
      </c>
      <c r="C527" s="20" t="s">
        <v>752</v>
      </c>
      <c r="D527" s="20">
        <v>5.5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5.5</v>
      </c>
    </row>
    <row r="528" spans="1:14" x14ac:dyDescent="0.2">
      <c r="A528" s="9" t="str">
        <f>VLOOKUP(B528,Elenco_giocatori_ruolo!A:B,2,FALSE)</f>
        <v>D</v>
      </c>
      <c r="B528" s="20" t="s">
        <v>766</v>
      </c>
      <c r="C528" s="20" t="s">
        <v>752</v>
      </c>
      <c r="D528" s="20">
        <v>5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5</v>
      </c>
    </row>
    <row r="529" spans="1:14" x14ac:dyDescent="0.2">
      <c r="A529" s="9" t="str">
        <f>VLOOKUP(B529,Elenco_giocatori_ruolo!A:B,2,FALSE)</f>
        <v>C</v>
      </c>
      <c r="B529" s="20" t="s">
        <v>767</v>
      </c>
      <c r="C529" s="20" t="s">
        <v>752</v>
      </c>
      <c r="D529" s="20">
        <v>5.5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5.5</v>
      </c>
    </row>
    <row r="530" spans="1:14" x14ac:dyDescent="0.2">
      <c r="A530" s="9" t="str">
        <f>VLOOKUP(B530,Elenco_giocatori_ruolo!A:B,2,FALSE)</f>
        <v>C</v>
      </c>
      <c r="B530" s="20" t="s">
        <v>768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769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C</v>
      </c>
      <c r="B532" s="20" t="s">
        <v>770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C</v>
      </c>
      <c r="B533" s="20" t="s">
        <v>771</v>
      </c>
      <c r="C533" s="20" t="s">
        <v>752</v>
      </c>
      <c r="D533" s="20">
        <v>5.5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5.5</v>
      </c>
    </row>
    <row r="534" spans="1:14" x14ac:dyDescent="0.2">
      <c r="A534" s="9" t="str">
        <f>VLOOKUP(B534,Elenco_giocatori_ruolo!A:B,2,FALSE)</f>
        <v>C</v>
      </c>
      <c r="B534" s="20" t="s">
        <v>772</v>
      </c>
      <c r="C534" s="20" t="s">
        <v>752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C</v>
      </c>
      <c r="B535" s="20" t="s">
        <v>773</v>
      </c>
      <c r="C535" s="20" t="s">
        <v>752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C</v>
      </c>
      <c r="B536" s="20" t="s">
        <v>774</v>
      </c>
      <c r="C536" s="20" t="s">
        <v>752</v>
      </c>
      <c r="D536" s="20">
        <v>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5</v>
      </c>
    </row>
    <row r="537" spans="1:14" x14ac:dyDescent="0.2">
      <c r="A537" s="9" t="str">
        <f>VLOOKUP(B537,Elenco_giocatori_ruolo!A:B,2,FALSE)</f>
        <v>C</v>
      </c>
      <c r="B537" s="20" t="s">
        <v>775</v>
      </c>
      <c r="C537" s="20" t="s">
        <v>752</v>
      </c>
      <c r="D537" s="20">
        <v>6.5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6.5</v>
      </c>
    </row>
    <row r="538" spans="1:14" x14ac:dyDescent="0.2">
      <c r="A538" s="9" t="str">
        <f>VLOOKUP(B538,Elenco_giocatori_ruolo!A:B,2,FALSE)</f>
        <v>C</v>
      </c>
      <c r="B538" s="20" t="s">
        <v>776</v>
      </c>
      <c r="C538" s="20" t="s">
        <v>752</v>
      </c>
      <c r="D538" s="20">
        <v>5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1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4.5</v>
      </c>
    </row>
    <row r="539" spans="1:14" x14ac:dyDescent="0.2">
      <c r="A539" s="9" t="str">
        <f>VLOOKUP(B539,Elenco_giocatori_ruolo!A:B,2,FALSE)</f>
        <v>C</v>
      </c>
      <c r="B539" s="20" t="s">
        <v>777</v>
      </c>
      <c r="C539" s="20" t="s">
        <v>752</v>
      </c>
      <c r="D539" s="20">
        <v>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</v>
      </c>
    </row>
    <row r="540" spans="1:14" x14ac:dyDescent="0.2">
      <c r="A540" s="9" t="str">
        <f>VLOOKUP(B540,Elenco_giocatori_ruolo!A:B,2,FALSE)</f>
        <v>A</v>
      </c>
      <c r="B540" s="20" t="s">
        <v>778</v>
      </c>
      <c r="C540" s="20" t="s">
        <v>752</v>
      </c>
      <c r="D540" s="20">
        <v>5.5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5.5</v>
      </c>
    </row>
    <row r="541" spans="1:14" x14ac:dyDescent="0.2">
      <c r="A541" s="9" t="str">
        <f>VLOOKUP(B541,Elenco_giocatori_ruolo!A:B,2,FALSE)</f>
        <v>A</v>
      </c>
      <c r="B541" s="20" t="s">
        <v>779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A</v>
      </c>
      <c r="B542" s="20" t="s">
        <v>780</v>
      </c>
      <c r="C542" s="20" t="s">
        <v>752</v>
      </c>
      <c r="D542" s="20">
        <v>5.5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5.5</v>
      </c>
    </row>
    <row r="543" spans="1:14" x14ac:dyDescent="0.2">
      <c r="A543" s="9" t="str">
        <f>VLOOKUP(B543,Elenco_giocatori_ruolo!A:B,2,FALSE)</f>
        <v>A</v>
      </c>
      <c r="B543" s="20" t="s">
        <v>781</v>
      </c>
      <c r="C543" s="20" t="s">
        <v>752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A</v>
      </c>
      <c r="B544" s="20" t="s">
        <v>782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A</v>
      </c>
      <c r="B545" s="20" t="s">
        <v>783</v>
      </c>
      <c r="C545" s="20" t="s">
        <v>752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A</v>
      </c>
      <c r="B546" s="20" t="s">
        <v>784</v>
      </c>
      <c r="C546" s="20" t="s">
        <v>752</v>
      </c>
      <c r="D546" s="20">
        <v>5.5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5.5</v>
      </c>
    </row>
    <row r="547" spans="1:14" x14ac:dyDescent="0.2">
      <c r="A547" s="9" t="str">
        <f>VLOOKUP(B547,Elenco_giocatori_ruolo!A:B,2,FALSE)</f>
        <v>A</v>
      </c>
      <c r="B547" s="20" t="s">
        <v>785</v>
      </c>
      <c r="C547" s="20" t="s">
        <v>752</v>
      </c>
      <c r="D547" s="20">
        <v>5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5</v>
      </c>
    </row>
    <row r="548" spans="1:14" x14ac:dyDescent="0.2">
      <c r="A548" s="9" t="str">
        <f>VLOOKUP(B548,Elenco_giocatori_ruolo!A:B,2,FALSE)</f>
        <v>A</v>
      </c>
      <c r="B548" s="20" t="s">
        <v>786</v>
      </c>
      <c r="C548" s="20" t="s">
        <v>752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A</v>
      </c>
      <c r="B549" s="20" t="s">
        <v>787</v>
      </c>
      <c r="C549" s="20" t="s">
        <v>752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P</v>
      </c>
      <c r="B550" s="20" t="s">
        <v>788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P</v>
      </c>
      <c r="B551" s="20" t="s">
        <v>790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P</v>
      </c>
      <c r="B552" s="20" t="s">
        <v>791</v>
      </c>
      <c r="C552" s="20" t="s">
        <v>789</v>
      </c>
      <c r="D552" s="20">
        <v>0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0</v>
      </c>
    </row>
    <row r="553" spans="1:14" x14ac:dyDescent="0.2">
      <c r="A553" s="9" t="str">
        <f>VLOOKUP(B553,Elenco_giocatori_ruolo!A:B,2,FALSE)</f>
        <v>P</v>
      </c>
      <c r="B553" s="20" t="s">
        <v>792</v>
      </c>
      <c r="C553" s="20" t="s">
        <v>789</v>
      </c>
      <c r="D553" s="20">
        <v>6</v>
      </c>
      <c r="E553" s="20">
        <v>0</v>
      </c>
      <c r="F553" s="20">
        <v>1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</v>
      </c>
    </row>
    <row r="554" spans="1:14" x14ac:dyDescent="0.2">
      <c r="A554" s="9" t="str">
        <f>VLOOKUP(B554,Elenco_giocatori_ruolo!A:B,2,FALSE)</f>
        <v>D</v>
      </c>
      <c r="B554" s="20" t="s">
        <v>793</v>
      </c>
      <c r="C554" s="20" t="s">
        <v>789</v>
      </c>
      <c r="D554" s="20">
        <v>5.5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1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6.5</v>
      </c>
    </row>
    <row r="555" spans="1:14" x14ac:dyDescent="0.2">
      <c r="A555" s="9" t="str">
        <f>VLOOKUP(B555,Elenco_giocatori_ruolo!A:B,2,FALSE)</f>
        <v>D</v>
      </c>
      <c r="B555" s="20" t="s">
        <v>794</v>
      </c>
      <c r="C555" s="20" t="s">
        <v>789</v>
      </c>
      <c r="D555" s="20">
        <v>6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6</v>
      </c>
    </row>
    <row r="556" spans="1:14" x14ac:dyDescent="0.2">
      <c r="A556" s="9" t="str">
        <f>VLOOKUP(B556,Elenco_giocatori_ruolo!A:B,2,FALSE)</f>
        <v>D</v>
      </c>
      <c r="B556" s="20" t="s">
        <v>795</v>
      </c>
      <c r="C556" s="20" t="s">
        <v>789</v>
      </c>
      <c r="D556" s="20">
        <v>6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6</v>
      </c>
    </row>
    <row r="557" spans="1:14" x14ac:dyDescent="0.2">
      <c r="A557" s="9" t="str">
        <f>VLOOKUP(B557,Elenco_giocatori_ruolo!A:B,2,FALSE)</f>
        <v>D</v>
      </c>
      <c r="B557" s="20" t="s">
        <v>796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D</v>
      </c>
      <c r="B558" s="20" t="s">
        <v>797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798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D</v>
      </c>
      <c r="B560" s="20" t="s">
        <v>799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D</v>
      </c>
      <c r="B561" s="20" t="s">
        <v>800</v>
      </c>
      <c r="C561" s="20" t="s">
        <v>789</v>
      </c>
      <c r="D561" s="20">
        <v>7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7</v>
      </c>
    </row>
    <row r="562" spans="1:14" x14ac:dyDescent="0.2">
      <c r="A562" s="9" t="str">
        <f>VLOOKUP(B562,Elenco_giocatori_ruolo!A:B,2,FALSE)</f>
        <v>D</v>
      </c>
      <c r="B562" s="20" t="s">
        <v>801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D</v>
      </c>
      <c r="B563" s="20" t="s">
        <v>802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0" t="s">
        <v>803</v>
      </c>
      <c r="C564" s="20" t="s">
        <v>789</v>
      </c>
      <c r="D564" s="20">
        <v>7</v>
      </c>
      <c r="E564" s="20">
        <v>1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10</v>
      </c>
    </row>
    <row r="565" spans="1:14" x14ac:dyDescent="0.2">
      <c r="A565" s="9" t="str">
        <f>VLOOKUP(B565,Elenco_giocatori_ruolo!A:B,2,FALSE)</f>
        <v>D</v>
      </c>
      <c r="B565" s="20" t="s">
        <v>804</v>
      </c>
      <c r="C565" s="20" t="s">
        <v>789</v>
      </c>
      <c r="D565" s="20">
        <v>6.5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6.5</v>
      </c>
    </row>
    <row r="566" spans="1:14" x14ac:dyDescent="0.2">
      <c r="A566" s="9" t="str">
        <f>VLOOKUP(B566,Elenco_giocatori_ruolo!A:B,2,FALSE)</f>
        <v>D</v>
      </c>
      <c r="B566" s="20" t="s">
        <v>805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D</v>
      </c>
      <c r="B567" s="20" t="s">
        <v>806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807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808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809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C</v>
      </c>
      <c r="B571" s="20" t="s">
        <v>810</v>
      </c>
      <c r="C571" s="20" t="s">
        <v>789</v>
      </c>
      <c r="D571" s="20">
        <v>7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2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9</v>
      </c>
    </row>
    <row r="572" spans="1:14" x14ac:dyDescent="0.2">
      <c r="A572" s="9" t="str">
        <f>VLOOKUP(B572,Elenco_giocatori_ruolo!A:B,2,FALSE)</f>
        <v>C</v>
      </c>
      <c r="B572" s="20" t="s">
        <v>811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812</v>
      </c>
      <c r="C573" s="20" t="s">
        <v>789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C</v>
      </c>
      <c r="B574" s="20" t="s">
        <v>813</v>
      </c>
      <c r="C574" s="20" t="s">
        <v>789</v>
      </c>
      <c r="D574" s="20">
        <v>7</v>
      </c>
      <c r="E574" s="20">
        <v>1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1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9.5</v>
      </c>
    </row>
    <row r="575" spans="1:14" x14ac:dyDescent="0.2">
      <c r="A575" s="9" t="str">
        <f>VLOOKUP(B575,Elenco_giocatori_ruolo!A:B,2,FALSE)</f>
        <v>C</v>
      </c>
      <c r="B575" s="20" t="s">
        <v>814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C</v>
      </c>
      <c r="B576" s="20" t="s">
        <v>815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816</v>
      </c>
      <c r="C577" s="20" t="s">
        <v>789</v>
      </c>
      <c r="D577" s="20">
        <v>7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7</v>
      </c>
    </row>
    <row r="578" spans="1:14" x14ac:dyDescent="0.2">
      <c r="A578" s="9" t="str">
        <f>VLOOKUP(B578,Elenco_giocatori_ruolo!A:B,2,FALSE)</f>
        <v>C</v>
      </c>
      <c r="B578" s="20" t="s">
        <v>817</v>
      </c>
      <c r="C578" s="20" t="s">
        <v>789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0" t="s">
        <v>818</v>
      </c>
      <c r="C579" s="20" t="s">
        <v>789</v>
      </c>
      <c r="D579" s="20">
        <v>7.5</v>
      </c>
      <c r="E579" s="20">
        <v>1</v>
      </c>
      <c r="F579" s="20">
        <v>0</v>
      </c>
      <c r="G579" s="20">
        <v>0</v>
      </c>
      <c r="H579" s="20">
        <v>0</v>
      </c>
      <c r="I579" s="20">
        <v>0</v>
      </c>
      <c r="J579" s="20">
        <v>1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11.5</v>
      </c>
    </row>
    <row r="580" spans="1:14" x14ac:dyDescent="0.2">
      <c r="A580" s="9" t="str">
        <f>VLOOKUP(B580,Elenco_giocatori_ruolo!A:B,2,FALSE)</f>
        <v>C</v>
      </c>
      <c r="B580" s="20" t="s">
        <v>819</v>
      </c>
      <c r="C580" s="20" t="s">
        <v>789</v>
      </c>
      <c r="D580" s="20">
        <v>6.5</v>
      </c>
      <c r="E580" s="20">
        <v>1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1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9</v>
      </c>
    </row>
    <row r="581" spans="1:14" x14ac:dyDescent="0.2">
      <c r="A581" s="9" t="str">
        <f>VLOOKUP(B581,Elenco_giocatori_ruolo!A:B,2,FALSE)</f>
        <v>C</v>
      </c>
      <c r="B581" s="20" t="s">
        <v>820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0" t="s">
        <v>821</v>
      </c>
      <c r="C582" s="20" t="s">
        <v>789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A</v>
      </c>
      <c r="B583" s="20" t="s">
        <v>822</v>
      </c>
      <c r="C583" s="20" t="s">
        <v>789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A</v>
      </c>
      <c r="B584" s="20" t="s">
        <v>823</v>
      </c>
      <c r="C584" s="20" t="s">
        <v>789</v>
      </c>
      <c r="D584" s="20">
        <v>6.5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6.5</v>
      </c>
    </row>
    <row r="585" spans="1:14" x14ac:dyDescent="0.2">
      <c r="A585" s="9" t="str">
        <f>VLOOKUP(B585,Elenco_giocatori_ruolo!A:B,2,FALSE)</f>
        <v>A</v>
      </c>
      <c r="B585" s="20" t="s">
        <v>824</v>
      </c>
      <c r="C585" s="20" t="s">
        <v>789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P</v>
      </c>
      <c r="B586" s="20" t="s">
        <v>825</v>
      </c>
      <c r="C586" s="20" t="s">
        <v>826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P</v>
      </c>
      <c r="B587" s="20" t="s">
        <v>827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P</v>
      </c>
      <c r="B588" s="20" t="s">
        <v>828</v>
      </c>
      <c r="C588" s="20" t="s">
        <v>826</v>
      </c>
      <c r="D588" s="20">
        <v>6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6</v>
      </c>
    </row>
    <row r="589" spans="1:14" x14ac:dyDescent="0.2">
      <c r="A589" s="9" t="str">
        <f>VLOOKUP(B589,Elenco_giocatori_ruolo!A:B,2,FALSE)</f>
        <v>P</v>
      </c>
      <c r="B589" s="20" t="s">
        <v>829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P</v>
      </c>
      <c r="B590" s="20" t="s">
        <v>830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e">
        <f>VLOOKUP(B591,Elenco_giocatori_ruolo!A:B,2,FALSE)</f>
        <v>#N/A</v>
      </c>
      <c r="B591" s="20" t="s">
        <v>831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 t="e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#N/A</v>
      </c>
    </row>
    <row r="592" spans="1:14" x14ac:dyDescent="0.2">
      <c r="A592" s="9" t="str">
        <f>VLOOKUP(B592,Elenco_giocatori_ruolo!A:B,2,FALSE)</f>
        <v>D</v>
      </c>
      <c r="B592" s="20" t="s">
        <v>832</v>
      </c>
      <c r="C592" s="20" t="s">
        <v>826</v>
      </c>
      <c r="D592" s="20">
        <v>6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</v>
      </c>
    </row>
    <row r="593" spans="1:14" x14ac:dyDescent="0.2">
      <c r="A593" s="9" t="e">
        <f>VLOOKUP(B593,Elenco_giocatori_ruolo!A:B,2,FALSE)</f>
        <v>#N/A</v>
      </c>
      <c r="B593" s="20" t="s">
        <v>833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 t="e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#N/A</v>
      </c>
    </row>
    <row r="594" spans="1:14" x14ac:dyDescent="0.2">
      <c r="A594" s="9" t="str">
        <f>VLOOKUP(B594,Elenco_giocatori_ruolo!A:B,2,FALSE)</f>
        <v>D</v>
      </c>
      <c r="B594" s="20" t="s">
        <v>834</v>
      </c>
      <c r="C594" s="20" t="s">
        <v>826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D</v>
      </c>
      <c r="B595" s="20" t="s">
        <v>835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D</v>
      </c>
      <c r="B596" s="20" t="s">
        <v>836</v>
      </c>
      <c r="C596" s="20" t="s">
        <v>826</v>
      </c>
      <c r="D596" s="20">
        <v>6.5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6.5</v>
      </c>
    </row>
    <row r="597" spans="1:14" x14ac:dyDescent="0.2">
      <c r="A597" s="9" t="str">
        <f>VLOOKUP(B597,Elenco_giocatori_ruolo!A:B,2,FALSE)</f>
        <v>D</v>
      </c>
      <c r="B597" s="20" t="s">
        <v>837</v>
      </c>
      <c r="C597" s="20" t="s">
        <v>826</v>
      </c>
      <c r="D597" s="20">
        <v>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</v>
      </c>
    </row>
    <row r="598" spans="1:14" x14ac:dyDescent="0.2">
      <c r="A598" s="9" t="str">
        <f>VLOOKUP(B598,Elenco_giocatori_ruolo!A:B,2,FALSE)</f>
        <v>D</v>
      </c>
      <c r="B598" s="20" t="s">
        <v>838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D</v>
      </c>
      <c r="B599" s="20" t="s">
        <v>839</v>
      </c>
      <c r="C599" s="20" t="s">
        <v>826</v>
      </c>
      <c r="D599" s="20">
        <v>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6</v>
      </c>
    </row>
    <row r="600" spans="1:14" x14ac:dyDescent="0.2">
      <c r="A600" s="9" t="str">
        <f>VLOOKUP(B600,Elenco_giocatori_ruolo!A:B,2,FALSE)</f>
        <v>D</v>
      </c>
      <c r="B600" s="20" t="s">
        <v>840</v>
      </c>
      <c r="C600" s="20" t="s">
        <v>826</v>
      </c>
      <c r="D600" s="20">
        <v>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6</v>
      </c>
    </row>
    <row r="601" spans="1:14" x14ac:dyDescent="0.2">
      <c r="A601" s="9" t="str">
        <f>VLOOKUP(B601,Elenco_giocatori_ruolo!A:B,2,FALSE)</f>
        <v>D</v>
      </c>
      <c r="B601" s="20" t="s">
        <v>841</v>
      </c>
      <c r="C601" s="20" t="s">
        <v>826</v>
      </c>
      <c r="D601" s="20">
        <v>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6</v>
      </c>
    </row>
    <row r="602" spans="1:14" x14ac:dyDescent="0.2">
      <c r="A602" s="9" t="str">
        <f>VLOOKUP(B602,Elenco_giocatori_ruolo!A:B,2,FALSE)</f>
        <v>C</v>
      </c>
      <c r="B602" s="20" t="s">
        <v>842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843</v>
      </c>
      <c r="C603" s="20" t="s">
        <v>826</v>
      </c>
      <c r="D603" s="20">
        <v>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6</v>
      </c>
    </row>
    <row r="604" spans="1:14" x14ac:dyDescent="0.2">
      <c r="A604" s="9" t="str">
        <f>VLOOKUP(B604,Elenco_giocatori_ruolo!A:B,2,FALSE)</f>
        <v>C</v>
      </c>
      <c r="B604" s="20" t="s">
        <v>844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C</v>
      </c>
      <c r="B605" s="20" t="s">
        <v>845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C</v>
      </c>
      <c r="B606" s="20" t="s">
        <v>846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C</v>
      </c>
      <c r="B607" s="20" t="s">
        <v>847</v>
      </c>
      <c r="C607" s="20" t="s">
        <v>826</v>
      </c>
      <c r="D607" s="20">
        <v>6.5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6.5</v>
      </c>
    </row>
    <row r="608" spans="1:14" x14ac:dyDescent="0.2">
      <c r="A608" s="9" t="str">
        <f>VLOOKUP(B608,Elenco_giocatori_ruolo!A:B,2,FALSE)</f>
        <v>C</v>
      </c>
      <c r="B608" s="20" t="s">
        <v>848</v>
      </c>
      <c r="C608" s="20" t="s">
        <v>826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C</v>
      </c>
      <c r="B609" s="20" t="s">
        <v>849</v>
      </c>
      <c r="C609" s="20" t="s">
        <v>826</v>
      </c>
      <c r="D609" s="20">
        <v>6.5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6.5</v>
      </c>
    </row>
    <row r="610" spans="1:14" x14ac:dyDescent="0.2">
      <c r="A610" s="9" t="str">
        <f>VLOOKUP(B610,Elenco_giocatori_ruolo!A:B,2,FALSE)</f>
        <v>C</v>
      </c>
      <c r="B610" s="20" t="s">
        <v>850</v>
      </c>
      <c r="C610" s="20" t="s">
        <v>826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C</v>
      </c>
      <c r="B611" s="20" t="s">
        <v>851</v>
      </c>
      <c r="C611" s="20" t="s">
        <v>826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A</v>
      </c>
      <c r="B612" s="20" t="s">
        <v>852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str">
        <f>VLOOKUP(B613,Elenco_giocatori_ruolo!A:B,2,FALSE)</f>
        <v>A</v>
      </c>
      <c r="B613" s="20" t="s">
        <v>853</v>
      </c>
      <c r="C613" s="20" t="s">
        <v>826</v>
      </c>
      <c r="D613" s="20">
        <v>6.5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6.5</v>
      </c>
    </row>
    <row r="614" spans="1:14" x14ac:dyDescent="0.2">
      <c r="A614" s="9" t="str">
        <f>VLOOKUP(B614,Elenco_giocatori_ruolo!A:B,2,FALSE)</f>
        <v>A</v>
      </c>
      <c r="B614" s="20" t="s">
        <v>854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A</v>
      </c>
      <c r="B615" s="20" t="s">
        <v>855</v>
      </c>
      <c r="C615" s="20" t="s">
        <v>826</v>
      </c>
      <c r="D615" s="20">
        <v>5.5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5.5</v>
      </c>
    </row>
    <row r="616" spans="1:14" x14ac:dyDescent="0.2">
      <c r="A616" s="9" t="e">
        <f>VLOOKUP(B616,Elenco_giocatori_ruolo!A:B,2,FALSE)</f>
        <v>#N/A</v>
      </c>
      <c r="B616" s="20" t="s">
        <v>856</v>
      </c>
      <c r="C616" s="20" t="s">
        <v>826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 t="e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#N/A</v>
      </c>
    </row>
    <row r="617" spans="1:14" x14ac:dyDescent="0.2">
      <c r="A617" s="9" t="str">
        <f>VLOOKUP(B617,Elenco_giocatori_ruolo!A:B,2,FALSE)</f>
        <v>A</v>
      </c>
      <c r="B617" s="20" t="s">
        <v>857</v>
      </c>
      <c r="C617" s="20" t="s">
        <v>826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A</v>
      </c>
      <c r="B618" s="20" t="s">
        <v>858</v>
      </c>
      <c r="C618" s="20" t="s">
        <v>826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P</v>
      </c>
      <c r="B619" s="20" t="s">
        <v>859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P</v>
      </c>
      <c r="B620" s="20" t="s">
        <v>861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P</v>
      </c>
      <c r="B621" s="20" t="s">
        <v>862</v>
      </c>
      <c r="C621" s="20" t="s">
        <v>860</v>
      </c>
      <c r="D621" s="20">
        <v>6.5</v>
      </c>
      <c r="E621" s="20">
        <v>0</v>
      </c>
      <c r="F621" s="20">
        <v>1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5.5</v>
      </c>
    </row>
    <row r="622" spans="1:14" x14ac:dyDescent="0.2">
      <c r="A622" s="9" t="str">
        <f>VLOOKUP(B622,Elenco_giocatori_ruolo!A:B,2,FALSE)</f>
        <v>P</v>
      </c>
      <c r="B622" s="20" t="s">
        <v>863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864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865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866</v>
      </c>
      <c r="C625" s="20" t="s">
        <v>860</v>
      </c>
      <c r="D625" s="20">
        <v>6.5</v>
      </c>
      <c r="E625" s="20">
        <v>1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9.5</v>
      </c>
    </row>
    <row r="626" spans="1:14" x14ac:dyDescent="0.2">
      <c r="A626" s="9" t="str">
        <f>VLOOKUP(B626,Elenco_giocatori_ruolo!A:B,2,FALSE)</f>
        <v>D</v>
      </c>
      <c r="B626" s="20" t="s">
        <v>867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868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869</v>
      </c>
      <c r="C628" s="20" t="s">
        <v>860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D</v>
      </c>
      <c r="B629" s="20" t="s">
        <v>870</v>
      </c>
      <c r="C629" s="20" t="s">
        <v>860</v>
      </c>
      <c r="D629" s="20">
        <v>6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6</v>
      </c>
    </row>
    <row r="630" spans="1:14" x14ac:dyDescent="0.2">
      <c r="A630" s="9" t="str">
        <f>VLOOKUP(B630,Elenco_giocatori_ruolo!A:B,2,FALSE)</f>
        <v>D</v>
      </c>
      <c r="B630" s="20" t="s">
        <v>871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D</v>
      </c>
      <c r="B631" s="20" t="s">
        <v>872</v>
      </c>
      <c r="C631" s="20" t="s">
        <v>860</v>
      </c>
      <c r="D631" s="20">
        <v>6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6</v>
      </c>
    </row>
    <row r="632" spans="1:14" x14ac:dyDescent="0.2">
      <c r="A632" s="9" t="str">
        <f>VLOOKUP(B632,Elenco_giocatori_ruolo!A:B,2,FALSE)</f>
        <v>D</v>
      </c>
      <c r="B632" s="20" t="s">
        <v>873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D</v>
      </c>
      <c r="B633" s="20" t="s">
        <v>874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0" t="s">
        <v>875</v>
      </c>
      <c r="C634" s="20" t="s">
        <v>860</v>
      </c>
      <c r="D634" s="20">
        <v>5.5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5.5</v>
      </c>
    </row>
    <row r="635" spans="1:14" x14ac:dyDescent="0.2">
      <c r="A635" s="9" t="str">
        <f>VLOOKUP(B635,Elenco_giocatori_ruolo!A:B,2,FALSE)</f>
        <v>D</v>
      </c>
      <c r="B635" s="20" t="s">
        <v>876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e">
        <f>VLOOKUP(B636,Elenco_giocatori_ruolo!A:B,2,FALSE)</f>
        <v>#N/A</v>
      </c>
      <c r="B636" s="20" t="s">
        <v>1336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 t="e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#N/A</v>
      </c>
    </row>
    <row r="637" spans="1:14" x14ac:dyDescent="0.2">
      <c r="A637" s="9" t="str">
        <f>VLOOKUP(B637,Elenco_giocatori_ruolo!A:B,2,FALSE)</f>
        <v>D</v>
      </c>
      <c r="B637" s="20" t="s">
        <v>877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0" t="s">
        <v>878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D</v>
      </c>
      <c r="B639" s="20" t="s">
        <v>879</v>
      </c>
      <c r="C639" s="20" t="s">
        <v>860</v>
      </c>
      <c r="D639" s="20">
        <v>6.5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1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7.5</v>
      </c>
    </row>
    <row r="640" spans="1:14" x14ac:dyDescent="0.2">
      <c r="A640" s="9" t="str">
        <f>VLOOKUP(B640,Elenco_giocatori_ruolo!A:B,2,FALSE)</f>
        <v>C</v>
      </c>
      <c r="B640" s="20" t="s">
        <v>880</v>
      </c>
      <c r="C640" s="20" t="s">
        <v>860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C</v>
      </c>
      <c r="B641" s="20" t="s">
        <v>881</v>
      </c>
      <c r="C641" s="20" t="s">
        <v>860</v>
      </c>
      <c r="D641" s="20">
        <v>6.5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1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7.5</v>
      </c>
    </row>
    <row r="642" spans="1:14" x14ac:dyDescent="0.2">
      <c r="A642" s="9" t="str">
        <f>VLOOKUP(B642,Elenco_giocatori_ruolo!A:B,2,FALSE)</f>
        <v>C</v>
      </c>
      <c r="B642" s="20" t="s">
        <v>882</v>
      </c>
      <c r="C642" s="20" t="s">
        <v>860</v>
      </c>
      <c r="D642" s="20">
        <v>6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1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5.5</v>
      </c>
    </row>
    <row r="643" spans="1:14" x14ac:dyDescent="0.2">
      <c r="A643" s="9" t="str">
        <f>VLOOKUP(B643,Elenco_giocatori_ruolo!A:B,2,FALSE)</f>
        <v>C</v>
      </c>
      <c r="B643" s="20" t="s">
        <v>883</v>
      </c>
      <c r="C643" s="20" t="s">
        <v>860</v>
      </c>
      <c r="D643" s="20">
        <v>6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6</v>
      </c>
    </row>
    <row r="644" spans="1:14" x14ac:dyDescent="0.2">
      <c r="A644" s="9" t="str">
        <f>VLOOKUP(B644,Elenco_giocatori_ruolo!A:B,2,FALSE)</f>
        <v>C</v>
      </c>
      <c r="B644" s="20" t="s">
        <v>884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C</v>
      </c>
      <c r="B645" s="20" t="s">
        <v>885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C</v>
      </c>
      <c r="B646" s="20" t="s">
        <v>886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C</v>
      </c>
      <c r="B647" s="20" t="s">
        <v>887</v>
      </c>
      <c r="C647" s="20" t="s">
        <v>860</v>
      </c>
      <c r="D647" s="20">
        <v>5.5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5.5</v>
      </c>
    </row>
    <row r="648" spans="1:14" x14ac:dyDescent="0.2">
      <c r="A648" s="9" t="str">
        <f>VLOOKUP(B648,Elenco_giocatori_ruolo!A:B,2,FALSE)</f>
        <v>A</v>
      </c>
      <c r="B648" s="20" t="s">
        <v>888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889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A</v>
      </c>
      <c r="B650" s="20" t="s">
        <v>890</v>
      </c>
      <c r="C650" s="20" t="s">
        <v>860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A</v>
      </c>
      <c r="B651" s="20" t="s">
        <v>891</v>
      </c>
      <c r="C651" s="20" t="s">
        <v>860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A</v>
      </c>
      <c r="B652" s="20" t="s">
        <v>892</v>
      </c>
      <c r="C652" s="20" t="s">
        <v>860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A</v>
      </c>
      <c r="B653" s="20" t="s">
        <v>893</v>
      </c>
      <c r="C653" s="20" t="s">
        <v>860</v>
      </c>
      <c r="D653" s="20">
        <v>6.5</v>
      </c>
      <c r="E653" s="20">
        <v>1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9.5</v>
      </c>
    </row>
    <row r="654" spans="1:14" x14ac:dyDescent="0.2">
      <c r="A654" s="9" t="str">
        <f>VLOOKUP(B654,Elenco_giocatori_ruolo!A:B,2,FALSE)</f>
        <v>A</v>
      </c>
      <c r="B654" s="20" t="s">
        <v>894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A</v>
      </c>
      <c r="B655" s="20" t="s">
        <v>895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A</v>
      </c>
      <c r="B656" s="20" t="s">
        <v>896</v>
      </c>
      <c r="C656" s="20" t="s">
        <v>860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A</v>
      </c>
      <c r="B657" s="20" t="s">
        <v>897</v>
      </c>
      <c r="C657" s="20" t="s">
        <v>860</v>
      </c>
      <c r="D657" s="20">
        <v>5.5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5.5</v>
      </c>
    </row>
    <row r="658" spans="1:14" x14ac:dyDescent="0.2">
      <c r="A658" s="9" t="str">
        <f>VLOOKUP(B658,Elenco_giocatori_ruolo!A:B,2,FALSE)</f>
        <v>A</v>
      </c>
      <c r="B658" s="20" t="s">
        <v>898</v>
      </c>
      <c r="C658" s="20" t="s">
        <v>860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P</v>
      </c>
      <c r="B659" s="20" t="s">
        <v>899</v>
      </c>
      <c r="C659" s="20" t="s">
        <v>900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P</v>
      </c>
      <c r="B660" s="20" t="s">
        <v>901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P</v>
      </c>
      <c r="B661" s="20" t="s">
        <v>902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P</v>
      </c>
      <c r="B662" s="20" t="s">
        <v>903</v>
      </c>
      <c r="C662" s="20" t="s">
        <v>900</v>
      </c>
      <c r="D662" s="20">
        <v>6</v>
      </c>
      <c r="E662" s="20">
        <v>0</v>
      </c>
      <c r="F662" s="20">
        <v>2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4</v>
      </c>
    </row>
    <row r="663" spans="1:14" x14ac:dyDescent="0.2">
      <c r="A663" s="9" t="str">
        <f>VLOOKUP(B663,Elenco_giocatori_ruolo!A:B,2,FALSE)</f>
        <v>D</v>
      </c>
      <c r="B663" s="20" t="s">
        <v>904</v>
      </c>
      <c r="C663" s="20" t="s">
        <v>900</v>
      </c>
      <c r="D663" s="20">
        <v>6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6</v>
      </c>
    </row>
    <row r="664" spans="1:14" x14ac:dyDescent="0.2">
      <c r="A664" s="9" t="str">
        <f>VLOOKUP(B664,Elenco_giocatori_ruolo!A:B,2,FALSE)</f>
        <v>D</v>
      </c>
      <c r="B664" s="20" t="s">
        <v>905</v>
      </c>
      <c r="C664" s="20" t="s">
        <v>900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D</v>
      </c>
      <c r="B665" s="20" t="s">
        <v>906</v>
      </c>
      <c r="C665" s="20" t="s">
        <v>900</v>
      </c>
      <c r="D665" s="20">
        <v>4.5</v>
      </c>
      <c r="E665" s="20">
        <v>0</v>
      </c>
      <c r="F665" s="20">
        <v>0</v>
      </c>
      <c r="G665" s="20">
        <v>0</v>
      </c>
      <c r="H665" s="20">
        <v>0</v>
      </c>
      <c r="I665" s="20">
        <v>1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2.5</v>
      </c>
    </row>
    <row r="666" spans="1:14" x14ac:dyDescent="0.2">
      <c r="A666" s="9" t="str">
        <f>VLOOKUP(B666,Elenco_giocatori_ruolo!A:B,2,FALSE)</f>
        <v>D</v>
      </c>
      <c r="B666" s="20" t="s">
        <v>907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D</v>
      </c>
      <c r="B667" s="20" t="s">
        <v>908</v>
      </c>
      <c r="C667" s="20" t="s">
        <v>900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D</v>
      </c>
      <c r="B668" s="20" t="s">
        <v>909</v>
      </c>
      <c r="C668" s="20" t="s">
        <v>900</v>
      </c>
      <c r="D668" s="20">
        <v>5.5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5.5</v>
      </c>
    </row>
    <row r="669" spans="1:14" x14ac:dyDescent="0.2">
      <c r="A669" s="9" t="str">
        <f>VLOOKUP(B669,Elenco_giocatori_ruolo!A:B,2,FALSE)</f>
        <v>D</v>
      </c>
      <c r="B669" s="20" t="s">
        <v>910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D</v>
      </c>
      <c r="B670" s="20" t="s">
        <v>911</v>
      </c>
      <c r="C670" s="20" t="s">
        <v>900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D</v>
      </c>
      <c r="B671" s="20" t="s">
        <v>912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D</v>
      </c>
      <c r="B672" s="20" t="s">
        <v>913</v>
      </c>
      <c r="C672" s="20" t="s">
        <v>900</v>
      </c>
      <c r="D672" s="20">
        <v>6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6</v>
      </c>
    </row>
    <row r="673" spans="1:14" x14ac:dyDescent="0.2">
      <c r="A673" s="9" t="str">
        <f>VLOOKUP(B673,Elenco_giocatori_ruolo!A:B,2,FALSE)</f>
        <v>D</v>
      </c>
      <c r="B673" s="20" t="s">
        <v>914</v>
      </c>
      <c r="C673" s="20" t="s">
        <v>900</v>
      </c>
      <c r="D673" s="20">
        <v>5.5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1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6.5</v>
      </c>
    </row>
    <row r="674" spans="1:14" x14ac:dyDescent="0.2">
      <c r="A674" s="9" t="str">
        <f>VLOOKUP(B674,Elenco_giocatori_ruolo!A:B,2,FALSE)</f>
        <v>C</v>
      </c>
      <c r="B674" s="20" t="s">
        <v>915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C</v>
      </c>
      <c r="B675" s="20" t="s">
        <v>916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C</v>
      </c>
      <c r="B676" s="20" t="s">
        <v>917</v>
      </c>
      <c r="C676" s="20" t="s">
        <v>900</v>
      </c>
      <c r="D676" s="20">
        <v>5.5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5.5</v>
      </c>
    </row>
    <row r="677" spans="1:14" x14ac:dyDescent="0.2">
      <c r="A677" s="9" t="str">
        <f>VLOOKUP(B677,Elenco_giocatori_ruolo!A:B,2,FALSE)</f>
        <v>C</v>
      </c>
      <c r="B677" s="20" t="s">
        <v>918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C</v>
      </c>
      <c r="B678" s="20" t="s">
        <v>919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C</v>
      </c>
      <c r="B679" s="20" t="s">
        <v>920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C</v>
      </c>
      <c r="B680" s="20" t="s">
        <v>921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C</v>
      </c>
      <c r="B681" s="20" t="s">
        <v>922</v>
      </c>
      <c r="C681" s="20" t="s">
        <v>900</v>
      </c>
      <c r="D681" s="20">
        <v>6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6</v>
      </c>
    </row>
    <row r="682" spans="1:14" x14ac:dyDescent="0.2">
      <c r="A682" s="9" t="str">
        <f>VLOOKUP(B682,Elenco_giocatori_ruolo!A:B,2,FALSE)</f>
        <v>C</v>
      </c>
      <c r="B682" s="20" t="s">
        <v>923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C</v>
      </c>
      <c r="B683" s="20" t="s">
        <v>924</v>
      </c>
      <c r="C683" s="20" t="s">
        <v>900</v>
      </c>
      <c r="D683" s="20">
        <v>7</v>
      </c>
      <c r="E683" s="20">
        <v>1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1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9.5</v>
      </c>
    </row>
    <row r="684" spans="1:14" x14ac:dyDescent="0.2">
      <c r="A684" s="9" t="str">
        <f>VLOOKUP(B684,Elenco_giocatori_ruolo!A:B,2,FALSE)</f>
        <v>C</v>
      </c>
      <c r="B684" s="20" t="s">
        <v>925</v>
      </c>
      <c r="C684" s="20" t="s">
        <v>900</v>
      </c>
      <c r="D684" s="20">
        <v>6.5</v>
      </c>
      <c r="E684" s="20">
        <v>1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9.5</v>
      </c>
    </row>
    <row r="685" spans="1:14" x14ac:dyDescent="0.2">
      <c r="A685" s="9" t="str">
        <f>VLOOKUP(B685,Elenco_giocatori_ruolo!A:B,2,FALSE)</f>
        <v>C</v>
      </c>
      <c r="B685" s="20" t="s">
        <v>926</v>
      </c>
      <c r="C685" s="20" t="s">
        <v>900</v>
      </c>
      <c r="D685" s="20">
        <v>6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C</v>
      </c>
      <c r="B686" s="20" t="s">
        <v>927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A</v>
      </c>
      <c r="B687" s="20" t="s">
        <v>928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A</v>
      </c>
      <c r="B688" s="20" t="s">
        <v>929</v>
      </c>
      <c r="C688" s="20" t="s">
        <v>900</v>
      </c>
      <c r="D688" s="20">
        <v>5.5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5.5</v>
      </c>
    </row>
    <row r="689" spans="1:14" x14ac:dyDescent="0.2">
      <c r="A689" s="9" t="str">
        <f>VLOOKUP(B689,Elenco_giocatori_ruolo!A:B,2,FALSE)</f>
        <v>A</v>
      </c>
      <c r="B689" s="20" t="s">
        <v>930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A</v>
      </c>
      <c r="B690" s="20" t="s">
        <v>931</v>
      </c>
      <c r="C690" s="20" t="s">
        <v>900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A</v>
      </c>
      <c r="B691" s="20" t="s">
        <v>932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A</v>
      </c>
      <c r="B692" s="20" t="s">
        <v>933</v>
      </c>
      <c r="C692" s="20" t="s">
        <v>900</v>
      </c>
      <c r="D692" s="20">
        <v>6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6</v>
      </c>
    </row>
    <row r="693" spans="1:14" x14ac:dyDescent="0.2">
      <c r="A693" s="9" t="str">
        <f>VLOOKUP(B693,Elenco_giocatori_ruolo!A:B,2,FALSE)</f>
        <v>A</v>
      </c>
      <c r="B693" s="20" t="s">
        <v>934</v>
      </c>
      <c r="C693" s="20" t="s">
        <v>900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A</v>
      </c>
      <c r="B694" s="20" t="s">
        <v>935</v>
      </c>
      <c r="C694" s="20" t="s">
        <v>900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A</v>
      </c>
      <c r="B695" s="20" t="s">
        <v>936</v>
      </c>
      <c r="C695" s="20" t="s">
        <v>900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P</v>
      </c>
      <c r="B696" s="20" t="s">
        <v>937</v>
      </c>
      <c r="C696" s="20" t="s">
        <v>938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P</v>
      </c>
      <c r="B697" s="20" t="s">
        <v>939</v>
      </c>
      <c r="C697" s="20" t="s">
        <v>938</v>
      </c>
      <c r="D697" s="20">
        <v>5</v>
      </c>
      <c r="E697" s="20">
        <v>0</v>
      </c>
      <c r="F697" s="20">
        <v>4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1</v>
      </c>
    </row>
    <row r="698" spans="1:14" x14ac:dyDescent="0.2">
      <c r="A698" s="9" t="str">
        <f>VLOOKUP(B698,Elenco_giocatori_ruolo!A:B,2,FALSE)</f>
        <v>P</v>
      </c>
      <c r="B698" s="20" t="s">
        <v>940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941</v>
      </c>
      <c r="C699" s="20" t="s">
        <v>938</v>
      </c>
      <c r="D699" s="20">
        <v>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4</v>
      </c>
    </row>
    <row r="700" spans="1:14" x14ac:dyDescent="0.2">
      <c r="A700" s="9" t="str">
        <f>VLOOKUP(B700,Elenco_giocatori_ruolo!A:B,2,FALSE)</f>
        <v>D</v>
      </c>
      <c r="B700" s="20" t="s">
        <v>942</v>
      </c>
      <c r="C700" s="20" t="s">
        <v>938</v>
      </c>
      <c r="D700" s="20">
        <v>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4</v>
      </c>
    </row>
    <row r="701" spans="1:14" x14ac:dyDescent="0.2">
      <c r="A701" s="9" t="str">
        <f>VLOOKUP(B701,Elenco_giocatori_ruolo!A:B,2,FALSE)</f>
        <v>D</v>
      </c>
      <c r="B701" s="20" t="s">
        <v>943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D</v>
      </c>
      <c r="B702" s="20" t="s">
        <v>944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D</v>
      </c>
      <c r="B703" s="20" t="s">
        <v>945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D</v>
      </c>
      <c r="B704" s="20" t="s">
        <v>946</v>
      </c>
      <c r="C704" s="20" t="s">
        <v>938</v>
      </c>
      <c r="D704" s="20">
        <v>4.5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4.5</v>
      </c>
    </row>
    <row r="705" spans="1:14" x14ac:dyDescent="0.2">
      <c r="A705" s="9" t="str">
        <f>VLOOKUP(B705,Elenco_giocatori_ruolo!A:B,2,FALSE)</f>
        <v>D</v>
      </c>
      <c r="B705" s="20" t="s">
        <v>947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D</v>
      </c>
      <c r="B706" s="20" t="s">
        <v>948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e">
        <f>VLOOKUP(B707,Elenco_giocatori_ruolo!A:B,2,FALSE)</f>
        <v>#N/A</v>
      </c>
      <c r="B707" s="20" t="s">
        <v>1337</v>
      </c>
      <c r="C707" s="20" t="s">
        <v>938</v>
      </c>
      <c r="D707" s="20">
        <v>5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1</v>
      </c>
      <c r="L707" s="20">
        <v>0</v>
      </c>
      <c r="M707" s="10">
        <v>0</v>
      </c>
      <c r="N707" s="11" t="e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#N/A</v>
      </c>
    </row>
    <row r="708" spans="1:14" x14ac:dyDescent="0.2">
      <c r="A708" s="9" t="str">
        <f>VLOOKUP(B708,Elenco_giocatori_ruolo!A:B,2,FALSE)</f>
        <v>D</v>
      </c>
      <c r="B708" s="20" t="s">
        <v>949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D</v>
      </c>
      <c r="B709" s="20" t="s">
        <v>950</v>
      </c>
      <c r="C709" s="20" t="s">
        <v>938</v>
      </c>
      <c r="D709" s="20">
        <v>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4</v>
      </c>
    </row>
    <row r="710" spans="1:14" x14ac:dyDescent="0.2">
      <c r="A710" s="9" t="str">
        <f>VLOOKUP(B710,Elenco_giocatori_ruolo!A:B,2,FALSE)</f>
        <v>D</v>
      </c>
      <c r="B710" s="20" t="s">
        <v>951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C</v>
      </c>
      <c r="B711" s="20" t="s">
        <v>952</v>
      </c>
      <c r="C711" s="20" t="s">
        <v>938</v>
      </c>
      <c r="D711" s="20">
        <v>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1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4.5</v>
      </c>
    </row>
    <row r="712" spans="1:14" x14ac:dyDescent="0.2">
      <c r="A712" s="9" t="str">
        <f>VLOOKUP(B712,Elenco_giocatori_ruolo!A:B,2,FALSE)</f>
        <v>C</v>
      </c>
      <c r="B712" s="20" t="s">
        <v>953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C</v>
      </c>
      <c r="B713" s="20" t="s">
        <v>954</v>
      </c>
      <c r="C713" s="20" t="s">
        <v>938</v>
      </c>
      <c r="D713" s="20">
        <v>5.5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5.5</v>
      </c>
    </row>
    <row r="714" spans="1:14" x14ac:dyDescent="0.2">
      <c r="A714" s="9" t="str">
        <f>VLOOKUP(B714,Elenco_giocatori_ruolo!A:B,2,FALSE)</f>
        <v>C</v>
      </c>
      <c r="B714" s="20" t="s">
        <v>955</v>
      </c>
      <c r="C714" s="20" t="s">
        <v>938</v>
      </c>
      <c r="D714" s="20">
        <v>5.5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5.5</v>
      </c>
    </row>
    <row r="715" spans="1:14" x14ac:dyDescent="0.2">
      <c r="A715" s="9" t="str">
        <f>VLOOKUP(B715,Elenco_giocatori_ruolo!A:B,2,FALSE)</f>
        <v>C</v>
      </c>
      <c r="B715" s="20" t="s">
        <v>956</v>
      </c>
      <c r="C715" s="20" t="s">
        <v>938</v>
      </c>
      <c r="D715" s="20">
        <v>4.5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4.5</v>
      </c>
    </row>
    <row r="716" spans="1:14" x14ac:dyDescent="0.2">
      <c r="A716" s="9" t="str">
        <f>VLOOKUP(B716,Elenco_giocatori_ruolo!A:B,2,FALSE)</f>
        <v>C</v>
      </c>
      <c r="B716" s="20" t="s">
        <v>957</v>
      </c>
      <c r="C716" s="20" t="s">
        <v>938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str">
        <f>VLOOKUP(B717,Elenco_giocatori_ruolo!A:B,2,FALSE)</f>
        <v>C</v>
      </c>
      <c r="B717" s="20" t="s">
        <v>958</v>
      </c>
      <c r="C717" s="20" t="s">
        <v>938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C</v>
      </c>
      <c r="B718" s="20" t="s">
        <v>959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C</v>
      </c>
      <c r="B719" s="20" t="s">
        <v>960</v>
      </c>
      <c r="C719" s="20" t="s">
        <v>938</v>
      </c>
      <c r="D719" s="20">
        <v>5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5</v>
      </c>
    </row>
    <row r="720" spans="1:14" x14ac:dyDescent="0.2">
      <c r="A720" s="9" t="str">
        <f>VLOOKUP(B720,Elenco_giocatori_ruolo!A:B,2,FALSE)</f>
        <v>C</v>
      </c>
      <c r="B720" s="20" t="s">
        <v>961</v>
      </c>
      <c r="C720" s="20" t="s">
        <v>938</v>
      </c>
      <c r="D720" s="20">
        <v>5.5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1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6.5</v>
      </c>
    </row>
    <row r="721" spans="1:14" x14ac:dyDescent="0.2">
      <c r="A721" s="9" t="str">
        <f>VLOOKUP(B721,Elenco_giocatori_ruolo!A:B,2,FALSE)</f>
        <v>A</v>
      </c>
      <c r="B721" s="20" t="s">
        <v>962</v>
      </c>
      <c r="C721" s="20" t="s">
        <v>938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str">
        <f>VLOOKUP(B722,Elenco_giocatori_ruolo!A:B,2,FALSE)</f>
        <v>A</v>
      </c>
      <c r="B722" s="20" t="s">
        <v>963</v>
      </c>
      <c r="C722" s="20" t="s">
        <v>938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A</v>
      </c>
      <c r="B723" s="20" t="s">
        <v>964</v>
      </c>
      <c r="C723" s="20" t="s">
        <v>938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A</v>
      </c>
      <c r="B724" s="20" t="s">
        <v>965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e">
        <f>VLOOKUP(B725,Elenco_giocatori_ruolo!A:B,2,FALSE)</f>
        <v>#N/A</v>
      </c>
      <c r="B725" s="20" t="s">
        <v>1338</v>
      </c>
      <c r="C725" s="20" t="s">
        <v>938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 t="e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#N/A</v>
      </c>
    </row>
    <row r="726" spans="1:14" x14ac:dyDescent="0.2">
      <c r="A726" s="9" t="str">
        <f>VLOOKUP(B726,Elenco_giocatori_ruolo!A:B,2,FALSE)</f>
        <v>A</v>
      </c>
      <c r="B726" s="20" t="s">
        <v>966</v>
      </c>
      <c r="C726" s="20" t="s">
        <v>938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A</v>
      </c>
      <c r="B727" s="20" t="s">
        <v>967</v>
      </c>
      <c r="C727" s="20" t="s">
        <v>938</v>
      </c>
      <c r="D727" s="20">
        <v>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5</v>
      </c>
    </row>
    <row r="728" spans="1:14" x14ac:dyDescent="0.2">
      <c r="A728" s="9" t="str">
        <f>VLOOKUP(B728,Elenco_giocatori_ruolo!A:B,2,FALSE)</f>
        <v>A</v>
      </c>
      <c r="B728" s="20" t="s">
        <v>968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A</v>
      </c>
      <c r="B729" s="20" t="s">
        <v>969</v>
      </c>
      <c r="C729" s="20" t="s">
        <v>938</v>
      </c>
      <c r="D729" s="20">
        <v>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5</v>
      </c>
    </row>
    <row r="730" spans="1:14" x14ac:dyDescent="0.2">
      <c r="A730" s="9" t="str">
        <f>VLOOKUP(B730,Elenco_giocatori_ruolo!A:B,2,FALSE)</f>
        <v>A</v>
      </c>
      <c r="B730" s="20" t="s">
        <v>970</v>
      </c>
      <c r="C730" s="20" t="s">
        <v>938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0</v>
      </c>
    </row>
    <row r="731" spans="1:14" x14ac:dyDescent="0.2">
      <c r="A731" s="9" t="str">
        <f>VLOOKUP(B731,Elenco_giocatori_ruolo!A:B,2,FALSE)</f>
        <v>A</v>
      </c>
      <c r="B731" s="20" t="s">
        <v>971</v>
      </c>
      <c r="C731" s="20" t="s">
        <v>938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A</v>
      </c>
      <c r="B732" s="20" t="s">
        <v>972</v>
      </c>
      <c r="C732" s="20" t="s">
        <v>938</v>
      </c>
      <c r="D732" s="20">
        <v>5.5</v>
      </c>
      <c r="E732" s="20">
        <v>1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8.5</v>
      </c>
    </row>
  </sheetData>
  <conditionalFormatting sqref="N312:N313">
    <cfRule type="cellIs" dxfId="31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34.33203125" bestFit="1" customWidth="1"/>
    <col min="2" max="2" width="11.5" style="1" customWidth="1"/>
    <col min="3" max="3" width="11.5" style="2" customWidth="1"/>
    <col min="4" max="5" width="5.6640625" customWidth="1"/>
    <col min="6" max="6" width="43.3320312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1748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180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2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2</v>
      </c>
      <c r="G5" s="35"/>
      <c r="H5" s="36"/>
    </row>
    <row r="6" spans="1:8" ht="16" x14ac:dyDescent="0.2">
      <c r="A6" s="16" t="s">
        <v>182</v>
      </c>
      <c r="B6" s="2"/>
      <c r="C6" s="2">
        <f>VLOOKUP(MID(A6,4,40),Voti_14!$B:$N,13,FALSE)</f>
        <v>6.5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H6" s="2">
        <f>VLOOKUP(MID(F6,4,40),Voti_14!$B:$N,13,FALSE)</f>
        <v>8.5</v>
      </c>
    </row>
    <row r="7" spans="1:8" ht="16" x14ac:dyDescent="0.2">
      <c r="A7" s="16" t="s">
        <v>1038</v>
      </c>
      <c r="B7" s="2"/>
      <c r="C7" s="2">
        <f>VLOOKUP(MID(A7,4,40),Voti_14!$B:$N,13,FALSE)</f>
        <v>3.5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1551</v>
      </c>
      <c r="H7" s="2">
        <f>VLOOKUP(MID(F7,4,40),Voti_14!$B:$N,13,FALSE)</f>
        <v>6</v>
      </c>
    </row>
    <row r="8" spans="1:8" ht="16" x14ac:dyDescent="0.2">
      <c r="A8" s="16" t="s">
        <v>186</v>
      </c>
      <c r="B8" s="2"/>
      <c r="C8" s="2">
        <f>VLOOKUP(MID(A8,4,40),Voti_14!$B:$N,13,FALSE)</f>
        <v>11.5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1749</v>
      </c>
      <c r="H8" s="2">
        <f>VLOOKUP(MID(F8,4,40),Voti_14!$B:$N,13,FALSE)</f>
        <v>7</v>
      </c>
    </row>
    <row r="9" spans="1:8" ht="16" x14ac:dyDescent="0.2">
      <c r="A9" s="16" t="s">
        <v>1533</v>
      </c>
      <c r="B9" s="2"/>
      <c r="C9" s="2">
        <f>VLOOKUP(MID(A9,4,40),Voti_14!$B:$N,13,FALSE)</f>
        <v>5.5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1498</v>
      </c>
      <c r="H9" s="2">
        <f>VLOOKUP(MID(F9,4,40),Voti_14!$B:$N,13,FALSE)</f>
        <v>6.5</v>
      </c>
    </row>
    <row r="10" spans="1:8" ht="16" x14ac:dyDescent="0.2">
      <c r="A10" s="16" t="s">
        <v>1723</v>
      </c>
      <c r="B10" s="2"/>
      <c r="C10" s="2">
        <f>VLOOKUP(MID(A10,4,40),Voti_14!$B:$N,13,FALSE)</f>
        <v>5</v>
      </c>
      <c r="D10" t="str">
        <f>VLOOKUP(MID(A10,4,40),Elenco_giocatori_ruolo!A:B,2,FALSE)</f>
        <v>D</v>
      </c>
      <c r="E10" t="str">
        <f>VLOOKUP(MID(F10,4,40),Elenco_giocatori_ruolo!A:B,2,FALSE)</f>
        <v>C</v>
      </c>
      <c r="F10" s="16" t="s">
        <v>12</v>
      </c>
      <c r="H10" s="2">
        <f>VLOOKUP(MID(F10,4,40),Voti_14!$B:$N,13,FALSE)</f>
        <v>6</v>
      </c>
    </row>
    <row r="11" spans="1:8" ht="16" x14ac:dyDescent="0.2">
      <c r="A11" s="16" t="s">
        <v>1124</v>
      </c>
      <c r="C11" s="2">
        <f>VLOOKUP(MID(A11,4,40),Voti_14!$B:$N,13,FALSE)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1714</v>
      </c>
      <c r="H11" s="2">
        <f>VLOOKUP(MID(F11,4,40),Voti_14!$B:$N,13,FALSE)</f>
        <v>6</v>
      </c>
    </row>
    <row r="12" spans="1:8" ht="16" x14ac:dyDescent="0.2">
      <c r="A12" s="16" t="s">
        <v>194</v>
      </c>
      <c r="C12" s="2">
        <f>VLOOKUP(MID(A12,4,40),Voti_14!$B:$N,13,FALSE)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1266</v>
      </c>
      <c r="H12" s="2">
        <f>VLOOKUP(MID(F12,4,40),Voti_14!$B:$N,13,FALSE)</f>
        <v>5</v>
      </c>
    </row>
    <row r="13" spans="1:8" ht="16" x14ac:dyDescent="0.2">
      <c r="A13" s="16" t="s">
        <v>1535</v>
      </c>
      <c r="B13" s="19" t="s">
        <v>14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1750</v>
      </c>
      <c r="H13" s="2">
        <f>VLOOKUP(MID(F13,4,40),Voti_14!$B:$N,13,FALSE)</f>
        <v>6</v>
      </c>
    </row>
    <row r="14" spans="1:8" ht="16" x14ac:dyDescent="0.2">
      <c r="A14" s="16" t="s">
        <v>198</v>
      </c>
      <c r="C14" s="2">
        <f>VLOOKUP(MID(A14,4,40),Voti_14!$B:$N,13,FALSE)</f>
        <v>9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1084</v>
      </c>
      <c r="H14" s="2">
        <f>VLOOKUP(MID(F14,4,40),Voti_14!$B:$N,13,FALSE)</f>
        <v>5</v>
      </c>
    </row>
    <row r="15" spans="1:8" ht="16" x14ac:dyDescent="0.2">
      <c r="A15" s="16" t="s">
        <v>200</v>
      </c>
      <c r="B15" s="19" t="s">
        <v>14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1717</v>
      </c>
      <c r="H15" s="2">
        <f>VLOOKUP(MID(F15,5,40),Voti_14!$B:$N,13,FALSE)</f>
        <v>6</v>
      </c>
    </row>
    <row r="16" spans="1:8" ht="16" x14ac:dyDescent="0.2">
      <c r="A16" s="16" t="s">
        <v>202</v>
      </c>
      <c r="C16" s="2">
        <f>VLOOKUP(MID(A16,5,40),Voti_14!$B:$N,13,FALSE)</f>
        <v>10.5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1558</v>
      </c>
      <c r="H16" s="2">
        <f>VLOOKUP(MID(F16,5,40),Voti_14!$B:$N,13,FALSE)</f>
        <v>4</v>
      </c>
    </row>
    <row r="18" spans="1:8" ht="16" x14ac:dyDescent="0.2">
      <c r="A18" s="16" t="s">
        <v>204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27</v>
      </c>
    </row>
    <row r="19" spans="1:8" ht="16" x14ac:dyDescent="0.2">
      <c r="A19" s="16" t="s">
        <v>1751</v>
      </c>
      <c r="B19" s="19" t="s">
        <v>14</v>
      </c>
      <c r="C19" s="2">
        <f>VLOOKUP(MID(A19,5,40),Voti_14!$B:$N,13,FALSE)</f>
        <v>5.5</v>
      </c>
      <c r="D19" t="str">
        <f>VLOOKUP(MID(A19,5,40),Elenco_giocatori_ruolo!A:B,2,FALSE)</f>
        <v>A</v>
      </c>
      <c r="E19" t="str">
        <f>VLOOKUP(MID(F19,5,40),Elenco_giocatori_ruolo!A:B,2,FALSE)</f>
        <v>D</v>
      </c>
      <c r="F19" s="16" t="s">
        <v>1191</v>
      </c>
    </row>
    <row r="20" spans="1:8" ht="16" x14ac:dyDescent="0.2">
      <c r="A20" s="16" t="s">
        <v>1593</v>
      </c>
      <c r="D20" t="str">
        <f>VLOOKUP(MID(A20,5,40),Elenco_giocatori_ruolo!A:B,2,FALSE)</f>
        <v>A</v>
      </c>
      <c r="E20" t="str">
        <f>VLOOKUP(MID(F20,5,40),Elenco_giocatori_ruolo!A:B,2,FALSE)</f>
        <v>D</v>
      </c>
      <c r="F20" s="16" t="s">
        <v>1346</v>
      </c>
    </row>
    <row r="21" spans="1:8" ht="16" x14ac:dyDescent="0.2">
      <c r="A21" s="16" t="s">
        <v>1456</v>
      </c>
      <c r="B21" s="19" t="s">
        <v>14</v>
      </c>
      <c r="C21" s="2">
        <f>VLOOKUP(MID(A21,5,40),Voti_14!$B:$N,13,FALSE)</f>
        <v>5</v>
      </c>
      <c r="D21" t="str">
        <f>VLOOKUP(MID(A21,5,40),Elenco_giocatori_ruolo!A:B,2,FALSE)</f>
        <v>C</v>
      </c>
      <c r="E21" t="str">
        <f>VLOOKUP(MID(F21,5,40),Elenco_giocatori_ruolo!A:B,2,FALSE)</f>
        <v>D</v>
      </c>
      <c r="F21" s="16" t="s">
        <v>1193</v>
      </c>
    </row>
    <row r="22" spans="1:8" ht="16" x14ac:dyDescent="0.2">
      <c r="A22" s="16" t="s">
        <v>212</v>
      </c>
      <c r="B22" s="19"/>
      <c r="D22" t="str">
        <f>VLOOKUP(MID(A22,5,40),Elenco_giocatori_ruolo!A:B,2,FALSE)</f>
        <v>C</v>
      </c>
      <c r="E22" t="str">
        <f>VLOOKUP(MID(F22,5,40),Elenco_giocatori_ruolo!A:B,2,FALSE)</f>
        <v>C</v>
      </c>
      <c r="F22" s="16" t="s">
        <v>1094</v>
      </c>
    </row>
    <row r="23" spans="1:8" ht="16" x14ac:dyDescent="0.2">
      <c r="A23" s="16" t="s">
        <v>1752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37</v>
      </c>
    </row>
    <row r="24" spans="1:8" ht="16" x14ac:dyDescent="0.2">
      <c r="A24" s="16" t="s">
        <v>1539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1753</v>
      </c>
    </row>
    <row r="25" spans="1:8" ht="16" x14ac:dyDescent="0.2">
      <c r="A25" s="16" t="s">
        <v>1219</v>
      </c>
      <c r="D25" t="str">
        <f>VLOOKUP(MID(A25,5,40),Elenco_giocatori_ruolo!A:B,2,FALSE)</f>
        <v>D</v>
      </c>
      <c r="E25" t="str">
        <f>VLOOKUP(MID(F25,5,40),Elenco_giocatori_ruolo!A:B,2,FALSE)</f>
        <v>C</v>
      </c>
      <c r="F25" s="16" t="s">
        <v>41</v>
      </c>
    </row>
    <row r="26" spans="1:8" ht="16" x14ac:dyDescent="0.2">
      <c r="A26" s="16" t="s">
        <v>1690</v>
      </c>
      <c r="D26" t="str">
        <f>VLOOKUP(MID(A26,5,40),Elenco_giocatori_ruolo!A:B,2,FALSE)</f>
        <v>D</v>
      </c>
      <c r="E26" t="str">
        <f>VLOOKUP(MID(F26,5,40),Elenco_giocatori_ruolo!A:B,2,FALSE)</f>
        <v>A</v>
      </c>
      <c r="F26" s="16" t="s">
        <v>1272</v>
      </c>
    </row>
    <row r="27" spans="1:8" ht="16" x14ac:dyDescent="0.2">
      <c r="A27" s="16" t="s">
        <v>1692</v>
      </c>
      <c r="D27" t="str">
        <f>VLOOKUP(MID(A27,5,40),Elenco_giocatori_ruolo!A:B,2,FALSE)</f>
        <v>D</v>
      </c>
      <c r="E27" t="str">
        <f>VLOOKUP(MID(F27,5,40),Elenco_giocatori_ruolo!A:B,2,FALSE)</f>
        <v>A</v>
      </c>
      <c r="F27" s="16" t="s">
        <v>1754</v>
      </c>
    </row>
    <row r="28" spans="1:8" x14ac:dyDescent="0.2">
      <c r="A28" s="4"/>
      <c r="B28" s="4" t="s">
        <v>47</v>
      </c>
      <c r="C28" s="4">
        <f>SUM(C6:C16,C18:C27)+1+1</f>
        <v>76</v>
      </c>
      <c r="D28">
        <f>COUNTIF(D6:D16,"D")</f>
        <v>4</v>
      </c>
      <c r="E28">
        <f>COUNTIF(E6:E16,"D")</f>
        <v>3</v>
      </c>
      <c r="F28" s="4"/>
      <c r="G28" s="4" t="s">
        <v>47</v>
      </c>
      <c r="H28" s="4">
        <f>SUM(H6:H16,H18:H27)</f>
        <v>66</v>
      </c>
    </row>
    <row r="29" spans="1:8" x14ac:dyDescent="0.2">
      <c r="B29"/>
      <c r="G29"/>
    </row>
    <row r="30" spans="1:8" x14ac:dyDescent="0.2">
      <c r="A30" s="34" t="s">
        <v>136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181</v>
      </c>
      <c r="G30" s="35"/>
      <c r="H30" s="36"/>
    </row>
    <row r="31" spans="1:8" ht="16" x14ac:dyDescent="0.2">
      <c r="A31" s="16" t="s">
        <v>138</v>
      </c>
      <c r="C31" s="2">
        <f>VLOOKUP(MID(A31,4,40),Voti_14!$B:$N,13,FALSE)</f>
        <v>3.5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1436</v>
      </c>
      <c r="H31" s="2">
        <f>VLOOKUP(MID(F31,4,40),Voti_14!$B:$N,13,FALSE)</f>
        <v>5</v>
      </c>
    </row>
    <row r="32" spans="1:8" ht="16" x14ac:dyDescent="0.2">
      <c r="A32" s="16" t="s">
        <v>1541</v>
      </c>
      <c r="C32" s="2">
        <f>VLOOKUP(MID(A32,4,40),Voti_14!$B:$N,13,FALSE)</f>
        <v>6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1693</v>
      </c>
      <c r="G32" s="19" t="s">
        <v>14</v>
      </c>
    </row>
    <row r="33" spans="1:8" ht="16" x14ac:dyDescent="0.2">
      <c r="A33" s="16" t="s">
        <v>142</v>
      </c>
      <c r="C33" s="2">
        <f>VLOOKUP(MID(A33,4,40),Voti_14!$B:$N,13,FALSE)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1729</v>
      </c>
      <c r="H33" s="2">
        <f>VLOOKUP(MID(F33,4,40),Voti_14!$B:$N,13,FALSE)</f>
        <v>5.5</v>
      </c>
    </row>
    <row r="34" spans="1:8" ht="16" x14ac:dyDescent="0.2">
      <c r="A34" s="16" t="s">
        <v>1669</v>
      </c>
      <c r="B34" s="19"/>
      <c r="C34" s="2">
        <f>VLOOKUP(MID(A34,4,40),Voti_14!$B:$N,13,FALSE)</f>
        <v>7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1731</v>
      </c>
      <c r="G34" s="19" t="s">
        <v>14</v>
      </c>
    </row>
    <row r="35" spans="1:8" ht="16" x14ac:dyDescent="0.2">
      <c r="A35" s="16" t="s">
        <v>146</v>
      </c>
      <c r="C35" s="2">
        <f>VLOOKUP(MID(A35,4,40),Voti_14!$B:$N,13,FALSE)</f>
        <v>6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191</v>
      </c>
      <c r="H35" s="2">
        <f>VLOOKUP(MID(F35,4,40),Voti_14!$B:$N,13,FALSE)</f>
        <v>10</v>
      </c>
    </row>
    <row r="36" spans="1:8" ht="16" x14ac:dyDescent="0.2">
      <c r="A36" s="16" t="s">
        <v>148</v>
      </c>
      <c r="C36" s="2">
        <f>VLOOKUP(MID(A36,4,40),Voti_14!$B:$N,13,FALSE)</f>
        <v>7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1277</v>
      </c>
      <c r="H36" s="2">
        <f>VLOOKUP(MID(F36,4,40),Voti_14!$B:$N,13,FALSE)</f>
        <v>11</v>
      </c>
    </row>
    <row r="37" spans="1:8" ht="16" x14ac:dyDescent="0.2">
      <c r="A37" s="16" t="s">
        <v>1278</v>
      </c>
      <c r="C37" s="2">
        <f>VLOOKUP(MID(A37,4,40),Voti_14!$B:$N,13,FALSE)</f>
        <v>7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1144</v>
      </c>
      <c r="H37" s="2">
        <f>VLOOKUP(MID(F37,4,40),Voti_14!$B:$N,13,FALSE)</f>
        <v>8.5</v>
      </c>
    </row>
    <row r="38" spans="1:8" ht="16" x14ac:dyDescent="0.2">
      <c r="A38" s="16" t="s">
        <v>1021</v>
      </c>
      <c r="C38" s="2">
        <f>VLOOKUP(MID(A38,4,40),Voti_14!$B:$N,13,FALSE)</f>
        <v>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197</v>
      </c>
      <c r="H38" s="2">
        <f>VLOOKUP(MID(F38,4,40),Voti_14!$B:$N,13,FALSE)</f>
        <v>5</v>
      </c>
    </row>
    <row r="39" spans="1:8" ht="16" x14ac:dyDescent="0.2">
      <c r="A39" s="16" t="s">
        <v>1468</v>
      </c>
      <c r="C39" s="2">
        <f>VLOOKUP(MID(A39,4,40),Voti_14!$B:$N,13,FALSE)</f>
        <v>6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199</v>
      </c>
      <c r="H39" s="2">
        <f>VLOOKUP(MID(F39,4,40),Voti_14!$B:$N,13,FALSE)</f>
        <v>5.5</v>
      </c>
    </row>
    <row r="40" spans="1:8" ht="16" x14ac:dyDescent="0.2">
      <c r="A40" s="16" t="s">
        <v>1469</v>
      </c>
      <c r="C40" s="2">
        <f>VLOOKUP(MID(A40,5,40),Voti_14!$B:$N,13,FALSE)</f>
        <v>6.5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201</v>
      </c>
      <c r="H40" s="2">
        <f>VLOOKUP(MID(F40,5,40),Voti_14!$B:$N,13,FALSE)</f>
        <v>6.5</v>
      </c>
    </row>
    <row r="41" spans="1:8" ht="16" x14ac:dyDescent="0.2">
      <c r="A41" s="16" t="s">
        <v>158</v>
      </c>
      <c r="C41" s="2">
        <f>VLOOKUP(MID(A41,5,40),Voti_14!$B:$N,13,FALSE)</f>
        <v>6.5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1230</v>
      </c>
      <c r="G41" s="19" t="s">
        <v>14</v>
      </c>
    </row>
    <row r="43" spans="1:8" ht="16" x14ac:dyDescent="0.2">
      <c r="A43" s="16" t="s">
        <v>160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1149</v>
      </c>
    </row>
    <row r="44" spans="1:8" ht="16" x14ac:dyDescent="0.2">
      <c r="A44" s="16" t="s">
        <v>162</v>
      </c>
      <c r="D44" t="str">
        <f>VLOOKUP(MID(A44,5,40),Elenco_giocatori_ruolo!A:B,2,FALSE)</f>
        <v>D</v>
      </c>
      <c r="E44" t="str">
        <f>VLOOKUP(MID(F44,5,40),Elenco_giocatori_ruolo!A:B,2,FALSE)</f>
        <v>D</v>
      </c>
      <c r="F44" s="16" t="s">
        <v>1280</v>
      </c>
      <c r="G44" s="19" t="s">
        <v>14</v>
      </c>
      <c r="H44" s="2">
        <f>VLOOKUP(MID(F44,5,40),Voti_14!$B:$N,13,FALSE)</f>
        <v>5</v>
      </c>
    </row>
    <row r="45" spans="1:8" ht="16" x14ac:dyDescent="0.2">
      <c r="A45" s="16" t="s">
        <v>1675</v>
      </c>
      <c r="D45" t="str">
        <f>VLOOKUP(MID(A45,5,40),Elenco_giocatori_ruolo!A:B,2,FALSE)</f>
        <v>D</v>
      </c>
      <c r="E45" t="str">
        <f>VLOOKUP(MID(F45,5,40),Elenco_giocatori_ruolo!A:B,2,FALSE)</f>
        <v>D</v>
      </c>
      <c r="F45" s="16" t="s">
        <v>1733</v>
      </c>
    </row>
    <row r="46" spans="1:8" ht="16" x14ac:dyDescent="0.2">
      <c r="A46" s="16" t="s">
        <v>1676</v>
      </c>
      <c r="D46" t="str">
        <f>VLOOKUP(MID(A46,5,40),Elenco_giocatori_ruolo!A:B,2,FALSE)</f>
        <v>D</v>
      </c>
      <c r="E46" t="str">
        <f>VLOOKUP(MID(F46,5,40),Elenco_giocatori_ruolo!A:B,2,FALSE)</f>
        <v>D</v>
      </c>
      <c r="F46" s="16" t="s">
        <v>1525</v>
      </c>
    </row>
    <row r="47" spans="1:8" ht="16" x14ac:dyDescent="0.2">
      <c r="A47" s="16" t="s">
        <v>168</v>
      </c>
      <c r="B47" s="19"/>
      <c r="D47" t="str">
        <f>VLOOKUP(MID(A47,5,40),Elenco_giocatori_ruolo!A:B,2,FALSE)</f>
        <v>C</v>
      </c>
      <c r="E47" t="str">
        <f>VLOOKUP(MID(F47,5,40),Elenco_giocatori_ruolo!A:B,2,FALSE)</f>
        <v>C</v>
      </c>
      <c r="F47" s="16" t="s">
        <v>213</v>
      </c>
    </row>
    <row r="48" spans="1:8" ht="16" x14ac:dyDescent="0.2">
      <c r="A48" s="16" t="s">
        <v>1116</v>
      </c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215</v>
      </c>
    </row>
    <row r="49" spans="1:8" ht="16" x14ac:dyDescent="0.2">
      <c r="A49" s="16" t="s">
        <v>1032</v>
      </c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217</v>
      </c>
    </row>
    <row r="50" spans="1:8" ht="16" x14ac:dyDescent="0.2">
      <c r="A50" s="16" t="s">
        <v>1599</v>
      </c>
      <c r="D50" t="str">
        <f>VLOOKUP(MID(A50,5,40),Elenco_giocatori_ruolo!A:B,2,FALSE)</f>
        <v>A</v>
      </c>
      <c r="E50" t="str">
        <f>VLOOKUP(MID(F50,5,40),Elenco_giocatori_ruolo!A:B,2,FALSE)</f>
        <v>A</v>
      </c>
      <c r="F50" s="16" t="s">
        <v>1755</v>
      </c>
      <c r="G50" s="19" t="s">
        <v>14</v>
      </c>
      <c r="H50" s="2">
        <f>VLOOKUP(MID(F50,5,40),Voti_14!$B:$N,13,FALSE)</f>
        <v>4.5</v>
      </c>
    </row>
    <row r="51" spans="1:8" ht="16" x14ac:dyDescent="0.2">
      <c r="A51" s="16" t="s">
        <v>1480</v>
      </c>
      <c r="D51" t="str">
        <f>VLOOKUP(MID(A51,5,40),Elenco_giocatori_ruolo!A:B,2,FALSE)</f>
        <v>A</v>
      </c>
      <c r="E51" t="str">
        <f>VLOOKUP(MID(F51,5,40),Elenco_giocatori_ruolo!A:B,2,FALSE)</f>
        <v>A</v>
      </c>
      <c r="F51" s="16" t="s">
        <v>1656</v>
      </c>
    </row>
    <row r="52" spans="1:8" ht="16" x14ac:dyDescent="0.2">
      <c r="A52" s="16" t="s">
        <v>178</v>
      </c>
      <c r="D52" t="str">
        <f>VLOOKUP(MID(A52,5,40),Elenco_giocatori_ruolo!A:B,2,FALSE)</f>
        <v>A</v>
      </c>
      <c r="E52" t="str">
        <f>VLOOKUP(MID(F52,5,40),Elenco_giocatori_ruolo!A:B,2,FALSE)</f>
        <v>A</v>
      </c>
      <c r="F52" s="16" t="s">
        <v>1238</v>
      </c>
    </row>
    <row r="53" spans="1:8" x14ac:dyDescent="0.2">
      <c r="A53" s="4"/>
      <c r="B53" s="4" t="s">
        <v>47</v>
      </c>
      <c r="C53" s="4">
        <f>SUM(C31:C41,C43:C52)+1</f>
        <v>67.5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66.5</v>
      </c>
    </row>
    <row r="54" spans="1:8" x14ac:dyDescent="0.2">
      <c r="B54"/>
      <c r="G54"/>
    </row>
    <row r="55" spans="1:8" x14ac:dyDescent="0.2">
      <c r="A55" s="34" t="s">
        <v>92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0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137</v>
      </c>
      <c r="G55" s="35"/>
      <c r="H55" s="36"/>
    </row>
    <row r="56" spans="1:8" ht="16" x14ac:dyDescent="0.2">
      <c r="A56" s="16" t="s">
        <v>1076</v>
      </c>
      <c r="C56" s="2">
        <f>VLOOKUP(MID(A56,4,40),Voti_14!$B:$N,13,FALSE)</f>
        <v>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139</v>
      </c>
      <c r="H56" s="2">
        <f>VLOOKUP(MID(F56,4,40),Voti_14!$B:$N,13,FALSE)</f>
        <v>6</v>
      </c>
    </row>
    <row r="57" spans="1:8" ht="16" x14ac:dyDescent="0.2">
      <c r="A57" s="16" t="s">
        <v>1756</v>
      </c>
      <c r="C57" s="2">
        <f>VLOOKUP(MID(A57,4,40),Voti_14!$B:$N,13,FALSE)</f>
        <v>4.5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1735</v>
      </c>
      <c r="H57" s="2">
        <f>VLOOKUP(MID(F57,4,40),Voti_14!$B:$N,13,FALSE)</f>
        <v>5</v>
      </c>
    </row>
    <row r="58" spans="1:8" ht="16" x14ac:dyDescent="0.2">
      <c r="A58" s="16" t="s">
        <v>1757</v>
      </c>
      <c r="C58" s="2">
        <f>VLOOKUP(MID(A58,4,40),Voti_14!$B:$N,13,FALSE)</f>
        <v>6.5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143</v>
      </c>
      <c r="H58" s="2">
        <f>VLOOKUP(MID(F58,4,40),Voti_14!$B:$N,13,FALSE)</f>
        <v>7.5</v>
      </c>
    </row>
    <row r="59" spans="1:8" ht="16" x14ac:dyDescent="0.2">
      <c r="A59" s="16" t="s">
        <v>1758</v>
      </c>
      <c r="B59" s="19"/>
      <c r="C59" s="2">
        <f>VLOOKUP(MID(A59,4,40),Voti_14!$B:$N,13,FALSE)</f>
        <v>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1699</v>
      </c>
      <c r="G59" s="19" t="s">
        <v>14</v>
      </c>
    </row>
    <row r="60" spans="1:8" ht="16" x14ac:dyDescent="0.2">
      <c r="A60" s="16" t="s">
        <v>1484</v>
      </c>
      <c r="C60" s="2">
        <f>VLOOKUP(MID(A60,4,40),Voti_14!$B:$N,13,FALSE)</f>
        <v>5.5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147</v>
      </c>
      <c r="G60" s="19" t="s">
        <v>14</v>
      </c>
    </row>
    <row r="61" spans="1:8" ht="16" x14ac:dyDescent="0.2">
      <c r="A61" s="16" t="s">
        <v>1662</v>
      </c>
      <c r="C61" s="2">
        <f>VLOOKUP(MID(A61,4,40),Voti_14!$B:$N,13,FALSE)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149</v>
      </c>
      <c r="H61" s="2">
        <f>VLOOKUP(MID(F61,4,40),Voti_14!$B:$N,13,FALSE)</f>
        <v>7</v>
      </c>
    </row>
    <row r="62" spans="1:8" ht="16" x14ac:dyDescent="0.2">
      <c r="A62" s="16" t="s">
        <v>1082</v>
      </c>
      <c r="C62" s="2">
        <f>VLOOKUP(MID(A62,4,40),Voti_14!$B:$N,13,FALSE)</f>
        <v>4.5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151</v>
      </c>
      <c r="H62" s="2">
        <f>VLOOKUP(MID(F62,4,40),Voti_14!$B:$N,13,FALSE)</f>
        <v>6</v>
      </c>
    </row>
    <row r="63" spans="1:8" ht="16" x14ac:dyDescent="0.2">
      <c r="A63" s="16" t="s">
        <v>1384</v>
      </c>
      <c r="C63" s="2">
        <f>VLOOKUP(MID(A63,4,40),Voti_14!$B:$N,13,FALSE)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1700</v>
      </c>
      <c r="G63" s="19" t="s">
        <v>14</v>
      </c>
    </row>
    <row r="64" spans="1:8" ht="16" x14ac:dyDescent="0.2">
      <c r="A64" s="16" t="s">
        <v>1001</v>
      </c>
      <c r="C64" s="2">
        <f>VLOOKUP(MID(A64,4,40),Voti_14!$B:$N,13,FALSE)</f>
        <v>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1737</v>
      </c>
      <c r="H64" s="2">
        <f>VLOOKUP(MID(F64,4,40),Voti_14!$B:$N,13,FALSE)</f>
        <v>11</v>
      </c>
    </row>
    <row r="65" spans="1:8" ht="16" x14ac:dyDescent="0.2">
      <c r="A65" s="16" t="s">
        <v>1759</v>
      </c>
      <c r="C65" s="2">
        <f>VLOOKUP(MID(A65,5,40),Voti_14!$B:$N,13,FALSE)</f>
        <v>5.5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1292</v>
      </c>
      <c r="H65" s="2">
        <f>VLOOKUP(MID(F65,5,40),Voti_14!$B:$N,13,FALSE)</f>
        <v>5</v>
      </c>
    </row>
    <row r="66" spans="1:8" ht="16" x14ac:dyDescent="0.2">
      <c r="A66" s="16" t="s">
        <v>1592</v>
      </c>
      <c r="C66" s="2">
        <f>VLOOKUP(MID(A66,5,40),Voti_14!$B:$N,13,FALSE)</f>
        <v>5.5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1585</v>
      </c>
      <c r="H66" s="2">
        <f>VLOOKUP(MID(F66,5,40),Voti_14!$B:$N,13,FALSE)</f>
        <v>6</v>
      </c>
    </row>
    <row r="68" spans="1:8" ht="16" x14ac:dyDescent="0.2">
      <c r="A68" s="16" t="s">
        <v>1760</v>
      </c>
      <c r="D68" t="str">
        <f>VLOOKUP(MID(A68,5,40),Elenco_giocatori_ruolo!A:B,2,FALSE)</f>
        <v>A</v>
      </c>
      <c r="E68" t="str">
        <f>VLOOKUP(MID(F68,5,40),Elenco_giocatori_ruolo!A:B,2,FALSE)</f>
        <v>P</v>
      </c>
      <c r="F68" s="16" t="s">
        <v>161</v>
      </c>
    </row>
    <row r="69" spans="1:8" ht="16" x14ac:dyDescent="0.2">
      <c r="A69" s="16" t="s">
        <v>1664</v>
      </c>
      <c r="D69" t="str">
        <f>VLOOKUP(MID(A69,5,40),Elenco_giocatori_ruolo!A:B,2,FALSE)</f>
        <v>A</v>
      </c>
      <c r="E69" t="str">
        <f>VLOOKUP(MID(F69,5,40),Elenco_giocatori_ruolo!A:B,2,FALSE)</f>
        <v>A</v>
      </c>
      <c r="F69" s="16" t="s">
        <v>1070</v>
      </c>
    </row>
    <row r="70" spans="1:8" ht="16" x14ac:dyDescent="0.2">
      <c r="A70" s="16" t="s">
        <v>1665</v>
      </c>
      <c r="D70" t="str">
        <f>VLOOKUP(MID(A70,5,40),Elenco_giocatori_ruolo!A:B,2,FALSE)</f>
        <v>A</v>
      </c>
      <c r="E70" t="str">
        <f>VLOOKUP(MID(F70,5,40),Elenco_giocatori_ruolo!A:B,2,FALSE)</f>
        <v>A</v>
      </c>
      <c r="F70" s="16" t="s">
        <v>165</v>
      </c>
    </row>
    <row r="71" spans="1:8" ht="16" x14ac:dyDescent="0.2">
      <c r="A71" s="16" t="s">
        <v>122</v>
      </c>
      <c r="D71" t="str">
        <f>VLOOKUP(MID(A71,5,40),Elenco_giocatori_ruolo!A:B,2,FALSE)</f>
        <v>P</v>
      </c>
      <c r="E71" t="str">
        <f>VLOOKUP(MID(F71,5,40),Elenco_giocatori_ruolo!A:B,2,FALSE)</f>
        <v>D</v>
      </c>
      <c r="F71" s="16" t="s">
        <v>1738</v>
      </c>
    </row>
    <row r="72" spans="1:8" ht="16" x14ac:dyDescent="0.2">
      <c r="A72" s="16" t="s">
        <v>1546</v>
      </c>
      <c r="B72" s="19"/>
      <c r="D72" t="str">
        <f>VLOOKUP(MID(A72,5,40),Elenco_giocatori_ruolo!A:B,2,FALSE)</f>
        <v>P</v>
      </c>
      <c r="E72" t="str">
        <f>VLOOKUP(MID(F72,5,40),Elenco_giocatori_ruolo!A:B,2,FALSE)</f>
        <v>D</v>
      </c>
      <c r="F72" s="16" t="s">
        <v>1589</v>
      </c>
    </row>
    <row r="73" spans="1:8" ht="16" x14ac:dyDescent="0.2">
      <c r="A73" s="16" t="s">
        <v>126</v>
      </c>
      <c r="D73" t="str">
        <f>VLOOKUP(MID(A73,5,40),Elenco_giocatori_ruolo!A:B,2,FALSE)</f>
        <v>D</v>
      </c>
      <c r="E73" t="str">
        <f>VLOOKUP(MID(F73,5,40),Elenco_giocatori_ruolo!A:B,2,FALSE)</f>
        <v>D</v>
      </c>
      <c r="F73" s="16" t="s">
        <v>1177</v>
      </c>
      <c r="G73" s="19" t="s">
        <v>14</v>
      </c>
      <c r="H73" s="2">
        <f>VLOOKUP(MID(F73,5,40),Voti_14!$B:$N,13,FALSE)</f>
        <v>5</v>
      </c>
    </row>
    <row r="74" spans="1:8" ht="16" x14ac:dyDescent="0.2">
      <c r="A74" s="16" t="s">
        <v>1388</v>
      </c>
      <c r="D74" t="str">
        <f>VLOOKUP(MID(A74,5,40),Elenco_giocatori_ruolo!A:B,2,FALSE)</f>
        <v>D</v>
      </c>
      <c r="E74" t="str">
        <f>VLOOKUP(MID(F74,5,40),Elenco_giocatori_ruolo!A:B,2,FALSE)</f>
        <v>D</v>
      </c>
      <c r="F74" s="16" t="s">
        <v>1740</v>
      </c>
    </row>
    <row r="75" spans="1:8" ht="16" x14ac:dyDescent="0.2">
      <c r="A75" s="16" t="s">
        <v>218</v>
      </c>
      <c r="D75" t="str">
        <f>VLOOKUP(MID(A75,5,40),Elenco_giocatori_ruolo!A:B,2,FALSE)</f>
        <v>D</v>
      </c>
      <c r="E75" t="str">
        <f>VLOOKUP(MID(F75,5,40),Elenco_giocatori_ruolo!A:B,2,FALSE)</f>
        <v>C</v>
      </c>
      <c r="F75" s="16" t="s">
        <v>1709</v>
      </c>
      <c r="G75" s="19" t="s">
        <v>14</v>
      </c>
      <c r="H75" s="2">
        <f>VLOOKUP(MID(F75,5,40),Voti_14!$B:$N,13,FALSE)</f>
        <v>6</v>
      </c>
    </row>
    <row r="76" spans="1:8" ht="16" x14ac:dyDescent="0.2">
      <c r="A76" s="16" t="s">
        <v>1390</v>
      </c>
      <c r="D76" t="str">
        <f>VLOOKUP(MID(A76,5,40),Elenco_giocatori_ruolo!A:B,2,FALSE)</f>
        <v>C</v>
      </c>
      <c r="E76" t="str">
        <f>VLOOKUP(MID(F76,5,40),Elenco_giocatori_ruolo!A:B,2,FALSE)</f>
        <v>C</v>
      </c>
      <c r="F76" s="16" t="s">
        <v>177</v>
      </c>
      <c r="G76" s="19" t="s">
        <v>14</v>
      </c>
      <c r="H76" s="2">
        <f>VLOOKUP(MID(F76,5,40),Voti_14!$B:$N,13,FALSE)</f>
        <v>5.5</v>
      </c>
    </row>
    <row r="77" spans="1:8" ht="16" x14ac:dyDescent="0.2">
      <c r="A77" s="16" t="s">
        <v>1728</v>
      </c>
      <c r="D77" t="str">
        <f>VLOOKUP(MID(A77,5,40),Elenco_giocatori_ruolo!A:B,2,FALSE)</f>
        <v>C</v>
      </c>
      <c r="E77" t="str">
        <f>VLOOKUP(MID(F77,5,40),Elenco_giocatori_ruolo!A:B,2,FALSE)</f>
        <v>C</v>
      </c>
      <c r="F77" s="16" t="s">
        <v>1435</v>
      </c>
    </row>
    <row r="78" spans="1:8" x14ac:dyDescent="0.2">
      <c r="A78" s="4"/>
      <c r="B78" s="4" t="s">
        <v>47</v>
      </c>
      <c r="C78" s="4">
        <f>SUM(C56:C66,C68:C77)+1</f>
        <v>60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70</v>
      </c>
    </row>
    <row r="79" spans="1:8" x14ac:dyDescent="0.2">
      <c r="B79"/>
      <c r="G79"/>
    </row>
    <row r="80" spans="1:8" x14ac:dyDescent="0.2">
      <c r="A80" s="34" t="s">
        <v>48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2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93</v>
      </c>
      <c r="G80" s="35"/>
      <c r="H80" s="36"/>
    </row>
    <row r="81" spans="1:8" ht="16" x14ac:dyDescent="0.2">
      <c r="A81" s="16" t="s">
        <v>50</v>
      </c>
      <c r="C81" s="2">
        <f>VLOOKUP(MID(A81,4,40),Voti_14!$B:$N,13,FALSE)</f>
        <v>-1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95</v>
      </c>
      <c r="H81" s="2">
        <f>VLOOKUP(MID(F81,4,40),Voti_14!$B:$N,13,FALSE)</f>
        <v>6</v>
      </c>
    </row>
    <row r="82" spans="1:8" ht="16" x14ac:dyDescent="0.2">
      <c r="A82" s="16" t="s">
        <v>1104</v>
      </c>
      <c r="C82" s="2">
        <f>VLOOKUP(MID(A82,4,40),Voti_14!$B:$N,13,FALSE)</f>
        <v>7.5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97</v>
      </c>
      <c r="H82" s="2">
        <f>VLOOKUP(MID(F82,4,40),Voti_14!$B:$N,13,FALSE)</f>
        <v>6</v>
      </c>
    </row>
    <row r="83" spans="1:8" ht="16" x14ac:dyDescent="0.2">
      <c r="A83" s="16" t="s">
        <v>1730</v>
      </c>
      <c r="C83" s="2">
        <f>VLOOKUP(MID(A83,4,40),Voti_14!$B:$N,13,FALSE)</f>
        <v>4.5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99</v>
      </c>
      <c r="G83" s="19" t="s">
        <v>14</v>
      </c>
    </row>
    <row r="84" spans="1:8" ht="16" x14ac:dyDescent="0.2">
      <c r="A84" s="16" t="s">
        <v>1483</v>
      </c>
      <c r="B84" s="19"/>
      <c r="C84" s="2">
        <f>VLOOKUP(MID(A84,4,40),Voti_14!$B:$N,13,FALSE)</f>
        <v>6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1246</v>
      </c>
      <c r="H84" s="2">
        <f>VLOOKUP(MID(F84,4,40),Voti_14!$B:$N,13,FALSE)</f>
        <v>5.5</v>
      </c>
    </row>
    <row r="85" spans="1:8" ht="16" x14ac:dyDescent="0.2">
      <c r="A85" s="16" t="s">
        <v>1670</v>
      </c>
      <c r="C85" s="2">
        <f>VLOOKUP(MID(A85,4,40),Voti_14!$B:$N,13,FALSE)</f>
        <v>6.5</v>
      </c>
      <c r="D85" t="str">
        <f>VLOOKUP(MID(A85,4,40),Elenco_giocatori_ruolo!A:B,2,FALSE)</f>
        <v>D</v>
      </c>
      <c r="E85" t="str">
        <f>VLOOKUP(MID(F85,4,40),Elenco_giocatori_ruolo!A:B,2,FALSE)</f>
        <v>C</v>
      </c>
      <c r="F85" s="16" t="s">
        <v>1570</v>
      </c>
      <c r="G85" s="19" t="s">
        <v>14</v>
      </c>
    </row>
    <row r="86" spans="1:8" ht="16" x14ac:dyDescent="0.2">
      <c r="A86" s="16" t="s">
        <v>977</v>
      </c>
      <c r="C86" s="2">
        <f>VLOOKUP(MID(A86,4,40),Voti_14!$B:$N,13,FALSE)</f>
        <v>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1369</v>
      </c>
      <c r="H86" s="2">
        <f>VLOOKUP(MID(F86,4,40),Voti_14!$B:$N,13,FALSE)</f>
        <v>6</v>
      </c>
    </row>
    <row r="87" spans="1:8" ht="16" x14ac:dyDescent="0.2">
      <c r="A87" s="16" t="s">
        <v>1304</v>
      </c>
      <c r="C87" s="2">
        <f>VLOOKUP(MID(A87,4,40),Voti_14!$B:$N,13,FALSE)</f>
        <v>13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1303</v>
      </c>
      <c r="H87" s="2">
        <f>VLOOKUP(MID(F87,4,40),Voti_14!$B:$N,13,FALSE)</f>
        <v>6.5</v>
      </c>
    </row>
    <row r="88" spans="1:8" ht="16" x14ac:dyDescent="0.2">
      <c r="A88" s="16" t="s">
        <v>64</v>
      </c>
      <c r="C88" s="2">
        <f>VLOOKUP(MID(A88,4,40),Voti_14!$B:$N,13,FALSE)</f>
        <v>9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109</v>
      </c>
      <c r="G88" s="19" t="s">
        <v>14</v>
      </c>
    </row>
    <row r="89" spans="1:8" ht="16" x14ac:dyDescent="0.2">
      <c r="A89" s="16" t="s">
        <v>1673</v>
      </c>
      <c r="C89" s="2">
        <f>VLOOKUP(MID(A89,4,40),Voti_14!$B:$N,13,FALSE)</f>
        <v>7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1166</v>
      </c>
      <c r="H89" s="2">
        <f>VLOOKUP(MID(F89,4,40),Voti_14!$B:$N,13,FALSE)</f>
        <v>8</v>
      </c>
    </row>
    <row r="90" spans="1:8" ht="16" x14ac:dyDescent="0.2">
      <c r="A90" s="16" t="s">
        <v>68</v>
      </c>
      <c r="C90" s="2">
        <f>VLOOKUP(MID(A90,5,40),Voti_14!$B:$N,13,FALSE)</f>
        <v>9.5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113</v>
      </c>
      <c r="H90" s="2">
        <f>VLOOKUP(MID(F90,5,40),Voti_14!$B:$N,13,FALSE)</f>
        <v>6</v>
      </c>
    </row>
    <row r="91" spans="1:8" ht="16" x14ac:dyDescent="0.2">
      <c r="A91" s="16" t="s">
        <v>1229</v>
      </c>
      <c r="C91" s="2">
        <f>VLOOKUP(MID(A91,5,40),Voti_14!$B:$N,13,FALSE)</f>
        <v>4.5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115</v>
      </c>
      <c r="H91" s="2">
        <f>VLOOKUP(MID(F91,5,40),Voti_14!$B:$N,13,FALSE)</f>
        <v>5</v>
      </c>
    </row>
    <row r="93" spans="1:8" ht="16" x14ac:dyDescent="0.2">
      <c r="A93" s="16" t="s">
        <v>1761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117</v>
      </c>
    </row>
    <row r="94" spans="1:8" ht="16" x14ac:dyDescent="0.2">
      <c r="A94" s="16" t="s">
        <v>1762</v>
      </c>
      <c r="D94" t="str">
        <f>VLOOKUP(MID(A94,5,40),Elenco_giocatori_ruolo!A:B,2,FALSE)</f>
        <v>A</v>
      </c>
      <c r="E94" t="str">
        <f>VLOOKUP(MID(F94,5,40),Elenco_giocatori_ruolo!A:B,2,FALSE)</f>
        <v>A</v>
      </c>
      <c r="F94" s="16" t="s">
        <v>1763</v>
      </c>
    </row>
    <row r="95" spans="1:8" ht="16" x14ac:dyDescent="0.2">
      <c r="A95" s="16" t="s">
        <v>1764</v>
      </c>
      <c r="D95" t="str">
        <f>VLOOKUP(MID(A95,5,40),Elenco_giocatori_ruolo!A:B,2,FALSE)</f>
        <v>A</v>
      </c>
      <c r="E95" t="str">
        <f>VLOOKUP(MID(F95,5,40),Elenco_giocatori_ruolo!A:B,2,FALSE)</f>
        <v>C</v>
      </c>
      <c r="F95" s="16" t="s">
        <v>121</v>
      </c>
    </row>
    <row r="96" spans="1:8" ht="16" x14ac:dyDescent="0.2">
      <c r="A96" s="16" t="s">
        <v>1765</v>
      </c>
      <c r="D96" t="str">
        <f>VLOOKUP(MID(A96,5,40),Elenco_giocatori_ruolo!A:B,2,FALSE)</f>
        <v>C</v>
      </c>
      <c r="E96" t="str">
        <f>VLOOKUP(MID(F96,5,40),Elenco_giocatori_ruolo!A:B,2,FALSE)</f>
        <v>C</v>
      </c>
      <c r="F96" s="16" t="s">
        <v>123</v>
      </c>
      <c r="G96" s="19" t="s">
        <v>14</v>
      </c>
      <c r="H96" s="2">
        <f>VLOOKUP(MID(F96,5,40),Voti_14!$B:$N,13,FALSE)</f>
        <v>9.5</v>
      </c>
    </row>
    <row r="97" spans="1:8" ht="16" x14ac:dyDescent="0.2">
      <c r="A97" s="16" t="s">
        <v>986</v>
      </c>
      <c r="B97" s="19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1571</v>
      </c>
    </row>
    <row r="98" spans="1:8" ht="16" x14ac:dyDescent="0.2">
      <c r="A98" s="16" t="s">
        <v>987</v>
      </c>
      <c r="D98" t="str">
        <f>VLOOKUP(MID(A98,5,40),Elenco_giocatori_ruolo!A:B,2,FALSE)</f>
        <v>C</v>
      </c>
      <c r="E98" t="str">
        <f>VLOOKUP(MID(F98,5,40),Elenco_giocatori_ruolo!A:B,2,FALSE)</f>
        <v>D</v>
      </c>
      <c r="F98" s="16" t="s">
        <v>1766</v>
      </c>
      <c r="G98" s="19" t="s">
        <v>14</v>
      </c>
      <c r="H98" s="2">
        <f>VLOOKUP(MID(F98,5,40),Voti_14!$B:$N,13,FALSE)</f>
        <v>5.5</v>
      </c>
    </row>
    <row r="99" spans="1:8" ht="16" x14ac:dyDescent="0.2">
      <c r="A99" s="16" t="s">
        <v>1767</v>
      </c>
      <c r="D99" t="str">
        <f>VLOOKUP(MID(A99,5,40),Elenco_giocatori_ruolo!A:B,2,FALSE)</f>
        <v>D</v>
      </c>
      <c r="E99" t="str">
        <f>VLOOKUP(MID(F99,5,40),Elenco_giocatori_ruolo!A:B,2,FALSE)</f>
        <v>D</v>
      </c>
      <c r="F99" s="16" t="s">
        <v>1448</v>
      </c>
      <c r="G99" s="19" t="s">
        <v>14</v>
      </c>
      <c r="H99" s="2">
        <f>VLOOKUP(MID(F99,5,40),Voti_14!$B:$N,13,FALSE)</f>
        <v>5.5</v>
      </c>
    </row>
    <row r="100" spans="1:8" ht="16" x14ac:dyDescent="0.2">
      <c r="A100" s="16" t="s">
        <v>1590</v>
      </c>
      <c r="D100" t="str">
        <f>VLOOKUP(MID(A100,5,40),Elenco_giocatori_ruolo!A:B,2,FALSE)</f>
        <v>D</v>
      </c>
      <c r="E100" t="str">
        <f>VLOOKUP(MID(F100,5,40),Elenco_giocatori_ruolo!A:B,2,FALSE)</f>
        <v>D</v>
      </c>
      <c r="F100" s="16" t="s">
        <v>131</v>
      </c>
    </row>
    <row r="101" spans="1:8" ht="16" x14ac:dyDescent="0.2">
      <c r="A101" s="16" t="s">
        <v>1768</v>
      </c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16" t="s">
        <v>1058</v>
      </c>
    </row>
    <row r="102" spans="1:8" ht="16" x14ac:dyDescent="0.2">
      <c r="A102" s="16" t="s">
        <v>1576</v>
      </c>
      <c r="D102" t="e">
        <f>VLOOKUP(MID(A102,5,40),Elenco_giocatori_ruolo!A:B,2,FALSE)</f>
        <v>#N/A</v>
      </c>
      <c r="E102" t="str">
        <f>VLOOKUP(MID(F102,5,40),Elenco_giocatori_ruolo!A:B,2,FALSE)</f>
        <v>D</v>
      </c>
      <c r="F102" s="16" t="s">
        <v>1259</v>
      </c>
    </row>
    <row r="103" spans="1:8" x14ac:dyDescent="0.2">
      <c r="A103" s="4"/>
      <c r="B103" s="4" t="s">
        <v>47</v>
      </c>
      <c r="C103" s="4">
        <f>SUM(C81:C91,C93:C102)+1</f>
        <v>72.5</v>
      </c>
      <c r="D103">
        <f>COUNTIF(D81:D91,"D")</f>
        <v>4</v>
      </c>
      <c r="E103">
        <f>COUNTIF(E81:E91,"D")</f>
        <v>3</v>
      </c>
      <c r="F103" s="4"/>
      <c r="G103" s="4" t="s">
        <v>47</v>
      </c>
      <c r="H103" s="4">
        <f>SUM(H81:H91,H93:H102)</f>
        <v>69.5</v>
      </c>
    </row>
    <row r="104" spans="1:8" x14ac:dyDescent="0.2">
      <c r="B104"/>
      <c r="G104"/>
    </row>
    <row r="105" spans="1:8" x14ac:dyDescent="0.2">
      <c r="A105" s="34" t="s">
        <v>3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2</v>
      </c>
      <c r="F105" s="37" t="s">
        <v>49</v>
      </c>
      <c r="G105" s="35"/>
      <c r="H105" s="36"/>
    </row>
    <row r="106" spans="1:8" ht="16" x14ac:dyDescent="0.2">
      <c r="A106" s="16" t="s">
        <v>5</v>
      </c>
      <c r="C106" s="2">
        <f>VLOOKUP(MID(A106,4,40),Voti_14!$B:$N,13,FALSE)</f>
        <v>8.5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51</v>
      </c>
      <c r="H106" s="2">
        <f>VLOOKUP(MID(F106,4,40),Voti_14!$B:$N,13,FALSE)</f>
        <v>6</v>
      </c>
    </row>
    <row r="107" spans="1:8" ht="16" x14ac:dyDescent="0.2">
      <c r="A107" s="16" t="s">
        <v>1462</v>
      </c>
      <c r="C107" s="2">
        <f>VLOOKUP(MID(A107,4,40),Voti_14!$B:$N,13,FALSE)</f>
        <v>6.5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1769</v>
      </c>
      <c r="H107" s="2">
        <f>VLOOKUP(MID(F107,4,40),Voti_14!$B:$N,13,FALSE)</f>
        <v>6</v>
      </c>
    </row>
    <row r="108" spans="1:8" ht="16" x14ac:dyDescent="0.2">
      <c r="A108" s="16" t="s">
        <v>1770</v>
      </c>
      <c r="C108" s="2">
        <f>VLOOKUP(MID(A108,4,40),Voti_14!$B:$N,13,FALSE)</f>
        <v>7.5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1244</v>
      </c>
      <c r="H108" s="2">
        <f>VLOOKUP(MID(F108,4,40),Voti_14!$B:$N,13,FALSE)</f>
        <v>12</v>
      </c>
    </row>
    <row r="109" spans="1:8" ht="16" x14ac:dyDescent="0.2">
      <c r="A109" s="16" t="s">
        <v>1394</v>
      </c>
      <c r="B109" s="19"/>
      <c r="C109" s="2">
        <f>VLOOKUP(MID(A109,4,40),Voti_14!$B:$N,13,FALSE)</f>
        <v>5.5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1771</v>
      </c>
      <c r="H109" s="2">
        <f>VLOOKUP(MID(F109,4,40),Voti_14!$B:$N,13,FALSE)</f>
        <v>9</v>
      </c>
    </row>
    <row r="110" spans="1:8" ht="16" x14ac:dyDescent="0.2">
      <c r="A110" s="16" t="s">
        <v>1464</v>
      </c>
      <c r="C110" s="2">
        <f>VLOOKUP(MID(A110,4,40),Voti_14!$B:$N,13,FALSE)</f>
        <v>11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1633</v>
      </c>
      <c r="H110" s="2">
        <f>VLOOKUP(MID(F110,4,40),Voti_14!$B:$N,13,FALSE)</f>
        <v>7</v>
      </c>
    </row>
    <row r="111" spans="1:8" ht="16" x14ac:dyDescent="0.2">
      <c r="A111" s="16" t="s">
        <v>1522</v>
      </c>
      <c r="C111" s="2">
        <f>VLOOKUP(MID(A111,4,40),Voti_14!$B:$N,13,FALSE)</f>
        <v>11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1018</v>
      </c>
      <c r="H111" s="2">
        <f>VLOOKUP(MID(F111,4,40),Voti_14!$B:$N,13,FALSE)</f>
        <v>5.5</v>
      </c>
    </row>
    <row r="112" spans="1:8" ht="16" x14ac:dyDescent="0.2">
      <c r="A112" s="16" t="s">
        <v>1523</v>
      </c>
      <c r="C112" s="2">
        <f>VLOOKUP(MID(A112,4,40),Voti_14!$B:$N,13,FALSE)</f>
        <v>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1145</v>
      </c>
      <c r="H112" s="2">
        <f>VLOOKUP(MID(F112,4,40),Voti_14!$B:$N,13,FALSE)</f>
        <v>6.5</v>
      </c>
    </row>
    <row r="113" spans="1:8" ht="16" x14ac:dyDescent="0.2">
      <c r="A113" s="16" t="s">
        <v>1736</v>
      </c>
      <c r="C113" s="2">
        <f>VLOOKUP(MID(A113,4,40),Voti_14!$B:$N,13,FALSE)</f>
        <v>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1020</v>
      </c>
      <c r="H113" s="2">
        <f>VLOOKUP(MID(F113,4,40),Voti_14!$B:$N,13,FALSE)</f>
        <v>6.5</v>
      </c>
    </row>
    <row r="114" spans="1:8" ht="16" x14ac:dyDescent="0.2">
      <c r="A114" s="16" t="s">
        <v>1399</v>
      </c>
      <c r="C114" s="2">
        <f>VLOOKUP(MID(A114,4,40),Voti_14!$B:$N,13,FALSE)</f>
        <v>6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1450</v>
      </c>
      <c r="H114" s="2">
        <f>VLOOKUP(MID(F114,4,40),Voti_14!$B:$N,13,FALSE)</f>
        <v>6.5</v>
      </c>
    </row>
    <row r="115" spans="1:8" ht="16" x14ac:dyDescent="0.2">
      <c r="A115" s="16" t="s">
        <v>24</v>
      </c>
      <c r="C115" s="2">
        <f>VLOOKUP(MID(A115,5,40),Voti_14!$B:$N,13,FALSE)</f>
        <v>4.5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1695</v>
      </c>
      <c r="H115" s="2">
        <f>VLOOKUP(MID(F115,5,40),Voti_14!$B:$N,13,FALSE)</f>
        <v>5.5</v>
      </c>
    </row>
    <row r="116" spans="1:8" ht="16" x14ac:dyDescent="0.2">
      <c r="A116" s="16" t="s">
        <v>1772</v>
      </c>
      <c r="C116" s="2">
        <f>VLOOKUP(MID(A116,5,40),Voti_14!$B:$N,13,FALSE)</f>
        <v>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1696</v>
      </c>
      <c r="H116" s="2">
        <f>VLOOKUP(MID(F116,5,40),Voti_14!$B:$N,13,FALSE)</f>
        <v>5</v>
      </c>
    </row>
    <row r="118" spans="1:8" ht="16" x14ac:dyDescent="0.2">
      <c r="A118" s="16" t="s">
        <v>28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73</v>
      </c>
    </row>
    <row r="119" spans="1:8" ht="16" x14ac:dyDescent="0.2">
      <c r="A119" s="16" t="s">
        <v>1402</v>
      </c>
      <c r="D119" t="str">
        <f>VLOOKUP(MID(A119,5,40),Elenco_giocatori_ruolo!A:B,2,FALSE)</f>
        <v>A</v>
      </c>
      <c r="E119" t="str">
        <f>VLOOKUP(MID(F119,5,40),Elenco_giocatori_ruolo!A:B,2,FALSE)</f>
        <v>P</v>
      </c>
      <c r="F119" s="16" t="s">
        <v>1452</v>
      </c>
    </row>
    <row r="120" spans="1:8" ht="16" x14ac:dyDescent="0.2">
      <c r="A120" s="16" t="s">
        <v>1773</v>
      </c>
      <c r="D120" t="str">
        <f>VLOOKUP(MID(A120,5,40),Elenco_giocatori_ruolo!A:B,2,FALSE)</f>
        <v>C</v>
      </c>
      <c r="E120" t="str">
        <f>VLOOKUP(MID(F120,5,40),Elenco_giocatori_ruolo!A:B,2,FALSE)</f>
        <v>D</v>
      </c>
      <c r="F120" s="16" t="s">
        <v>1510</v>
      </c>
    </row>
    <row r="121" spans="1:8" ht="16" x14ac:dyDescent="0.2">
      <c r="A121" s="16" t="s">
        <v>1406</v>
      </c>
      <c r="D121" t="str">
        <f>VLOOKUP(MID(A121,5,40),Elenco_giocatori_ruolo!A:B,2,FALSE)</f>
        <v>C</v>
      </c>
      <c r="E121" t="str">
        <f>VLOOKUP(MID(F121,5,40),Elenco_giocatori_ruolo!A:B,2,FALSE)</f>
        <v>D</v>
      </c>
      <c r="F121" s="16" t="s">
        <v>1774</v>
      </c>
    </row>
    <row r="122" spans="1:8" ht="16" x14ac:dyDescent="0.2">
      <c r="A122" s="16" t="s">
        <v>1326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D</v>
      </c>
      <c r="F122" s="16" t="s">
        <v>81</v>
      </c>
    </row>
    <row r="123" spans="1:8" ht="16" x14ac:dyDescent="0.2">
      <c r="A123" s="16" t="s">
        <v>1739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1564</v>
      </c>
    </row>
    <row r="124" spans="1:8" ht="16" x14ac:dyDescent="0.2">
      <c r="A124" s="16" t="s">
        <v>1410</v>
      </c>
      <c r="D124" t="str">
        <f>VLOOKUP(MID(A124,5,40),Elenco_giocatori_ruolo!A:B,2,FALSE)</f>
        <v>D</v>
      </c>
      <c r="E124" t="str">
        <f>VLOOKUP(MID(F124,5,40),Elenco_giocatori_ruolo!A:B,2,FALSE)</f>
        <v>C</v>
      </c>
      <c r="F124" s="16" t="s">
        <v>1031</v>
      </c>
    </row>
    <row r="125" spans="1:8" ht="16" x14ac:dyDescent="0.2">
      <c r="A125" s="16" t="s">
        <v>1742</v>
      </c>
      <c r="D125" t="str">
        <f>VLOOKUP(MID(A125,5,40),Elenco_giocatori_ruolo!A:B,2,FALSE)</f>
        <v>D</v>
      </c>
      <c r="E125" t="str">
        <f>VLOOKUP(MID(F125,5,40),Elenco_giocatori_ruolo!A:B,2,FALSE)</f>
        <v>C</v>
      </c>
      <c r="F125" s="16" t="s">
        <v>1565</v>
      </c>
    </row>
    <row r="126" spans="1:8" ht="16" x14ac:dyDescent="0.2">
      <c r="A126" s="16" t="s">
        <v>1743</v>
      </c>
      <c r="D126" t="str">
        <f>VLOOKUP(MID(A126,5,40),Elenco_giocatori_ruolo!A:B,2,FALSE)</f>
        <v>D</v>
      </c>
      <c r="E126" t="str">
        <f>VLOOKUP(MID(F126,5,40),Elenco_giocatori_ruolo!A:B,2,FALSE)</f>
        <v>A</v>
      </c>
      <c r="F126" s="16" t="s">
        <v>1257</v>
      </c>
    </row>
    <row r="127" spans="1:8" ht="16" x14ac:dyDescent="0.2">
      <c r="A127" s="16" t="s">
        <v>1416</v>
      </c>
      <c r="D127" t="str">
        <f>VLOOKUP(MID(A127,5,40),Elenco_giocatori_ruolo!A:B,2,FALSE)</f>
        <v>D</v>
      </c>
      <c r="E127" t="str">
        <f>VLOOKUP(MID(F127,5,40),Elenco_giocatori_ruolo!A:B,2,FALSE)</f>
        <v>A</v>
      </c>
      <c r="F127" s="16" t="s">
        <v>91</v>
      </c>
    </row>
    <row r="128" spans="1:8" x14ac:dyDescent="0.2">
      <c r="A128" s="4"/>
      <c r="B128" s="4" t="s">
        <v>47</v>
      </c>
      <c r="C128" s="4">
        <f>SUM(C106:C116,C118:C127)+1</f>
        <v>76.5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75.5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30" priority="9" operator="greaterThan">
      <formula>3</formula>
    </cfRule>
  </conditionalFormatting>
  <conditionalFormatting sqref="D53:E53">
    <cfRule type="cellIs" dxfId="29" priority="7" operator="greaterThan">
      <formula>3</formula>
    </cfRule>
  </conditionalFormatting>
  <conditionalFormatting sqref="D78:E78">
    <cfRule type="cellIs" dxfId="28" priority="5" operator="greaterThan">
      <formula>3</formula>
    </cfRule>
  </conditionalFormatting>
  <conditionalFormatting sqref="D103:E103">
    <cfRule type="cellIs" dxfId="27" priority="3" operator="greaterThan">
      <formula>3</formula>
    </cfRule>
  </conditionalFormatting>
  <conditionalFormatting sqref="D128:E128">
    <cfRule type="cellIs" dxfId="26" priority="1" operator="greaterThan">
      <formula>3</formula>
    </cfRule>
  </conditionalFormatting>
  <conditionalFormatting sqref="D132:E132">
    <cfRule type="cellIs" dxfId="25" priority="1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742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8.5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8.5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7.5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6.5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6.5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5.5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5.5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7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7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7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6.5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6.5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0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5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0" t="s">
        <v>1332</v>
      </c>
      <c r="C25" s="20" t="s">
        <v>239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0" t="s">
        <v>262</v>
      </c>
      <c r="C26" s="20" t="s">
        <v>239</v>
      </c>
      <c r="D26" s="20">
        <v>6.5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1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0" t="s">
        <v>263</v>
      </c>
      <c r="C27" s="20" t="s">
        <v>239</v>
      </c>
      <c r="D27" s="20">
        <v>6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</v>
      </c>
    </row>
    <row r="28" spans="1:14" x14ac:dyDescent="0.2">
      <c r="A28" s="9" t="str">
        <f>VLOOKUP(B28,Elenco_giocatori_ruolo!A:B,2,FALSE)</f>
        <v>C</v>
      </c>
      <c r="B28" s="20" t="s">
        <v>264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265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266</v>
      </c>
      <c r="C30" s="20" t="s">
        <v>239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0" t="s">
        <v>267</v>
      </c>
      <c r="C31" s="20" t="s">
        <v>239</v>
      </c>
      <c r="D31" s="20">
        <v>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6</v>
      </c>
    </row>
    <row r="32" spans="1:14" x14ac:dyDescent="0.2">
      <c r="A32" s="9" t="str">
        <f>VLOOKUP(B32,Elenco_giocatori_ruolo!A:B,2,FALSE)</f>
        <v>C</v>
      </c>
      <c r="B32" s="20" t="s">
        <v>268</v>
      </c>
      <c r="C32" s="20" t="s">
        <v>239</v>
      </c>
      <c r="D32" s="20">
        <v>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1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5.5</v>
      </c>
    </row>
    <row r="33" spans="1:14" x14ac:dyDescent="0.2">
      <c r="A33" s="9" t="str">
        <f>VLOOKUP(B33,Elenco_giocatori_ruolo!A:B,2,FALSE)</f>
        <v>C</v>
      </c>
      <c r="B33" s="20" t="s">
        <v>269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0" t="s">
        <v>270</v>
      </c>
      <c r="C34" s="20" t="s">
        <v>239</v>
      </c>
      <c r="D34" s="20">
        <v>6.5</v>
      </c>
      <c r="E34" s="20">
        <v>1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1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9</v>
      </c>
    </row>
    <row r="35" spans="1:14" x14ac:dyDescent="0.2">
      <c r="A35" s="9" t="str">
        <f>VLOOKUP(B35,Elenco_giocatori_ruolo!A:B,2,FALSE)</f>
        <v>A</v>
      </c>
      <c r="B35" s="20" t="s">
        <v>271</v>
      </c>
      <c r="C35" s="20" t="s">
        <v>239</v>
      </c>
      <c r="D35" s="20">
        <v>5.5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5.5</v>
      </c>
    </row>
    <row r="36" spans="1:14" x14ac:dyDescent="0.2">
      <c r="A36" s="9" t="str">
        <f>VLOOKUP(B36,Elenco_giocatori_ruolo!A:B,2,FALSE)</f>
        <v>A</v>
      </c>
      <c r="B36" s="20" t="s">
        <v>272</v>
      </c>
      <c r="C36" s="20" t="s">
        <v>239</v>
      </c>
      <c r="D36" s="20">
        <v>6.5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6.5</v>
      </c>
    </row>
    <row r="37" spans="1:14" x14ac:dyDescent="0.2">
      <c r="A37" s="9" t="str">
        <f>VLOOKUP(B37,Elenco_giocatori_ruolo!A:B,2,FALSE)</f>
        <v>A</v>
      </c>
      <c r="B37" s="20" t="s">
        <v>273</v>
      </c>
      <c r="C37" s="20" t="s">
        <v>239</v>
      </c>
      <c r="D37" s="20">
        <v>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5</v>
      </c>
    </row>
    <row r="38" spans="1:14" x14ac:dyDescent="0.2">
      <c r="A38" s="9" t="str">
        <f>VLOOKUP(B38,Elenco_giocatori_ruolo!A:B,2,FALSE)</f>
        <v>A</v>
      </c>
      <c r="B38" s="20" t="s">
        <v>274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275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0" t="s">
        <v>276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0" t="s">
        <v>1260</v>
      </c>
      <c r="C41" s="20" t="s">
        <v>239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0" t="s">
        <v>277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0" t="s">
        <v>279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0" t="s">
        <v>280</v>
      </c>
      <c r="C44" s="20" t="s">
        <v>278</v>
      </c>
      <c r="D44" s="20">
        <v>6.5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6.5</v>
      </c>
    </row>
    <row r="45" spans="1:14" x14ac:dyDescent="0.2">
      <c r="A45" s="9" t="str">
        <f>VLOOKUP(B45,Elenco_giocatori_ruolo!A:B,2,FALSE)</f>
        <v>D</v>
      </c>
      <c r="B45" s="20" t="s">
        <v>281</v>
      </c>
      <c r="C45" s="20" t="s">
        <v>278</v>
      </c>
      <c r="D45" s="20">
        <v>6.5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0" t="s">
        <v>282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283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284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285</v>
      </c>
      <c r="C49" s="20" t="s">
        <v>278</v>
      </c>
      <c r="D49" s="20">
        <v>6.5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6.5</v>
      </c>
    </row>
    <row r="50" spans="1:14" x14ac:dyDescent="0.2">
      <c r="A50" s="9" t="str">
        <f>VLOOKUP(B50,Elenco_giocatori_ruolo!A:B,2,FALSE)</f>
        <v>D</v>
      </c>
      <c r="B50" s="20" t="s">
        <v>286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287</v>
      </c>
      <c r="C51" s="20" t="s">
        <v>278</v>
      </c>
      <c r="D51" s="20">
        <v>5.5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5.5</v>
      </c>
    </row>
    <row r="52" spans="1:14" x14ac:dyDescent="0.2">
      <c r="A52" s="9" t="str">
        <f>VLOOKUP(B52,Elenco_giocatori_ruolo!A:B,2,FALSE)</f>
        <v>D</v>
      </c>
      <c r="B52" s="20" t="s">
        <v>288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289</v>
      </c>
      <c r="C53" s="20" t="s">
        <v>278</v>
      </c>
      <c r="D53" s="20">
        <v>7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7</v>
      </c>
    </row>
    <row r="54" spans="1:14" x14ac:dyDescent="0.2">
      <c r="A54" s="9" t="str">
        <f>VLOOKUP(B54,Elenco_giocatori_ruolo!A:B,2,FALSE)</f>
        <v>D</v>
      </c>
      <c r="B54" s="20" t="s">
        <v>290</v>
      </c>
      <c r="C54" s="20" t="s">
        <v>278</v>
      </c>
      <c r="D54" s="20">
        <v>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1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5.5</v>
      </c>
    </row>
    <row r="55" spans="1:14" x14ac:dyDescent="0.2">
      <c r="A55" s="9" t="str">
        <f>VLOOKUP(B55,Elenco_giocatori_ruolo!A:B,2,FALSE)</f>
        <v>D</v>
      </c>
      <c r="B55" s="20" t="s">
        <v>291</v>
      </c>
      <c r="C55" s="20" t="s">
        <v>278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0</v>
      </c>
    </row>
    <row r="56" spans="1:14" x14ac:dyDescent="0.2">
      <c r="A56" s="9" t="str">
        <f>VLOOKUP(B56,Elenco_giocatori_ruolo!A:B,2,FALSE)</f>
        <v>D</v>
      </c>
      <c r="B56" s="20" t="s">
        <v>292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293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294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295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296</v>
      </c>
      <c r="C60" s="20" t="s">
        <v>278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0" t="s">
        <v>297</v>
      </c>
      <c r="C61" s="20" t="s">
        <v>278</v>
      </c>
      <c r="D61" s="20">
        <v>7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7</v>
      </c>
    </row>
    <row r="62" spans="1:14" x14ac:dyDescent="0.2">
      <c r="A62" s="9" t="str">
        <f>VLOOKUP(B62,Elenco_giocatori_ruolo!A:B,2,FALSE)</f>
        <v>C</v>
      </c>
      <c r="B62" s="20" t="s">
        <v>298</v>
      </c>
      <c r="C62" s="20" t="s">
        <v>278</v>
      </c>
      <c r="D62" s="20">
        <v>6.5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1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7.5</v>
      </c>
    </row>
    <row r="63" spans="1:14" x14ac:dyDescent="0.2">
      <c r="A63" s="9" t="str">
        <f>VLOOKUP(B63,Elenco_giocatori_ruolo!A:B,2,FALSE)</f>
        <v>C</v>
      </c>
      <c r="B63" s="20" t="s">
        <v>299</v>
      </c>
      <c r="C63" s="20" t="s">
        <v>278</v>
      </c>
      <c r="D63" s="20">
        <v>5.5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5.5</v>
      </c>
    </row>
    <row r="64" spans="1:14" x14ac:dyDescent="0.2">
      <c r="A64" s="9" t="str">
        <f>VLOOKUP(B64,Elenco_giocatori_ruolo!A:B,2,FALSE)</f>
        <v>C</v>
      </c>
      <c r="B64" s="20" t="s">
        <v>300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301</v>
      </c>
      <c r="C65" s="20" t="s">
        <v>278</v>
      </c>
      <c r="D65" s="20">
        <v>6.5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1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</v>
      </c>
    </row>
    <row r="66" spans="1:14" x14ac:dyDescent="0.2">
      <c r="A66" s="9" t="str">
        <f>VLOOKUP(B66,Elenco_giocatori_ruolo!A:B,2,FALSE)</f>
        <v>C</v>
      </c>
      <c r="B66" s="20" t="s">
        <v>302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0" t="s">
        <v>303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304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305</v>
      </c>
      <c r="C69" s="20" t="s">
        <v>278</v>
      </c>
      <c r="D69" s="20">
        <v>7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7</v>
      </c>
    </row>
    <row r="70" spans="1:14" x14ac:dyDescent="0.2">
      <c r="A70" s="9" t="str">
        <f>VLOOKUP(B70,Elenco_giocatori_ruolo!A:B,2,FALSE)</f>
        <v>A</v>
      </c>
      <c r="B70" s="20" t="s">
        <v>306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307</v>
      </c>
      <c r="C71" s="20" t="s">
        <v>278</v>
      </c>
      <c r="D71" s="20">
        <v>7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7</v>
      </c>
    </row>
    <row r="72" spans="1:14" x14ac:dyDescent="0.2">
      <c r="A72" s="9" t="str">
        <f>VLOOKUP(B72,Elenco_giocatori_ruolo!A:B,2,FALSE)</f>
        <v>A</v>
      </c>
      <c r="B72" s="20" t="s">
        <v>308</v>
      </c>
      <c r="C72" s="20" t="s">
        <v>278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0" t="s">
        <v>309</v>
      </c>
      <c r="C73" s="20" t="s">
        <v>278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0" t="s">
        <v>310</v>
      </c>
      <c r="C74" s="20" t="s">
        <v>278</v>
      </c>
      <c r="D74" s="20">
        <v>5.5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5.5</v>
      </c>
    </row>
    <row r="75" spans="1:14" x14ac:dyDescent="0.2">
      <c r="A75" s="9" t="str">
        <f>VLOOKUP(B75,Elenco_giocatori_ruolo!A:B,2,FALSE)</f>
        <v>A</v>
      </c>
      <c r="B75" s="20" t="s">
        <v>311</v>
      </c>
      <c r="C75" s="20" t="s">
        <v>278</v>
      </c>
      <c r="D75" s="20">
        <v>7.5</v>
      </c>
      <c r="E75" s="20">
        <v>1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10.5</v>
      </c>
    </row>
    <row r="76" spans="1:14" x14ac:dyDescent="0.2">
      <c r="A76" s="9" t="str">
        <f>VLOOKUP(B76,Elenco_giocatori_ruolo!A:B,2,FALSE)</f>
        <v>A</v>
      </c>
      <c r="B76" s="20" t="s">
        <v>312</v>
      </c>
      <c r="C76" s="20" t="s">
        <v>278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A</v>
      </c>
      <c r="B77" s="20" t="s">
        <v>313</v>
      </c>
      <c r="C77" s="20" t="s">
        <v>278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314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316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0" t="s">
        <v>317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0" t="s">
        <v>318</v>
      </c>
      <c r="C81" s="20" t="s">
        <v>315</v>
      </c>
      <c r="D81" s="20">
        <v>6</v>
      </c>
      <c r="E81" s="20">
        <v>0</v>
      </c>
      <c r="F81" s="20">
        <v>1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5</v>
      </c>
    </row>
    <row r="82" spans="1:14" x14ac:dyDescent="0.2">
      <c r="A82" s="9" t="str">
        <f>VLOOKUP(B82,Elenco_giocatori_ruolo!A:B,2,FALSE)</f>
        <v>D</v>
      </c>
      <c r="B82" s="20" t="s">
        <v>319</v>
      </c>
      <c r="C82" s="20" t="s">
        <v>315</v>
      </c>
      <c r="D82" s="20">
        <v>6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1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5.5</v>
      </c>
    </row>
    <row r="83" spans="1:14" x14ac:dyDescent="0.2">
      <c r="A83" s="9" t="str">
        <f>VLOOKUP(B83,Elenco_giocatori_ruolo!A:B,2,FALSE)</f>
        <v>D</v>
      </c>
      <c r="B83" s="20" t="s">
        <v>320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321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322</v>
      </c>
      <c r="C85" s="20" t="s">
        <v>315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0" t="s">
        <v>323</v>
      </c>
      <c r="C86" s="20" t="s">
        <v>315</v>
      </c>
      <c r="D86" s="20">
        <v>6.5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1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6</v>
      </c>
    </row>
    <row r="87" spans="1:14" x14ac:dyDescent="0.2">
      <c r="A87" s="9" t="str">
        <f>VLOOKUP(B87,Elenco_giocatori_ruolo!A:B,2,FALSE)</f>
        <v>D</v>
      </c>
      <c r="B87" s="20" t="s">
        <v>324</v>
      </c>
      <c r="C87" s="20" t="s">
        <v>315</v>
      </c>
      <c r="D87" s="20">
        <v>7.5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7.5</v>
      </c>
    </row>
    <row r="88" spans="1:14" x14ac:dyDescent="0.2">
      <c r="A88" s="9" t="str">
        <f>VLOOKUP(B88,Elenco_giocatori_ruolo!A:B,2,FALSE)</f>
        <v>D</v>
      </c>
      <c r="B88" s="20" t="s">
        <v>325</v>
      </c>
      <c r="C88" s="20" t="s">
        <v>315</v>
      </c>
      <c r="D88" s="20">
        <v>6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1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5.5</v>
      </c>
    </row>
    <row r="89" spans="1:14" x14ac:dyDescent="0.2">
      <c r="A89" s="9" t="str">
        <f>VLOOKUP(B89,Elenco_giocatori_ruolo!A:B,2,FALSE)</f>
        <v>D</v>
      </c>
      <c r="B89" s="20" t="s">
        <v>326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327</v>
      </c>
      <c r="C90" s="20" t="s">
        <v>315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0" t="s">
        <v>328</v>
      </c>
      <c r="C91" s="20" t="s">
        <v>315</v>
      </c>
      <c r="D91" s="20">
        <v>6.5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6.5</v>
      </c>
    </row>
    <row r="92" spans="1:14" x14ac:dyDescent="0.2">
      <c r="A92" s="9" t="str">
        <f>VLOOKUP(B92,Elenco_giocatori_ruolo!A:B,2,FALSE)</f>
        <v>D</v>
      </c>
      <c r="B92" s="20" t="s">
        <v>329</v>
      </c>
      <c r="C92" s="20" t="s">
        <v>315</v>
      </c>
      <c r="D92" s="20">
        <v>6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6</v>
      </c>
    </row>
    <row r="93" spans="1:14" x14ac:dyDescent="0.2">
      <c r="A93" s="9" t="str">
        <f>VLOOKUP(B93,Elenco_giocatori_ruolo!A:B,2,FALSE)</f>
        <v>C</v>
      </c>
      <c r="B93" s="20" t="s">
        <v>330</v>
      </c>
      <c r="C93" s="20" t="s">
        <v>315</v>
      </c>
      <c r="D93" s="20">
        <v>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0" t="s">
        <v>331</v>
      </c>
      <c r="C94" s="20" t="s">
        <v>315</v>
      </c>
      <c r="D94" s="20">
        <v>6.5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6.5</v>
      </c>
    </row>
    <row r="95" spans="1:14" x14ac:dyDescent="0.2">
      <c r="A95" s="9" t="str">
        <f>VLOOKUP(B95,Elenco_giocatori_ruolo!A:B,2,FALSE)</f>
        <v>C</v>
      </c>
      <c r="B95" s="20" t="s">
        <v>332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333</v>
      </c>
      <c r="C96" s="20" t="s">
        <v>315</v>
      </c>
      <c r="D96" s="20">
        <v>6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</v>
      </c>
    </row>
    <row r="97" spans="1:14" x14ac:dyDescent="0.2">
      <c r="A97" s="9" t="str">
        <f>VLOOKUP(B97,Elenco_giocatori_ruolo!A:B,2,FALSE)</f>
        <v>C</v>
      </c>
      <c r="B97" s="20" t="s">
        <v>334</v>
      </c>
      <c r="C97" s="20" t="s">
        <v>315</v>
      </c>
      <c r="D97" s="20">
        <v>6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6</v>
      </c>
    </row>
    <row r="98" spans="1:14" x14ac:dyDescent="0.2">
      <c r="A98" s="9" t="str">
        <f>VLOOKUP(B98,Elenco_giocatori_ruolo!A:B,2,FALSE)</f>
        <v>C</v>
      </c>
      <c r="B98" s="20" t="s">
        <v>335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336</v>
      </c>
      <c r="C99" s="20" t="s">
        <v>315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0" t="s">
        <v>337</v>
      </c>
      <c r="C100" s="20" t="s">
        <v>315</v>
      </c>
      <c r="D100" s="20">
        <v>6.5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6.5</v>
      </c>
    </row>
    <row r="101" spans="1:14" x14ac:dyDescent="0.2">
      <c r="A101" s="9" t="str">
        <f>VLOOKUP(B101,Elenco_giocatori_ruolo!A:B,2,FALSE)</f>
        <v>C</v>
      </c>
      <c r="B101" s="20" t="s">
        <v>338</v>
      </c>
      <c r="C101" s="20" t="s">
        <v>315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0" t="s">
        <v>340</v>
      </c>
      <c r="C102" s="20" t="s">
        <v>315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0" t="s">
        <v>341</v>
      </c>
      <c r="C103" s="20" t="s">
        <v>315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0" t="s">
        <v>342</v>
      </c>
      <c r="C104" s="20" t="s">
        <v>315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0" t="s">
        <v>343</v>
      </c>
      <c r="C105" s="20" t="s">
        <v>315</v>
      </c>
      <c r="D105" s="20">
        <v>5.5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5.5</v>
      </c>
    </row>
    <row r="106" spans="1:14" x14ac:dyDescent="0.2">
      <c r="A106" s="9" t="str">
        <f>VLOOKUP(B106,Elenco_giocatori_ruolo!A:B,2,FALSE)</f>
        <v>A</v>
      </c>
      <c r="B106" s="20" t="s">
        <v>344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345</v>
      </c>
      <c r="C107" s="20" t="s">
        <v>315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0" t="s">
        <v>346</v>
      </c>
      <c r="C108" s="20" t="s">
        <v>315</v>
      </c>
      <c r="D108" s="20">
        <v>6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6</v>
      </c>
    </row>
    <row r="109" spans="1:14" x14ac:dyDescent="0.2">
      <c r="A109" s="9" t="str">
        <f>VLOOKUP(B109,Elenco_giocatori_ruolo!A:B,2,FALSE)</f>
        <v>P</v>
      </c>
      <c r="B109" s="20" t="s">
        <v>347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349</v>
      </c>
      <c r="C110" s="20" t="s">
        <v>348</v>
      </c>
      <c r="D110" s="20">
        <v>6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6</v>
      </c>
    </row>
    <row r="111" spans="1:14" x14ac:dyDescent="0.2">
      <c r="A111" s="9" t="str">
        <f>VLOOKUP(B111,Elenco_giocatori_ruolo!A:B,2,FALSE)</f>
        <v>P</v>
      </c>
      <c r="B111" s="20" t="s">
        <v>350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0" t="s">
        <v>351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352</v>
      </c>
      <c r="C113" s="20" t="s">
        <v>348</v>
      </c>
      <c r="D113" s="20">
        <v>6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6</v>
      </c>
    </row>
    <row r="114" spans="1:14" x14ac:dyDescent="0.2">
      <c r="A114" s="9" t="str">
        <f>VLOOKUP(B114,Elenco_giocatori_ruolo!A:B,2,FALSE)</f>
        <v>D</v>
      </c>
      <c r="B114" s="20" t="s">
        <v>353</v>
      </c>
      <c r="C114" s="20" t="s">
        <v>348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0" t="s">
        <v>354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355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356</v>
      </c>
      <c r="C117" s="20" t="s">
        <v>348</v>
      </c>
      <c r="D117" s="20">
        <v>6.5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1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</v>
      </c>
    </row>
    <row r="118" spans="1:14" x14ac:dyDescent="0.2">
      <c r="A118" s="9" t="str">
        <f>VLOOKUP(B118,Elenco_giocatori_ruolo!A:B,2,FALSE)</f>
        <v>D</v>
      </c>
      <c r="B118" s="20" t="s">
        <v>357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358</v>
      </c>
      <c r="C119" s="20" t="s">
        <v>348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0" t="s">
        <v>359</v>
      </c>
      <c r="C120" s="20" t="s">
        <v>348</v>
      </c>
      <c r="D120" s="20">
        <v>6.5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6.5</v>
      </c>
    </row>
    <row r="121" spans="1:14" x14ac:dyDescent="0.2">
      <c r="A121" s="9" t="str">
        <f>VLOOKUP(B121,Elenco_giocatori_ruolo!A:B,2,FALSE)</f>
        <v>D</v>
      </c>
      <c r="B121" s="20" t="s">
        <v>360</v>
      </c>
      <c r="C121" s="20" t="s">
        <v>348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0" t="s">
        <v>361</v>
      </c>
      <c r="C122" s="20" t="s">
        <v>348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0" t="s">
        <v>362</v>
      </c>
      <c r="C123" s="20" t="s">
        <v>348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0" t="s">
        <v>363</v>
      </c>
      <c r="C124" s="20" t="s">
        <v>348</v>
      </c>
      <c r="D124" s="20">
        <v>6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6</v>
      </c>
    </row>
    <row r="125" spans="1:14" x14ac:dyDescent="0.2">
      <c r="A125" s="9" t="str">
        <f>VLOOKUP(B125,Elenco_giocatori_ruolo!A:B,2,FALSE)</f>
        <v>D</v>
      </c>
      <c r="B125" s="20" t="s">
        <v>364</v>
      </c>
      <c r="C125" s="20" t="s">
        <v>348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0" t="s">
        <v>365</v>
      </c>
      <c r="C126" s="20" t="s">
        <v>348</v>
      </c>
      <c r="D126" s="20">
        <v>7.5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1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7</v>
      </c>
    </row>
    <row r="127" spans="1:14" x14ac:dyDescent="0.2">
      <c r="A127" s="9" t="str">
        <f>VLOOKUP(B127,Elenco_giocatori_ruolo!A:B,2,FALSE)</f>
        <v>D</v>
      </c>
      <c r="B127" s="20" t="s">
        <v>366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367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368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369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0" t="s">
        <v>370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0" t="s">
        <v>371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0" t="s">
        <v>372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373</v>
      </c>
      <c r="C134" s="20" t="s">
        <v>348</v>
      </c>
      <c r="D134" s="20">
        <v>6.5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1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</v>
      </c>
    </row>
    <row r="135" spans="1:14" x14ac:dyDescent="0.2">
      <c r="A135" s="9" t="str">
        <f>VLOOKUP(B135,Elenco_giocatori_ruolo!A:B,2,FALSE)</f>
        <v>C</v>
      </c>
      <c r="B135" s="20" t="s">
        <v>374</v>
      </c>
      <c r="C135" s="20" t="s">
        <v>348</v>
      </c>
      <c r="D135" s="20">
        <v>6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6</v>
      </c>
    </row>
    <row r="136" spans="1:14" x14ac:dyDescent="0.2">
      <c r="A136" s="9" t="str">
        <f>VLOOKUP(B136,Elenco_giocatori_ruolo!A:B,2,FALSE)</f>
        <v>C</v>
      </c>
      <c r="B136" s="20" t="s">
        <v>375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376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377</v>
      </c>
      <c r="C138" s="20" t="s">
        <v>348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0" t="s">
        <v>378</v>
      </c>
      <c r="C139" s="20" t="s">
        <v>348</v>
      </c>
      <c r="D139" s="20">
        <v>8</v>
      </c>
      <c r="E139" s="20">
        <v>1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11</v>
      </c>
    </row>
    <row r="140" spans="1:14" x14ac:dyDescent="0.2">
      <c r="A140" s="9" t="str">
        <f>VLOOKUP(B140,Elenco_giocatori_ruolo!A:B,2,FALSE)</f>
        <v>C</v>
      </c>
      <c r="B140" s="20" t="s">
        <v>379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380</v>
      </c>
      <c r="C141" s="20" t="s">
        <v>348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0" t="s">
        <v>381</v>
      </c>
      <c r="C142" s="20" t="s">
        <v>348</v>
      </c>
      <c r="D142" s="20">
        <v>6.5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6.5</v>
      </c>
    </row>
    <row r="143" spans="1:14" x14ac:dyDescent="0.2">
      <c r="A143" s="9" t="str">
        <f>VLOOKUP(B143,Elenco_giocatori_ruolo!A:B,2,FALSE)</f>
        <v>C</v>
      </c>
      <c r="B143" s="20" t="s">
        <v>382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383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384</v>
      </c>
      <c r="C145" s="20" t="s">
        <v>348</v>
      </c>
      <c r="D145" s="20">
        <v>4.5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1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4</v>
      </c>
    </row>
    <row r="146" spans="1:14" x14ac:dyDescent="0.2">
      <c r="A146" s="9" t="str">
        <f>VLOOKUP(B146,Elenco_giocatori_ruolo!A:B,2,FALSE)</f>
        <v>A</v>
      </c>
      <c r="B146" s="20" t="s">
        <v>385</v>
      </c>
      <c r="C146" s="20" t="s">
        <v>348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e">
        <f>VLOOKUP(B147,Elenco_giocatori_ruolo!A:B,2,FALSE)</f>
        <v>#N/A</v>
      </c>
      <c r="B147" s="20" t="s">
        <v>1775</v>
      </c>
      <c r="C147" s="20" t="s">
        <v>348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 t="e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#N/A</v>
      </c>
    </row>
    <row r="148" spans="1:14" x14ac:dyDescent="0.2">
      <c r="A148" s="9" t="str">
        <f>VLOOKUP(B148,Elenco_giocatori_ruolo!A:B,2,FALSE)</f>
        <v>A</v>
      </c>
      <c r="B148" s="20" t="s">
        <v>386</v>
      </c>
      <c r="C148" s="20" t="s">
        <v>348</v>
      </c>
      <c r="D148" s="20">
        <v>7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1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8</v>
      </c>
    </row>
    <row r="149" spans="1:14" x14ac:dyDescent="0.2">
      <c r="A149" s="9" t="str">
        <f>VLOOKUP(B149,Elenco_giocatori_ruolo!A:B,2,FALSE)</f>
        <v>A</v>
      </c>
      <c r="B149" s="20" t="s">
        <v>387</v>
      </c>
      <c r="C149" s="20" t="s">
        <v>348</v>
      </c>
      <c r="D149" s="20">
        <v>7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7</v>
      </c>
    </row>
    <row r="150" spans="1:14" x14ac:dyDescent="0.2">
      <c r="A150" s="9" t="str">
        <f>VLOOKUP(B150,Elenco_giocatori_ruolo!A:B,2,FALSE)</f>
        <v>A</v>
      </c>
      <c r="B150" s="20" t="s">
        <v>388</v>
      </c>
      <c r="C150" s="20" t="s">
        <v>348</v>
      </c>
      <c r="D150" s="20">
        <v>7.5</v>
      </c>
      <c r="E150" s="20">
        <v>1</v>
      </c>
      <c r="F150" s="20">
        <v>0</v>
      </c>
      <c r="G150" s="20">
        <v>0</v>
      </c>
      <c r="H150" s="20">
        <v>0</v>
      </c>
      <c r="I150" s="20">
        <v>0</v>
      </c>
      <c r="J150" s="20">
        <v>1</v>
      </c>
      <c r="K150" s="20">
        <v>1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11</v>
      </c>
    </row>
    <row r="151" spans="1:14" x14ac:dyDescent="0.2">
      <c r="A151" s="9" t="str">
        <f>VLOOKUP(B151,Elenco_giocatori_ruolo!A:B,2,FALSE)</f>
        <v>A</v>
      </c>
      <c r="B151" s="20" t="s">
        <v>389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390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0" t="s">
        <v>391</v>
      </c>
      <c r="C153" s="20" t="s">
        <v>348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A</v>
      </c>
      <c r="B154" s="20" t="s">
        <v>392</v>
      </c>
      <c r="C154" s="20" t="s">
        <v>348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393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395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str">
        <f>VLOOKUP(B157,Elenco_giocatori_ruolo!A:B,2,FALSE)</f>
        <v>P</v>
      </c>
      <c r="B157" s="20" t="s">
        <v>396</v>
      </c>
      <c r="C157" s="20" t="s">
        <v>394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e">
        <f>VLOOKUP(B158,Elenco_giocatori_ruolo!A:B,2,FALSE)</f>
        <v>#N/A</v>
      </c>
      <c r="B158" s="20" t="s">
        <v>1261</v>
      </c>
      <c r="C158" s="20" t="s">
        <v>394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 t="e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#N/A</v>
      </c>
    </row>
    <row r="159" spans="1:14" x14ac:dyDescent="0.2">
      <c r="A159" s="9" t="str">
        <f>VLOOKUP(B159,Elenco_giocatori_ruolo!A:B,2,FALSE)</f>
        <v>P</v>
      </c>
      <c r="B159" s="20" t="s">
        <v>397</v>
      </c>
      <c r="C159" s="20" t="s">
        <v>394</v>
      </c>
      <c r="D159" s="20">
        <v>5.5</v>
      </c>
      <c r="E159" s="20">
        <v>0</v>
      </c>
      <c r="F159" s="20">
        <v>1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4.5</v>
      </c>
    </row>
    <row r="160" spans="1:14" x14ac:dyDescent="0.2">
      <c r="A160" s="9" t="e">
        <f>VLOOKUP(B160,Elenco_giocatori_ruolo!A:B,2,FALSE)</f>
        <v>#N/A</v>
      </c>
      <c r="B160" s="20" t="s">
        <v>1776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 t="e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#N/A</v>
      </c>
    </row>
    <row r="161" spans="1:14" x14ac:dyDescent="0.2">
      <c r="A161" s="9" t="str">
        <f>VLOOKUP(B161,Elenco_giocatori_ruolo!A:B,2,FALSE)</f>
        <v>D</v>
      </c>
      <c r="B161" s="20" t="s">
        <v>398</v>
      </c>
      <c r="C161" s="20" t="s">
        <v>394</v>
      </c>
      <c r="D161" s="20">
        <v>5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5</v>
      </c>
    </row>
    <row r="162" spans="1:14" x14ac:dyDescent="0.2">
      <c r="A162" s="9" t="str">
        <f>VLOOKUP(B162,Elenco_giocatori_ruolo!A:B,2,FALSE)</f>
        <v>D</v>
      </c>
      <c r="B162" s="20" t="s">
        <v>399</v>
      </c>
      <c r="C162" s="20" t="s">
        <v>394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0" t="s">
        <v>400</v>
      </c>
      <c r="C163" s="20" t="s">
        <v>394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0</v>
      </c>
    </row>
    <row r="164" spans="1:14" x14ac:dyDescent="0.2">
      <c r="A164" s="9" t="str">
        <f>VLOOKUP(B164,Elenco_giocatori_ruolo!A:B,2,FALSE)</f>
        <v>D</v>
      </c>
      <c r="B164" s="20" t="s">
        <v>401</v>
      </c>
      <c r="C164" s="20" t="s">
        <v>394</v>
      </c>
      <c r="D164" s="20">
        <v>6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6</v>
      </c>
    </row>
    <row r="165" spans="1:14" x14ac:dyDescent="0.2">
      <c r="A165" s="9" t="str">
        <f>VLOOKUP(B165,Elenco_giocatori_ruolo!A:B,2,FALSE)</f>
        <v>D</v>
      </c>
      <c r="B165" s="20" t="s">
        <v>402</v>
      </c>
      <c r="C165" s="20" t="s">
        <v>394</v>
      </c>
      <c r="D165" s="20">
        <v>6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</v>
      </c>
    </row>
    <row r="166" spans="1:14" x14ac:dyDescent="0.2">
      <c r="A166" s="9" t="str">
        <f>VLOOKUP(B166,Elenco_giocatori_ruolo!A:B,2,FALSE)</f>
        <v>D</v>
      </c>
      <c r="B166" s="20" t="s">
        <v>403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404</v>
      </c>
      <c r="C167" s="20" t="s">
        <v>394</v>
      </c>
      <c r="D167" s="20">
        <v>6.5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1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</v>
      </c>
    </row>
    <row r="168" spans="1:14" x14ac:dyDescent="0.2">
      <c r="A168" s="9" t="str">
        <f>VLOOKUP(B168,Elenco_giocatori_ruolo!A:B,2,FALSE)</f>
        <v>D</v>
      </c>
      <c r="B168" s="20" t="s">
        <v>405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str">
        <f>VLOOKUP(B169,Elenco_giocatori_ruolo!A:B,2,FALSE)</f>
        <v>D</v>
      </c>
      <c r="B169" s="20" t="s">
        <v>406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D</v>
      </c>
      <c r="B170" s="20" t="s">
        <v>407</v>
      </c>
      <c r="C170" s="20" t="s">
        <v>394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e">
        <f>VLOOKUP(B171,Elenco_giocatori_ruolo!A:B,2,FALSE)</f>
        <v>#N/A</v>
      </c>
      <c r="B171" s="20" t="s">
        <v>1262</v>
      </c>
      <c r="C171" s="20" t="s">
        <v>394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 t="e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#N/A</v>
      </c>
    </row>
    <row r="172" spans="1:14" x14ac:dyDescent="0.2">
      <c r="A172" s="9" t="str">
        <f>VLOOKUP(B172,Elenco_giocatori_ruolo!A:B,2,FALSE)</f>
        <v>D</v>
      </c>
      <c r="B172" s="20" t="s">
        <v>408</v>
      </c>
      <c r="C172" s="20" t="s">
        <v>394</v>
      </c>
      <c r="D172" s="20">
        <v>6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6</v>
      </c>
    </row>
    <row r="173" spans="1:14" x14ac:dyDescent="0.2">
      <c r="A173" s="9" t="str">
        <f>VLOOKUP(B173,Elenco_giocatori_ruolo!A:B,2,FALSE)</f>
        <v>C</v>
      </c>
      <c r="B173" s="20" t="s">
        <v>409</v>
      </c>
      <c r="C173" s="20" t="s">
        <v>394</v>
      </c>
      <c r="D173" s="20">
        <v>6.5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6.5</v>
      </c>
    </row>
    <row r="174" spans="1:14" x14ac:dyDescent="0.2">
      <c r="A174" s="9" t="e">
        <f>VLOOKUP(B174,Elenco_giocatori_ruolo!A:B,2,FALSE)</f>
        <v>#N/A</v>
      </c>
      <c r="B174" s="20" t="s">
        <v>1777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 t="e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#N/A</v>
      </c>
    </row>
    <row r="175" spans="1:14" x14ac:dyDescent="0.2">
      <c r="A175" s="9" t="e">
        <f>VLOOKUP(B175,Elenco_giocatori_ruolo!A:B,2,FALSE)</f>
        <v>#N/A</v>
      </c>
      <c r="B175" s="20" t="s">
        <v>1183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 t="e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#N/A</v>
      </c>
    </row>
    <row r="176" spans="1:14" x14ac:dyDescent="0.2">
      <c r="A176" s="9" t="str">
        <f>VLOOKUP(B176,Elenco_giocatori_ruolo!A:B,2,FALSE)</f>
        <v>C</v>
      </c>
      <c r="B176" s="20" t="s">
        <v>410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0" t="s">
        <v>411</v>
      </c>
      <c r="C177" s="20" t="s">
        <v>394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C</v>
      </c>
      <c r="B178" s="20" t="s">
        <v>412</v>
      </c>
      <c r="C178" s="20" t="s">
        <v>394</v>
      </c>
      <c r="D178" s="20">
        <v>5.5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1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5</v>
      </c>
    </row>
    <row r="179" spans="1:14" x14ac:dyDescent="0.2">
      <c r="A179" s="9" t="str">
        <f>VLOOKUP(B179,Elenco_giocatori_ruolo!A:B,2,FALSE)</f>
        <v>C</v>
      </c>
      <c r="B179" s="20" t="s">
        <v>413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C</v>
      </c>
      <c r="B180" s="20" t="s">
        <v>414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C</v>
      </c>
      <c r="B181" s="20" t="s">
        <v>415</v>
      </c>
      <c r="C181" s="20" t="s">
        <v>394</v>
      </c>
      <c r="D181" s="20">
        <v>5.5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5.5</v>
      </c>
    </row>
    <row r="182" spans="1:14" x14ac:dyDescent="0.2">
      <c r="A182" s="9" t="str">
        <f>VLOOKUP(B182,Elenco_giocatori_ruolo!A:B,2,FALSE)</f>
        <v>C</v>
      </c>
      <c r="B182" s="20" t="s">
        <v>416</v>
      </c>
      <c r="C182" s="20" t="s">
        <v>394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str">
        <f>VLOOKUP(B183,Elenco_giocatori_ruolo!A:B,2,FALSE)</f>
        <v>A</v>
      </c>
      <c r="B183" s="20" t="s">
        <v>417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418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419</v>
      </c>
      <c r="C185" s="20" t="s">
        <v>394</v>
      </c>
      <c r="D185" s="20">
        <v>5.5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5.5</v>
      </c>
    </row>
    <row r="186" spans="1:14" x14ac:dyDescent="0.2">
      <c r="A186" s="9" t="str">
        <f>VLOOKUP(B186,Elenco_giocatori_ruolo!A:B,2,FALSE)</f>
        <v>A</v>
      </c>
      <c r="B186" s="20" t="s">
        <v>420</v>
      </c>
      <c r="C186" s="20" t="s">
        <v>394</v>
      </c>
      <c r="D186" s="20">
        <v>5.5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5.5</v>
      </c>
    </row>
    <row r="187" spans="1:14" x14ac:dyDescent="0.2">
      <c r="A187" s="9" t="str">
        <f>VLOOKUP(B187,Elenco_giocatori_ruolo!A:B,2,FALSE)</f>
        <v>A</v>
      </c>
      <c r="B187" s="20" t="s">
        <v>421</v>
      </c>
      <c r="C187" s="20" t="s">
        <v>394</v>
      </c>
      <c r="D187" s="20">
        <v>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6</v>
      </c>
    </row>
    <row r="188" spans="1:14" x14ac:dyDescent="0.2">
      <c r="A188" s="9" t="str">
        <f>VLOOKUP(B188,Elenco_giocatori_ruolo!A:B,2,FALSE)</f>
        <v>A</v>
      </c>
      <c r="B188" s="20" t="s">
        <v>422</v>
      </c>
      <c r="C188" s="20" t="s">
        <v>394</v>
      </c>
      <c r="D188" s="20">
        <v>5.5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5.5</v>
      </c>
    </row>
    <row r="189" spans="1:14" x14ac:dyDescent="0.2">
      <c r="A189" s="9" t="str">
        <f>VLOOKUP(B189,Elenco_giocatori_ruolo!A:B,2,FALSE)</f>
        <v>A</v>
      </c>
      <c r="B189" s="20" t="s">
        <v>423</v>
      </c>
      <c r="C189" s="20" t="s">
        <v>394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A</v>
      </c>
      <c r="B190" s="20" t="s">
        <v>424</v>
      </c>
      <c r="C190" s="20" t="s">
        <v>394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A</v>
      </c>
      <c r="B191" s="20" t="s">
        <v>425</v>
      </c>
      <c r="C191" s="20" t="s">
        <v>394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A</v>
      </c>
      <c r="B192" s="20" t="s">
        <v>426</v>
      </c>
      <c r="C192" s="20" t="s">
        <v>394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427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0" t="s">
        <v>429</v>
      </c>
      <c r="C194" s="20" t="s">
        <v>428</v>
      </c>
      <c r="D194" s="20">
        <v>6</v>
      </c>
      <c r="E194" s="20">
        <v>0</v>
      </c>
      <c r="F194" s="20">
        <v>1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5</v>
      </c>
    </row>
    <row r="195" spans="1:14" x14ac:dyDescent="0.2">
      <c r="A195" s="9" t="str">
        <f>VLOOKUP(B195,Elenco_giocatori_ruolo!A:B,2,FALSE)</f>
        <v>P</v>
      </c>
      <c r="B195" s="20" t="s">
        <v>430</v>
      </c>
      <c r="C195" s="20" t="s">
        <v>428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P</v>
      </c>
      <c r="B196" s="20" t="s">
        <v>431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P</v>
      </c>
      <c r="B197" s="20" t="s">
        <v>432</v>
      </c>
      <c r="C197" s="20" t="s">
        <v>428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D</v>
      </c>
      <c r="B198" s="20" t="s">
        <v>433</v>
      </c>
      <c r="C198" s="20" t="s">
        <v>428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0" t="s">
        <v>434</v>
      </c>
      <c r="C199" s="20" t="s">
        <v>428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0" t="s">
        <v>435</v>
      </c>
      <c r="C200" s="20" t="s">
        <v>428</v>
      </c>
      <c r="D200" s="20">
        <v>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1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5.5</v>
      </c>
    </row>
    <row r="201" spans="1:14" x14ac:dyDescent="0.2">
      <c r="A201" s="9" t="str">
        <f>VLOOKUP(B201,Elenco_giocatori_ruolo!A:B,2,FALSE)</f>
        <v>D</v>
      </c>
      <c r="B201" s="20" t="s">
        <v>436</v>
      </c>
      <c r="C201" s="20" t="s">
        <v>428</v>
      </c>
      <c r="D201" s="20">
        <v>5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1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4.5</v>
      </c>
    </row>
    <row r="202" spans="1:14" x14ac:dyDescent="0.2">
      <c r="A202" s="9" t="str">
        <f>VLOOKUP(B202,Elenco_giocatori_ruolo!A:B,2,FALSE)</f>
        <v>D</v>
      </c>
      <c r="B202" s="20" t="s">
        <v>437</v>
      </c>
      <c r="C202" s="20" t="s">
        <v>428</v>
      </c>
      <c r="D202" s="20">
        <v>5.5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5.5</v>
      </c>
    </row>
    <row r="203" spans="1:14" x14ac:dyDescent="0.2">
      <c r="A203" s="9" t="str">
        <f>VLOOKUP(B203,Elenco_giocatori_ruolo!A:B,2,FALSE)</f>
        <v>D</v>
      </c>
      <c r="B203" s="20" t="s">
        <v>438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439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440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441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0" t="s">
        <v>442</v>
      </c>
      <c r="C207" s="20" t="s">
        <v>428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D</v>
      </c>
      <c r="B208" s="20" t="s">
        <v>443</v>
      </c>
      <c r="C208" s="20" t="s">
        <v>428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0</v>
      </c>
    </row>
    <row r="209" spans="1:14" x14ac:dyDescent="0.2">
      <c r="A209" s="9" t="str">
        <f>VLOOKUP(B209,Elenco_giocatori_ruolo!A:B,2,FALSE)</f>
        <v>D</v>
      </c>
      <c r="B209" s="20" t="s">
        <v>444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D</v>
      </c>
      <c r="B210" s="20" t="s">
        <v>445</v>
      </c>
      <c r="C210" s="20" t="s">
        <v>428</v>
      </c>
      <c r="D210" s="20">
        <v>5.5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5.5</v>
      </c>
    </row>
    <row r="211" spans="1:14" x14ac:dyDescent="0.2">
      <c r="A211" s="9" t="str">
        <f>VLOOKUP(B211,Elenco_giocatori_ruolo!A:B,2,FALSE)</f>
        <v>C</v>
      </c>
      <c r="B211" s="20" t="s">
        <v>446</v>
      </c>
      <c r="C211" s="20" t="s">
        <v>428</v>
      </c>
      <c r="D211" s="20">
        <v>6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6</v>
      </c>
    </row>
    <row r="212" spans="1:14" x14ac:dyDescent="0.2">
      <c r="A212" s="9" t="str">
        <f>VLOOKUP(B212,Elenco_giocatori_ruolo!A:B,2,FALSE)</f>
        <v>C</v>
      </c>
      <c r="B212" s="20" t="s">
        <v>447</v>
      </c>
      <c r="C212" s="20" t="s">
        <v>428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0" t="s">
        <v>448</v>
      </c>
      <c r="C213" s="20" t="s">
        <v>428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0" t="s">
        <v>449</v>
      </c>
      <c r="C214" s="20" t="s">
        <v>428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0" t="s">
        <v>450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451</v>
      </c>
      <c r="C216" s="20" t="s">
        <v>428</v>
      </c>
      <c r="D216" s="20">
        <v>6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6</v>
      </c>
    </row>
    <row r="217" spans="1:14" x14ac:dyDescent="0.2">
      <c r="A217" s="9" t="str">
        <f>VLOOKUP(B217,Elenco_giocatori_ruolo!A:B,2,FALSE)</f>
        <v>C</v>
      </c>
      <c r="B217" s="20" t="s">
        <v>452</v>
      </c>
      <c r="C217" s="20" t="s">
        <v>428</v>
      </c>
      <c r="D217" s="20">
        <v>5.5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5.5</v>
      </c>
    </row>
    <row r="218" spans="1:14" x14ac:dyDescent="0.2">
      <c r="A218" s="9" t="str">
        <f>VLOOKUP(B218,Elenco_giocatori_ruolo!A:B,2,FALSE)</f>
        <v>C</v>
      </c>
      <c r="B218" s="20" t="s">
        <v>453</v>
      </c>
      <c r="C218" s="20" t="s">
        <v>428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str">
        <f>VLOOKUP(B219,Elenco_giocatori_ruolo!A:B,2,FALSE)</f>
        <v>C</v>
      </c>
      <c r="B219" s="20" t="s">
        <v>454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C</v>
      </c>
      <c r="B220" s="20" t="s">
        <v>455</v>
      </c>
      <c r="C220" s="20" t="s">
        <v>428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C</v>
      </c>
      <c r="B221" s="20" t="s">
        <v>456</v>
      </c>
      <c r="C221" s="20" t="s">
        <v>428</v>
      </c>
      <c r="D221" s="20">
        <v>5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5</v>
      </c>
    </row>
    <row r="222" spans="1:14" x14ac:dyDescent="0.2">
      <c r="A222" s="9" t="e">
        <f>VLOOKUP(B222,Elenco_giocatori_ruolo!A:B,2,FALSE)</f>
        <v>#N/A</v>
      </c>
      <c r="B222" s="20" t="s">
        <v>1658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 t="e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#N/A</v>
      </c>
    </row>
    <row r="223" spans="1:14" x14ac:dyDescent="0.2">
      <c r="A223" s="9" t="str">
        <f>VLOOKUP(B223,Elenco_giocatori_ruolo!A:B,2,FALSE)</f>
        <v>C</v>
      </c>
      <c r="B223" s="20" t="s">
        <v>457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458</v>
      </c>
      <c r="C224" s="20" t="s">
        <v>428</v>
      </c>
      <c r="D224" s="20">
        <v>5.5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5.5</v>
      </c>
    </row>
    <row r="225" spans="1:14" x14ac:dyDescent="0.2">
      <c r="A225" s="9" t="str">
        <f>VLOOKUP(B225,Elenco_giocatori_ruolo!A:B,2,FALSE)</f>
        <v>A</v>
      </c>
      <c r="B225" s="20" t="s">
        <v>459</v>
      </c>
      <c r="C225" s="20" t="s">
        <v>428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0</v>
      </c>
    </row>
    <row r="226" spans="1:14" x14ac:dyDescent="0.2">
      <c r="A226" s="9" t="str">
        <f>VLOOKUP(B226,Elenco_giocatori_ruolo!A:B,2,FALSE)</f>
        <v>A</v>
      </c>
      <c r="B226" s="20" t="s">
        <v>460</v>
      </c>
      <c r="C226" s="20" t="s">
        <v>428</v>
      </c>
      <c r="D226" s="20">
        <v>6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6</v>
      </c>
    </row>
    <row r="227" spans="1:14" x14ac:dyDescent="0.2">
      <c r="A227" s="9" t="str">
        <f>VLOOKUP(B227,Elenco_giocatori_ruolo!A:B,2,FALSE)</f>
        <v>A</v>
      </c>
      <c r="B227" s="20" t="s">
        <v>461</v>
      </c>
      <c r="C227" s="20" t="s">
        <v>428</v>
      </c>
      <c r="D227" s="20">
        <v>5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5</v>
      </c>
    </row>
    <row r="228" spans="1:14" x14ac:dyDescent="0.2">
      <c r="A228" s="9" t="str">
        <f>VLOOKUP(B228,Elenco_giocatori_ruolo!A:B,2,FALSE)</f>
        <v>A</v>
      </c>
      <c r="B228" s="20" t="s">
        <v>462</v>
      </c>
      <c r="C228" s="20" t="s">
        <v>428</v>
      </c>
      <c r="D228" s="20">
        <v>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</v>
      </c>
    </row>
    <row r="229" spans="1:14" x14ac:dyDescent="0.2">
      <c r="A229" s="9" t="str">
        <f>VLOOKUP(B229,Elenco_giocatori_ruolo!A:B,2,FALSE)</f>
        <v>A</v>
      </c>
      <c r="B229" s="20" t="s">
        <v>463</v>
      </c>
      <c r="C229" s="20" t="s">
        <v>428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A</v>
      </c>
      <c r="B230" s="20" t="s">
        <v>464</v>
      </c>
      <c r="C230" s="20" t="s">
        <v>428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A</v>
      </c>
      <c r="B231" s="20" t="s">
        <v>465</v>
      </c>
      <c r="C231" s="20" t="s">
        <v>428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A</v>
      </c>
      <c r="B232" s="20" t="s">
        <v>466</v>
      </c>
      <c r="C232" s="20" t="s">
        <v>428</v>
      </c>
      <c r="D232" s="20">
        <v>6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6</v>
      </c>
    </row>
    <row r="233" spans="1:14" x14ac:dyDescent="0.2">
      <c r="A233" s="9" t="str">
        <f>VLOOKUP(B233,Elenco_giocatori_ruolo!A:B,2,FALSE)</f>
        <v>P</v>
      </c>
      <c r="B233" s="20" t="s">
        <v>467</v>
      </c>
      <c r="C233" s="20" t="s">
        <v>468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str">
        <f>VLOOKUP(B234,Elenco_giocatori_ruolo!A:B,2,FALSE)</f>
        <v>P</v>
      </c>
      <c r="B234" s="20" t="s">
        <v>469</v>
      </c>
      <c r="C234" s="20" t="s">
        <v>468</v>
      </c>
      <c r="D234" s="20">
        <v>7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7</v>
      </c>
    </row>
    <row r="235" spans="1:14" x14ac:dyDescent="0.2">
      <c r="A235" s="9" t="str">
        <f>VLOOKUP(B235,Elenco_giocatori_ruolo!A:B,2,FALSE)</f>
        <v>P</v>
      </c>
      <c r="B235" s="20" t="s">
        <v>470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P</v>
      </c>
      <c r="B236" s="20" t="s">
        <v>471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e">
        <f>VLOOKUP(B237,Elenco_giocatori_ruolo!A:B,2,FALSE)</f>
        <v>#N/A</v>
      </c>
      <c r="B237" s="20" t="s">
        <v>1333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 t="e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#N/A</v>
      </c>
    </row>
    <row r="238" spans="1:14" x14ac:dyDescent="0.2">
      <c r="A238" s="9" t="str">
        <f>VLOOKUP(B238,Elenco_giocatori_ruolo!A:B,2,FALSE)</f>
        <v>D</v>
      </c>
      <c r="B238" s="20" t="s">
        <v>472</v>
      </c>
      <c r="C238" s="20" t="s">
        <v>468</v>
      </c>
      <c r="D238" s="20">
        <v>6.5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6.5</v>
      </c>
    </row>
    <row r="239" spans="1:14" x14ac:dyDescent="0.2">
      <c r="A239" s="9" t="str">
        <f>VLOOKUP(B239,Elenco_giocatori_ruolo!A:B,2,FALSE)</f>
        <v>D</v>
      </c>
      <c r="B239" s="20" t="s">
        <v>473</v>
      </c>
      <c r="C239" s="20" t="s">
        <v>468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0</v>
      </c>
    </row>
    <row r="240" spans="1:14" x14ac:dyDescent="0.2">
      <c r="A240" s="9" t="str">
        <f>VLOOKUP(B240,Elenco_giocatori_ruolo!A:B,2,FALSE)</f>
        <v>D</v>
      </c>
      <c r="B240" s="20" t="s">
        <v>474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475</v>
      </c>
      <c r="C241" s="20" t="s">
        <v>468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0" t="s">
        <v>476</v>
      </c>
      <c r="C242" s="20" t="s">
        <v>468</v>
      </c>
      <c r="D242" s="20">
        <v>6.5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6.5</v>
      </c>
    </row>
    <row r="243" spans="1:14" x14ac:dyDescent="0.2">
      <c r="A243" s="9" t="str">
        <f>VLOOKUP(B243,Elenco_giocatori_ruolo!A:B,2,FALSE)</f>
        <v>D</v>
      </c>
      <c r="B243" s="20" t="s">
        <v>477</v>
      </c>
      <c r="C243" s="20" t="s">
        <v>468</v>
      </c>
      <c r="D243" s="2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0</v>
      </c>
    </row>
    <row r="244" spans="1:14" x14ac:dyDescent="0.2">
      <c r="A244" s="9" t="str">
        <f>VLOOKUP(B244,Elenco_giocatori_ruolo!A:B,2,FALSE)</f>
        <v>D</v>
      </c>
      <c r="B244" s="20" t="s">
        <v>478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0" t="s">
        <v>479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0" t="s">
        <v>480</v>
      </c>
      <c r="C246" s="20" t="s">
        <v>468</v>
      </c>
      <c r="D246" s="20">
        <v>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</v>
      </c>
    </row>
    <row r="247" spans="1:14" x14ac:dyDescent="0.2">
      <c r="A247" s="9" t="str">
        <f>VLOOKUP(B247,Elenco_giocatori_ruolo!A:B,2,FALSE)</f>
        <v>D</v>
      </c>
      <c r="B247" s="20" t="s">
        <v>481</v>
      </c>
      <c r="C247" s="20" t="s">
        <v>468</v>
      </c>
      <c r="D247" s="20">
        <v>6.5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6.5</v>
      </c>
    </row>
    <row r="248" spans="1:14" x14ac:dyDescent="0.2">
      <c r="A248" s="9" t="str">
        <f>VLOOKUP(B248,Elenco_giocatori_ruolo!A:B,2,FALSE)</f>
        <v>D</v>
      </c>
      <c r="B248" s="20" t="s">
        <v>482</v>
      </c>
      <c r="C248" s="20" t="s">
        <v>468</v>
      </c>
      <c r="D248" s="20">
        <v>5.5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1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5</v>
      </c>
    </row>
    <row r="249" spans="1:14" x14ac:dyDescent="0.2">
      <c r="A249" s="9" t="str">
        <f>VLOOKUP(B249,Elenco_giocatori_ruolo!A:B,2,FALSE)</f>
        <v>D</v>
      </c>
      <c r="B249" s="20" t="s">
        <v>483</v>
      </c>
      <c r="C249" s="20" t="s">
        <v>468</v>
      </c>
      <c r="D249" s="20">
        <v>5.5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1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5</v>
      </c>
    </row>
    <row r="250" spans="1:14" x14ac:dyDescent="0.2">
      <c r="A250" s="9" t="str">
        <f>VLOOKUP(B250,Elenco_giocatori_ruolo!A:B,2,FALSE)</f>
        <v>C</v>
      </c>
      <c r="B250" s="20" t="s">
        <v>484</v>
      </c>
      <c r="C250" s="20" t="s">
        <v>468</v>
      </c>
      <c r="D250" s="20">
        <v>6.5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6.5</v>
      </c>
    </row>
    <row r="251" spans="1:14" x14ac:dyDescent="0.2">
      <c r="A251" s="9" t="str">
        <f>VLOOKUP(B251,Elenco_giocatori_ruolo!A:B,2,FALSE)</f>
        <v>C</v>
      </c>
      <c r="B251" s="20" t="s">
        <v>485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0" t="s">
        <v>486</v>
      </c>
      <c r="C252" s="20" t="s">
        <v>468</v>
      </c>
      <c r="D252" s="20">
        <v>6.5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6.5</v>
      </c>
    </row>
    <row r="253" spans="1:14" x14ac:dyDescent="0.2">
      <c r="A253" s="9" t="str">
        <f>VLOOKUP(B253,Elenco_giocatori_ruolo!A:B,2,FALSE)</f>
        <v>C</v>
      </c>
      <c r="B253" s="20" t="s">
        <v>487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488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489</v>
      </c>
      <c r="C255" s="20" t="s">
        <v>468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e">
        <f>VLOOKUP(B256,Elenco_giocatori_ruolo!A:B,2,FALSE)</f>
        <v>#N/A</v>
      </c>
      <c r="B256" s="20" t="s">
        <v>1334</v>
      </c>
      <c r="C256" s="20" t="s">
        <v>468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 t="e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#N/A</v>
      </c>
    </row>
    <row r="257" spans="1:14" x14ac:dyDescent="0.2">
      <c r="A257" s="9" t="str">
        <f>VLOOKUP(B257,Elenco_giocatori_ruolo!A:B,2,FALSE)</f>
        <v>C</v>
      </c>
      <c r="B257" s="20" t="s">
        <v>490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0" t="s">
        <v>491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0" t="s">
        <v>492</v>
      </c>
      <c r="C259" s="20" t="s">
        <v>468</v>
      </c>
      <c r="D259" s="20">
        <v>5.5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5.5</v>
      </c>
    </row>
    <row r="260" spans="1:14" x14ac:dyDescent="0.2">
      <c r="A260" s="9" t="str">
        <f>VLOOKUP(B260,Elenco_giocatori_ruolo!A:B,2,FALSE)</f>
        <v>C</v>
      </c>
      <c r="B260" s="20" t="s">
        <v>339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C</v>
      </c>
      <c r="B261" s="20" t="s">
        <v>493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C</v>
      </c>
      <c r="B262" s="20" t="s">
        <v>494</v>
      </c>
      <c r="C262" s="20" t="s">
        <v>468</v>
      </c>
      <c r="D262" s="20">
        <v>5.5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5.5</v>
      </c>
    </row>
    <row r="263" spans="1:14" x14ac:dyDescent="0.2">
      <c r="A263" s="9" t="str">
        <f>VLOOKUP(B263,Elenco_giocatori_ruolo!A:B,2,FALSE)</f>
        <v>A</v>
      </c>
      <c r="B263" s="20" t="s">
        <v>495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496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0" t="s">
        <v>497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e">
        <f>VLOOKUP(B266,Elenco_giocatori_ruolo!A:B,2,FALSE)</f>
        <v>#N/A</v>
      </c>
      <c r="B266" s="20" t="s">
        <v>1494</v>
      </c>
      <c r="C266" s="20" t="s">
        <v>468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 t="e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#N/A</v>
      </c>
    </row>
    <row r="267" spans="1:14" x14ac:dyDescent="0.2">
      <c r="A267" s="9" t="str">
        <f>VLOOKUP(B267,Elenco_giocatori_ruolo!A:B,2,FALSE)</f>
        <v>A</v>
      </c>
      <c r="B267" s="20" t="s">
        <v>498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499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0" t="s">
        <v>500</v>
      </c>
      <c r="C269" s="20" t="s">
        <v>468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0" t="s">
        <v>501</v>
      </c>
      <c r="C270" s="20" t="s">
        <v>468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0" t="s">
        <v>502</v>
      </c>
      <c r="C271" s="20" t="s">
        <v>468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0" t="s">
        <v>503</v>
      </c>
      <c r="C272" s="20" t="s">
        <v>468</v>
      </c>
      <c r="D272" s="20">
        <v>5.5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5.5</v>
      </c>
    </row>
    <row r="273" spans="1:14" x14ac:dyDescent="0.2">
      <c r="A273" s="9" t="str">
        <f>VLOOKUP(B273,Elenco_giocatori_ruolo!A:B,2,FALSE)</f>
        <v>A</v>
      </c>
      <c r="B273" s="20" t="s">
        <v>504</v>
      </c>
      <c r="C273" s="20" t="s">
        <v>468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A</v>
      </c>
      <c r="B274" s="20" t="s">
        <v>505</v>
      </c>
      <c r="C274" s="20" t="s">
        <v>468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A</v>
      </c>
      <c r="B275" s="20" t="s">
        <v>506</v>
      </c>
      <c r="C275" s="20" t="s">
        <v>468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A</v>
      </c>
      <c r="B276" s="20" t="s">
        <v>507</v>
      </c>
      <c r="C276" s="20" t="s">
        <v>468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P</v>
      </c>
      <c r="B277" s="20" t="s">
        <v>508</v>
      </c>
      <c r="C277" s="20" t="s">
        <v>509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P</v>
      </c>
      <c r="B278" s="20" t="s">
        <v>510</v>
      </c>
      <c r="C278" s="20" t="s">
        <v>509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P</v>
      </c>
      <c r="B279" s="20" t="s">
        <v>511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P</v>
      </c>
      <c r="B280" s="20" t="s">
        <v>512</v>
      </c>
      <c r="C280" s="20" t="s">
        <v>509</v>
      </c>
      <c r="D280" s="20">
        <v>6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6</v>
      </c>
    </row>
    <row r="281" spans="1:14" x14ac:dyDescent="0.2">
      <c r="A281" s="9" t="str">
        <f>VLOOKUP(B281,Elenco_giocatori_ruolo!A:B,2,FALSE)</f>
        <v>D</v>
      </c>
      <c r="B281" s="20" t="s">
        <v>513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514</v>
      </c>
      <c r="C282" s="20" t="s">
        <v>509</v>
      </c>
      <c r="D282" s="20">
        <v>7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1</v>
      </c>
      <c r="K282" s="20">
        <v>1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7.5</v>
      </c>
    </row>
    <row r="283" spans="1:14" x14ac:dyDescent="0.2">
      <c r="A283" s="9" t="str">
        <f>VLOOKUP(B283,Elenco_giocatori_ruolo!A:B,2,FALSE)</f>
        <v>D</v>
      </c>
      <c r="B283" s="20" t="s">
        <v>515</v>
      </c>
      <c r="C283" s="20" t="s">
        <v>509</v>
      </c>
      <c r="D283" s="20">
        <v>6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1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5.5</v>
      </c>
    </row>
    <row r="284" spans="1:14" x14ac:dyDescent="0.2">
      <c r="A284" s="9" t="str">
        <f>VLOOKUP(B284,Elenco_giocatori_ruolo!A:B,2,FALSE)</f>
        <v>D</v>
      </c>
      <c r="B284" s="20" t="s">
        <v>516</v>
      </c>
      <c r="C284" s="20" t="s">
        <v>509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0</v>
      </c>
    </row>
    <row r="285" spans="1:14" x14ac:dyDescent="0.2">
      <c r="A285" s="9" t="str">
        <f>VLOOKUP(B285,Elenco_giocatori_ruolo!A:B,2,FALSE)</f>
        <v>D</v>
      </c>
      <c r="B285" s="20" t="s">
        <v>517</v>
      </c>
      <c r="C285" s="20" t="s">
        <v>509</v>
      </c>
      <c r="D285" s="20">
        <v>7</v>
      </c>
      <c r="E285" s="20">
        <v>1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10</v>
      </c>
    </row>
    <row r="286" spans="1:14" x14ac:dyDescent="0.2">
      <c r="A286" s="9" t="str">
        <f>VLOOKUP(B286,Elenco_giocatori_ruolo!A:B,2,FALSE)</f>
        <v>D</v>
      </c>
      <c r="B286" s="20" t="s">
        <v>518</v>
      </c>
      <c r="C286" s="20" t="s">
        <v>509</v>
      </c>
      <c r="D286" s="20">
        <v>6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1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5.5</v>
      </c>
    </row>
    <row r="287" spans="1:14" x14ac:dyDescent="0.2">
      <c r="A287" s="9" t="str">
        <f>VLOOKUP(B287,Elenco_giocatori_ruolo!A:B,2,FALSE)</f>
        <v>D</v>
      </c>
      <c r="B287" s="20" t="s">
        <v>519</v>
      </c>
      <c r="C287" s="20" t="s">
        <v>509</v>
      </c>
      <c r="D287" s="20">
        <v>7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7</v>
      </c>
    </row>
    <row r="288" spans="1:14" x14ac:dyDescent="0.2">
      <c r="A288" s="9" t="str">
        <f>VLOOKUP(B288,Elenco_giocatori_ruolo!A:B,2,FALSE)</f>
        <v>D</v>
      </c>
      <c r="B288" s="20" t="s">
        <v>520</v>
      </c>
      <c r="C288" s="20" t="s">
        <v>509</v>
      </c>
      <c r="D288" s="20">
        <v>7.5</v>
      </c>
      <c r="E288" s="20">
        <v>1</v>
      </c>
      <c r="F288" s="20">
        <v>0</v>
      </c>
      <c r="G288" s="20">
        <v>0</v>
      </c>
      <c r="H288" s="20">
        <v>0</v>
      </c>
      <c r="I288" s="20">
        <v>0</v>
      </c>
      <c r="J288" s="20">
        <v>1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11.5</v>
      </c>
    </row>
    <row r="289" spans="1:14" x14ac:dyDescent="0.2">
      <c r="A289" s="9" t="str">
        <f>VLOOKUP(B289,Elenco_giocatori_ruolo!A:B,2,FALSE)</f>
        <v>D</v>
      </c>
      <c r="B289" s="20" t="s">
        <v>521</v>
      </c>
      <c r="C289" s="20" t="s">
        <v>509</v>
      </c>
      <c r="D289" s="20">
        <v>8</v>
      </c>
      <c r="E289" s="20">
        <v>1</v>
      </c>
      <c r="F289" s="20">
        <v>0</v>
      </c>
      <c r="G289" s="20">
        <v>0</v>
      </c>
      <c r="H289" s="20">
        <v>0</v>
      </c>
      <c r="I289" s="20">
        <v>0</v>
      </c>
      <c r="J289" s="20">
        <v>1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12</v>
      </c>
    </row>
    <row r="290" spans="1:14" x14ac:dyDescent="0.2">
      <c r="A290" s="9" t="str">
        <f>VLOOKUP(B290,Elenco_giocatori_ruolo!A:B,2,FALSE)</f>
        <v>D</v>
      </c>
      <c r="B290" s="20" t="s">
        <v>522</v>
      </c>
      <c r="C290" s="20" t="s">
        <v>509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D</v>
      </c>
      <c r="B291" s="20" t="s">
        <v>523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D</v>
      </c>
      <c r="B292" s="20" t="s">
        <v>524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D</v>
      </c>
      <c r="B293" s="20" t="s">
        <v>525</v>
      </c>
      <c r="C293" s="20" t="s">
        <v>509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D</v>
      </c>
      <c r="B294" s="20" t="s">
        <v>526</v>
      </c>
      <c r="C294" s="20" t="s">
        <v>509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C</v>
      </c>
      <c r="B295" s="20" t="s">
        <v>527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0" t="s">
        <v>528</v>
      </c>
      <c r="C296" s="20" t="s">
        <v>509</v>
      </c>
      <c r="D296" s="20">
        <v>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6</v>
      </c>
    </row>
    <row r="297" spans="1:14" x14ac:dyDescent="0.2">
      <c r="A297" s="9" t="str">
        <f>VLOOKUP(B297,Elenco_giocatori_ruolo!A:B,2,FALSE)</f>
        <v>C</v>
      </c>
      <c r="B297" s="20" t="s">
        <v>529</v>
      </c>
      <c r="C297" s="20" t="s">
        <v>509</v>
      </c>
      <c r="D297" s="20">
        <v>8</v>
      </c>
      <c r="E297" s="20">
        <v>1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11</v>
      </c>
    </row>
    <row r="298" spans="1:14" x14ac:dyDescent="0.2">
      <c r="A298" s="9" t="e">
        <f>VLOOKUP(B298,Elenco_giocatori_ruolo!A:B,2,FALSE)</f>
        <v>#N/A</v>
      </c>
      <c r="B298" s="20" t="s">
        <v>1659</v>
      </c>
      <c r="C298" s="20" t="s">
        <v>509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 t="e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#N/A</v>
      </c>
    </row>
    <row r="299" spans="1:14" x14ac:dyDescent="0.2">
      <c r="A299" s="9" t="str">
        <f>VLOOKUP(B299,Elenco_giocatori_ruolo!A:B,2,FALSE)</f>
        <v>C</v>
      </c>
      <c r="B299" s="20" t="s">
        <v>530</v>
      </c>
      <c r="C299" s="20" t="s">
        <v>509</v>
      </c>
      <c r="D299" s="20">
        <v>7.5</v>
      </c>
      <c r="E299" s="20">
        <v>1</v>
      </c>
      <c r="F299" s="20">
        <v>0</v>
      </c>
      <c r="G299" s="20">
        <v>0</v>
      </c>
      <c r="H299" s="20">
        <v>0</v>
      </c>
      <c r="I299" s="20">
        <v>0</v>
      </c>
      <c r="J299" s="20">
        <v>1</v>
      </c>
      <c r="K299" s="20">
        <v>1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11</v>
      </c>
    </row>
    <row r="300" spans="1:14" x14ac:dyDescent="0.2">
      <c r="A300" s="9" t="str">
        <f>VLOOKUP(B300,Elenco_giocatori_ruolo!A:B,2,FALSE)</f>
        <v>C</v>
      </c>
      <c r="B300" s="20" t="s">
        <v>531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C</v>
      </c>
      <c r="B301" s="20" t="s">
        <v>532</v>
      </c>
      <c r="C301" s="20" t="s">
        <v>509</v>
      </c>
      <c r="D301" s="20">
        <v>7.5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1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8.5</v>
      </c>
    </row>
    <row r="302" spans="1:14" x14ac:dyDescent="0.2">
      <c r="A302" s="9" t="str">
        <f>VLOOKUP(B302,Elenco_giocatori_ruolo!A:B,2,FALSE)</f>
        <v>C</v>
      </c>
      <c r="B302" s="20" t="s">
        <v>533</v>
      </c>
      <c r="C302" s="20" t="s">
        <v>509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C</v>
      </c>
      <c r="B303" s="20" t="s">
        <v>534</v>
      </c>
      <c r="C303" s="20" t="s">
        <v>509</v>
      </c>
      <c r="D303" s="20">
        <v>6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6</v>
      </c>
    </row>
    <row r="304" spans="1:14" x14ac:dyDescent="0.2">
      <c r="A304" s="9" t="str">
        <f>VLOOKUP(B304,Elenco_giocatori_ruolo!A:B,2,FALSE)</f>
        <v>A</v>
      </c>
      <c r="B304" s="20" t="s">
        <v>535</v>
      </c>
      <c r="C304" s="20" t="s">
        <v>509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0" t="s">
        <v>536</v>
      </c>
      <c r="C305" s="20" t="s">
        <v>509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0" t="s">
        <v>537</v>
      </c>
      <c r="C306" s="20" t="s">
        <v>509</v>
      </c>
      <c r="D306" s="20">
        <v>6.5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6.5</v>
      </c>
    </row>
    <row r="307" spans="1:14" x14ac:dyDescent="0.2">
      <c r="A307" s="9" t="str">
        <f>VLOOKUP(B307,Elenco_giocatori_ruolo!A:B,2,FALSE)</f>
        <v>A</v>
      </c>
      <c r="B307" s="20" t="s">
        <v>538</v>
      </c>
      <c r="C307" s="20" t="s">
        <v>509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0" t="s">
        <v>539</v>
      </c>
      <c r="C308" s="20" t="s">
        <v>509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A</v>
      </c>
      <c r="B309" s="20" t="s">
        <v>540</v>
      </c>
      <c r="C309" s="20" t="s">
        <v>509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A</v>
      </c>
      <c r="B310" s="20" t="s">
        <v>541</v>
      </c>
      <c r="C310" s="20" t="s">
        <v>509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A</v>
      </c>
      <c r="B311" s="20" t="s">
        <v>542</v>
      </c>
      <c r="C311" s="20" t="s">
        <v>509</v>
      </c>
      <c r="D311" s="20">
        <v>7.5</v>
      </c>
      <c r="E311" s="20">
        <v>1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10.5</v>
      </c>
    </row>
    <row r="312" spans="1:14" x14ac:dyDescent="0.2">
      <c r="A312" s="9" t="str">
        <f>VLOOKUP(B312,Elenco_giocatori_ruolo!A:B,2,FALSE)</f>
        <v>P</v>
      </c>
      <c r="B312" s="20" t="s">
        <v>543</v>
      </c>
      <c r="C312" s="20" t="s">
        <v>544</v>
      </c>
      <c r="D312" s="20">
        <v>5.5</v>
      </c>
      <c r="E312" s="20">
        <v>0</v>
      </c>
      <c r="F312" s="20">
        <v>2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3.5</v>
      </c>
    </row>
    <row r="313" spans="1:14" x14ac:dyDescent="0.2">
      <c r="A313" s="9" t="str">
        <f>VLOOKUP(B313,Elenco_giocatori_ruolo!A:B,2,FALSE)</f>
        <v>P</v>
      </c>
      <c r="B313" s="20" t="s">
        <v>545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P</v>
      </c>
      <c r="B314" s="20" t="s">
        <v>546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P</v>
      </c>
      <c r="B315" s="20" t="s">
        <v>547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P</v>
      </c>
      <c r="B316" s="20" t="s">
        <v>548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549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550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0" t="s">
        <v>551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552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553</v>
      </c>
      <c r="C321" s="20" t="s">
        <v>544</v>
      </c>
      <c r="D321" s="20">
        <v>6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6</v>
      </c>
    </row>
    <row r="322" spans="1:14" x14ac:dyDescent="0.2">
      <c r="A322" s="9" t="str">
        <f>VLOOKUP(B322,Elenco_giocatori_ruolo!A:B,2,FALSE)</f>
        <v>D</v>
      </c>
      <c r="B322" s="20" t="s">
        <v>554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0" t="s">
        <v>555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0" t="s">
        <v>556</v>
      </c>
      <c r="C324" s="20" t="s">
        <v>544</v>
      </c>
      <c r="D324" s="20">
        <v>6</v>
      </c>
      <c r="E324" s="20">
        <v>1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9</v>
      </c>
    </row>
    <row r="325" spans="1:14" x14ac:dyDescent="0.2">
      <c r="A325" s="9" t="str">
        <f>VLOOKUP(B325,Elenco_giocatori_ruolo!A:B,2,FALSE)</f>
        <v>D</v>
      </c>
      <c r="B325" s="20" t="s">
        <v>557</v>
      </c>
      <c r="C325" s="20" t="s">
        <v>544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D</v>
      </c>
      <c r="B326" s="20" t="s">
        <v>558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0" t="s">
        <v>559</v>
      </c>
      <c r="C327" s="20" t="s">
        <v>544</v>
      </c>
      <c r="D327" s="20">
        <v>6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6</v>
      </c>
    </row>
    <row r="328" spans="1:14" x14ac:dyDescent="0.2">
      <c r="A328" s="9" t="e">
        <f>VLOOKUP(B328,Elenco_giocatori_ruolo!A:B,2,FALSE)</f>
        <v>#N/A</v>
      </c>
      <c r="B328" s="20" t="s">
        <v>1778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 t="e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#N/A</v>
      </c>
    </row>
    <row r="329" spans="1:14" x14ac:dyDescent="0.2">
      <c r="A329" s="9" t="str">
        <f>VLOOKUP(B329,Elenco_giocatori_ruolo!A:B,2,FALSE)</f>
        <v>D</v>
      </c>
      <c r="B329" s="20" t="s">
        <v>560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D</v>
      </c>
      <c r="B330" s="20" t="s">
        <v>561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D</v>
      </c>
      <c r="B331" s="20" t="s">
        <v>562</v>
      </c>
      <c r="C331" s="20" t="s">
        <v>544</v>
      </c>
      <c r="D331" s="20">
        <v>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5</v>
      </c>
    </row>
    <row r="332" spans="1:14" x14ac:dyDescent="0.2">
      <c r="A332" s="9" t="str">
        <f>VLOOKUP(B332,Elenco_giocatori_ruolo!A:B,2,FALSE)</f>
        <v>C</v>
      </c>
      <c r="B332" s="20" t="s">
        <v>563</v>
      </c>
      <c r="C332" s="20" t="s">
        <v>544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C</v>
      </c>
      <c r="B333" s="20" t="s">
        <v>564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0" t="s">
        <v>565</v>
      </c>
      <c r="C334" s="20" t="s">
        <v>544</v>
      </c>
      <c r="D334" s="20">
        <v>6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6</v>
      </c>
    </row>
    <row r="335" spans="1:14" x14ac:dyDescent="0.2">
      <c r="A335" s="9" t="str">
        <f>VLOOKUP(B335,Elenco_giocatori_ruolo!A:B,2,FALSE)</f>
        <v>C</v>
      </c>
      <c r="B335" s="20" t="s">
        <v>566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0" t="s">
        <v>567</v>
      </c>
      <c r="C336" s="20" t="s">
        <v>544</v>
      </c>
      <c r="D336" s="20">
        <v>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5</v>
      </c>
    </row>
    <row r="337" spans="1:14" x14ac:dyDescent="0.2">
      <c r="A337" s="9" t="str">
        <f>VLOOKUP(B337,Elenco_giocatori_ruolo!A:B,2,FALSE)</f>
        <v>C</v>
      </c>
      <c r="B337" s="20" t="s">
        <v>568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C</v>
      </c>
      <c r="B338" s="20" t="s">
        <v>569</v>
      </c>
      <c r="C338" s="20" t="s">
        <v>544</v>
      </c>
      <c r="D338" s="20">
        <v>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C</v>
      </c>
      <c r="B339" s="20" t="s">
        <v>570</v>
      </c>
      <c r="C339" s="20" t="s">
        <v>544</v>
      </c>
      <c r="D339" s="20">
        <v>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5</v>
      </c>
    </row>
    <row r="340" spans="1:14" x14ac:dyDescent="0.2">
      <c r="A340" s="9" t="e">
        <f>VLOOKUP(B340,Elenco_giocatori_ruolo!A:B,2,FALSE)</f>
        <v>#N/A</v>
      </c>
      <c r="B340" s="20" t="s">
        <v>1779</v>
      </c>
      <c r="C340" s="20" t="s">
        <v>544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 t="e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#N/A</v>
      </c>
    </row>
    <row r="341" spans="1:14" x14ac:dyDescent="0.2">
      <c r="A341" s="9" t="e">
        <f>VLOOKUP(B341,Elenco_giocatori_ruolo!A:B,2,FALSE)</f>
        <v>#N/A</v>
      </c>
      <c r="B341" s="20" t="s">
        <v>1780</v>
      </c>
      <c r="C341" s="20" t="s">
        <v>544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 t="e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#N/A</v>
      </c>
    </row>
    <row r="342" spans="1:14" x14ac:dyDescent="0.2">
      <c r="A342" s="9" t="str">
        <f>VLOOKUP(B342,Elenco_giocatori_ruolo!A:B,2,FALSE)</f>
        <v>C</v>
      </c>
      <c r="B342" s="20" t="s">
        <v>571</v>
      </c>
      <c r="C342" s="20" t="s">
        <v>544</v>
      </c>
      <c r="D342" s="20">
        <v>6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1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7</v>
      </c>
    </row>
    <row r="343" spans="1:14" x14ac:dyDescent="0.2">
      <c r="A343" s="9" t="str">
        <f>VLOOKUP(B343,Elenco_giocatori_ruolo!A:B,2,FALSE)</f>
        <v>C</v>
      </c>
      <c r="B343" s="20" t="s">
        <v>572</v>
      </c>
      <c r="C343" s="20" t="s">
        <v>544</v>
      </c>
      <c r="D343" s="20">
        <v>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5</v>
      </c>
    </row>
    <row r="344" spans="1:14" x14ac:dyDescent="0.2">
      <c r="A344" s="9" t="str">
        <f>VLOOKUP(B344,Elenco_giocatori_ruolo!A:B,2,FALSE)</f>
        <v>A</v>
      </c>
      <c r="B344" s="20" t="s">
        <v>573</v>
      </c>
      <c r="C344" s="20" t="s">
        <v>544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A</v>
      </c>
      <c r="B345" s="20" t="s">
        <v>574</v>
      </c>
      <c r="C345" s="20" t="s">
        <v>544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A</v>
      </c>
      <c r="B346" s="20" t="s">
        <v>575</v>
      </c>
      <c r="C346" s="20" t="s">
        <v>544</v>
      </c>
      <c r="D346" s="20">
        <v>6.5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6.5</v>
      </c>
    </row>
    <row r="347" spans="1:14" x14ac:dyDescent="0.2">
      <c r="A347" s="9" t="str">
        <f>VLOOKUP(B347,Elenco_giocatori_ruolo!A:B,2,FALSE)</f>
        <v>A</v>
      </c>
      <c r="B347" s="20" t="s">
        <v>576</v>
      </c>
      <c r="C347" s="20" t="s">
        <v>544</v>
      </c>
      <c r="D347" s="20">
        <v>0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A</v>
      </c>
      <c r="B348" s="20" t="s">
        <v>577</v>
      </c>
      <c r="C348" s="20" t="s">
        <v>544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A</v>
      </c>
      <c r="B349" s="20" t="s">
        <v>578</v>
      </c>
      <c r="C349" s="20" t="s">
        <v>544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e">
        <f>VLOOKUP(B350,Elenco_giocatori_ruolo!A:B,2,FALSE)</f>
        <v>#N/A</v>
      </c>
      <c r="B350" s="20" t="s">
        <v>1781</v>
      </c>
      <c r="C350" s="20" t="s">
        <v>544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 t="e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#N/A</v>
      </c>
    </row>
    <row r="351" spans="1:14" x14ac:dyDescent="0.2">
      <c r="A351" s="9" t="str">
        <f>VLOOKUP(B351,Elenco_giocatori_ruolo!A:B,2,FALSE)</f>
        <v>A</v>
      </c>
      <c r="B351" s="20" t="s">
        <v>579</v>
      </c>
      <c r="C351" s="20" t="s">
        <v>544</v>
      </c>
      <c r="D351" s="20">
        <v>6.5</v>
      </c>
      <c r="E351" s="20">
        <v>1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1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9</v>
      </c>
    </row>
    <row r="352" spans="1:14" x14ac:dyDescent="0.2">
      <c r="A352" s="9" t="str">
        <f>VLOOKUP(B352,Elenco_giocatori_ruolo!A:B,2,FALSE)</f>
        <v>A</v>
      </c>
      <c r="B352" s="20" t="s">
        <v>580</v>
      </c>
      <c r="C352" s="20" t="s">
        <v>544</v>
      </c>
      <c r="D352" s="20">
        <v>5.5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5.5</v>
      </c>
    </row>
    <row r="353" spans="1:14" x14ac:dyDescent="0.2">
      <c r="A353" s="9" t="str">
        <f>VLOOKUP(B353,Elenco_giocatori_ruolo!A:B,2,FALSE)</f>
        <v>P</v>
      </c>
      <c r="B353" s="20" t="s">
        <v>581</v>
      </c>
      <c r="C353" s="20" t="s">
        <v>582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P</v>
      </c>
      <c r="B354" s="20" t="s">
        <v>583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P</v>
      </c>
      <c r="B355" s="20" t="s">
        <v>584</v>
      </c>
      <c r="C355" s="20" t="s">
        <v>582</v>
      </c>
      <c r="D355" s="20">
        <v>5</v>
      </c>
      <c r="E355" s="20">
        <v>0</v>
      </c>
      <c r="F355" s="20">
        <v>6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-1</v>
      </c>
    </row>
    <row r="356" spans="1:14" x14ac:dyDescent="0.2">
      <c r="A356" s="9" t="e">
        <f>VLOOKUP(B356,Elenco_giocatori_ruolo!A:B,2,FALSE)</f>
        <v>#N/A</v>
      </c>
      <c r="B356" s="20" t="s">
        <v>1660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 t="e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#N/A</v>
      </c>
    </row>
    <row r="357" spans="1:14" x14ac:dyDescent="0.2">
      <c r="A357" s="9" t="str">
        <f>VLOOKUP(B357,Elenco_giocatori_ruolo!A:B,2,FALSE)</f>
        <v>D</v>
      </c>
      <c r="B357" s="20" t="s">
        <v>585</v>
      </c>
      <c r="C357" s="20" t="s">
        <v>582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D</v>
      </c>
      <c r="B358" s="20" t="s">
        <v>586</v>
      </c>
      <c r="C358" s="20" t="s">
        <v>582</v>
      </c>
      <c r="D358" s="20">
        <v>4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4</v>
      </c>
    </row>
    <row r="359" spans="1:14" x14ac:dyDescent="0.2">
      <c r="A359" s="9" t="str">
        <f>VLOOKUP(B359,Elenco_giocatori_ruolo!A:B,2,FALSE)</f>
        <v>D</v>
      </c>
      <c r="B359" s="20" t="s">
        <v>587</v>
      </c>
      <c r="C359" s="20" t="s">
        <v>582</v>
      </c>
      <c r="D359" s="20">
        <v>6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6</v>
      </c>
    </row>
    <row r="360" spans="1:14" x14ac:dyDescent="0.2">
      <c r="A360" s="9" t="str">
        <f>VLOOKUP(B360,Elenco_giocatori_ruolo!A:B,2,FALSE)</f>
        <v>D</v>
      </c>
      <c r="B360" s="20" t="s">
        <v>588</v>
      </c>
      <c r="C360" s="20" t="s">
        <v>582</v>
      </c>
      <c r="D360" s="20">
        <v>0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D</v>
      </c>
      <c r="B361" s="20" t="s">
        <v>589</v>
      </c>
      <c r="C361" s="20" t="s">
        <v>582</v>
      </c>
      <c r="D361" s="20">
        <v>4.5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4.5</v>
      </c>
    </row>
    <row r="362" spans="1:14" x14ac:dyDescent="0.2">
      <c r="A362" s="9" t="str">
        <f>VLOOKUP(B362,Elenco_giocatori_ruolo!A:B,2,FALSE)</f>
        <v>D</v>
      </c>
      <c r="B362" s="20" t="s">
        <v>590</v>
      </c>
      <c r="C362" s="20" t="s">
        <v>582</v>
      </c>
      <c r="D362" s="20">
        <v>4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4</v>
      </c>
    </row>
    <row r="363" spans="1:14" x14ac:dyDescent="0.2">
      <c r="A363" s="9" t="str">
        <f>VLOOKUP(B363,Elenco_giocatori_ruolo!A:B,2,FALSE)</f>
        <v>D</v>
      </c>
      <c r="B363" s="20" t="s">
        <v>591</v>
      </c>
      <c r="C363" s="20" t="s">
        <v>582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D</v>
      </c>
      <c r="B364" s="20" t="s">
        <v>592</v>
      </c>
      <c r="C364" s="20" t="s">
        <v>582</v>
      </c>
      <c r="D364" s="20">
        <v>5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5</v>
      </c>
    </row>
    <row r="365" spans="1:14" x14ac:dyDescent="0.2">
      <c r="A365" s="9" t="str">
        <f>VLOOKUP(B365,Elenco_giocatori_ruolo!A:B,2,FALSE)</f>
        <v>D</v>
      </c>
      <c r="B365" s="20" t="s">
        <v>593</v>
      </c>
      <c r="C365" s="20" t="s">
        <v>582</v>
      </c>
      <c r="D365" s="20">
        <v>4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4</v>
      </c>
    </row>
    <row r="366" spans="1:14" x14ac:dyDescent="0.2">
      <c r="A366" s="9" t="str">
        <f>VLOOKUP(B366,Elenco_giocatori_ruolo!A:B,2,FALSE)</f>
        <v>D</v>
      </c>
      <c r="B366" s="20" t="s">
        <v>594</v>
      </c>
      <c r="C366" s="20" t="s">
        <v>582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0</v>
      </c>
    </row>
    <row r="367" spans="1:14" x14ac:dyDescent="0.2">
      <c r="A367" s="9" t="str">
        <f>VLOOKUP(B367,Elenco_giocatori_ruolo!A:B,2,FALSE)</f>
        <v>D</v>
      </c>
      <c r="B367" s="20" t="s">
        <v>595</v>
      </c>
      <c r="C367" s="20" t="s">
        <v>582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0</v>
      </c>
    </row>
    <row r="368" spans="1:14" x14ac:dyDescent="0.2">
      <c r="A368" s="9" t="str">
        <f>VLOOKUP(B368,Elenco_giocatori_ruolo!A:B,2,FALSE)</f>
        <v>C</v>
      </c>
      <c r="B368" s="20" t="s">
        <v>596</v>
      </c>
      <c r="C368" s="20" t="s">
        <v>582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C</v>
      </c>
      <c r="B369" s="20" t="s">
        <v>597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C</v>
      </c>
      <c r="B370" s="20" t="s">
        <v>598</v>
      </c>
      <c r="C370" s="20" t="s">
        <v>582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C</v>
      </c>
      <c r="B371" s="20" t="s">
        <v>599</v>
      </c>
      <c r="C371" s="20" t="s">
        <v>582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C</v>
      </c>
      <c r="B372" s="20" t="s">
        <v>600</v>
      </c>
      <c r="C372" s="20" t="s">
        <v>582</v>
      </c>
      <c r="D372" s="20">
        <v>5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5</v>
      </c>
    </row>
    <row r="373" spans="1:14" x14ac:dyDescent="0.2">
      <c r="A373" s="9" t="str">
        <f>VLOOKUP(B373,Elenco_giocatori_ruolo!A:B,2,FALSE)</f>
        <v>C</v>
      </c>
      <c r="B373" s="20" t="s">
        <v>601</v>
      </c>
      <c r="C373" s="20" t="s">
        <v>582</v>
      </c>
      <c r="D373" s="20">
        <v>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5</v>
      </c>
    </row>
    <row r="374" spans="1:14" x14ac:dyDescent="0.2">
      <c r="A374" s="9" t="str">
        <f>VLOOKUP(B374,Elenco_giocatori_ruolo!A:B,2,FALSE)</f>
        <v>C</v>
      </c>
      <c r="B374" s="20" t="s">
        <v>602</v>
      </c>
      <c r="C374" s="20" t="s">
        <v>582</v>
      </c>
      <c r="D374" s="20">
        <v>5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1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4.5</v>
      </c>
    </row>
    <row r="375" spans="1:14" x14ac:dyDescent="0.2">
      <c r="A375" s="9" t="str">
        <f>VLOOKUP(B375,Elenco_giocatori_ruolo!A:B,2,FALSE)</f>
        <v>C</v>
      </c>
      <c r="B375" s="20" t="s">
        <v>603</v>
      </c>
      <c r="C375" s="20" t="s">
        <v>582</v>
      </c>
      <c r="D375" s="20">
        <v>4.5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4.5</v>
      </c>
    </row>
    <row r="376" spans="1:14" x14ac:dyDescent="0.2">
      <c r="A376" s="9" t="str">
        <f>VLOOKUP(B376,Elenco_giocatori_ruolo!A:B,2,FALSE)</f>
        <v>C</v>
      </c>
      <c r="B376" s="20" t="s">
        <v>604</v>
      </c>
      <c r="C376" s="20" t="s">
        <v>582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A</v>
      </c>
      <c r="B377" s="20" t="s">
        <v>605</v>
      </c>
      <c r="C377" s="20" t="s">
        <v>582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A</v>
      </c>
      <c r="B378" s="20" t="s">
        <v>606</v>
      </c>
      <c r="C378" s="20" t="s">
        <v>582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A</v>
      </c>
      <c r="B379" s="20" t="s">
        <v>607</v>
      </c>
      <c r="C379" s="20" t="s">
        <v>582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A</v>
      </c>
      <c r="B380" s="20" t="s">
        <v>608</v>
      </c>
      <c r="C380" s="20" t="s">
        <v>582</v>
      </c>
      <c r="D380" s="20">
        <v>4.5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4.5</v>
      </c>
    </row>
    <row r="381" spans="1:14" x14ac:dyDescent="0.2">
      <c r="A381" s="9" t="str">
        <f>VLOOKUP(B381,Elenco_giocatori_ruolo!A:B,2,FALSE)</f>
        <v>A</v>
      </c>
      <c r="B381" s="20" t="s">
        <v>609</v>
      </c>
      <c r="C381" s="20" t="s">
        <v>582</v>
      </c>
      <c r="D381" s="20">
        <v>4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4</v>
      </c>
    </row>
    <row r="382" spans="1:14" x14ac:dyDescent="0.2">
      <c r="A382" s="9" t="str">
        <f>VLOOKUP(B382,Elenco_giocatori_ruolo!A:B,2,FALSE)</f>
        <v>A</v>
      </c>
      <c r="B382" s="20" t="s">
        <v>610</v>
      </c>
      <c r="C382" s="20" t="s">
        <v>582</v>
      </c>
      <c r="D382" s="20">
        <v>5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5</v>
      </c>
    </row>
    <row r="383" spans="1:14" x14ac:dyDescent="0.2">
      <c r="A383" s="9" t="str">
        <f>VLOOKUP(B383,Elenco_giocatori_ruolo!A:B,2,FALSE)</f>
        <v>A</v>
      </c>
      <c r="B383" s="20" t="s">
        <v>611</v>
      </c>
      <c r="C383" s="20" t="s">
        <v>582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A</v>
      </c>
      <c r="B384" s="20" t="s">
        <v>612</v>
      </c>
      <c r="C384" s="20" t="s">
        <v>582</v>
      </c>
      <c r="D384" s="20">
        <v>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1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4.5</v>
      </c>
    </row>
    <row r="385" spans="1:14" x14ac:dyDescent="0.2">
      <c r="A385" s="9" t="str">
        <f>VLOOKUP(B385,Elenco_giocatori_ruolo!A:B,2,FALSE)</f>
        <v>P</v>
      </c>
      <c r="B385" s="20" t="s">
        <v>613</v>
      </c>
      <c r="C385" s="20" t="s">
        <v>614</v>
      </c>
      <c r="D385" s="20">
        <v>6</v>
      </c>
      <c r="E385" s="20">
        <v>0</v>
      </c>
      <c r="F385" s="20">
        <v>1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</v>
      </c>
    </row>
    <row r="386" spans="1:14" x14ac:dyDescent="0.2">
      <c r="A386" s="9" t="str">
        <f>VLOOKUP(B386,Elenco_giocatori_ruolo!A:B,2,FALSE)</f>
        <v>P</v>
      </c>
      <c r="B386" s="20" t="s">
        <v>615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P</v>
      </c>
      <c r="B387" s="20" t="s">
        <v>616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P</v>
      </c>
      <c r="B388" s="20" t="s">
        <v>617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0" t="s">
        <v>618</v>
      </c>
      <c r="C389" s="20" t="s">
        <v>614</v>
      </c>
      <c r="D389" s="20">
        <v>6.5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6.5</v>
      </c>
    </row>
    <row r="390" spans="1:14" x14ac:dyDescent="0.2">
      <c r="A390" s="9" t="str">
        <f>VLOOKUP(B390,Elenco_giocatori_ruolo!A:B,2,FALSE)</f>
        <v>D</v>
      </c>
      <c r="B390" s="20" t="s">
        <v>619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0" t="s">
        <v>620</v>
      </c>
      <c r="C391" s="20" t="s">
        <v>614</v>
      </c>
      <c r="D391" s="20">
        <v>5.5</v>
      </c>
      <c r="E391" s="20">
        <v>0</v>
      </c>
      <c r="F391" s="20">
        <v>0</v>
      </c>
      <c r="G391" s="20">
        <v>0</v>
      </c>
      <c r="H391" s="20">
        <v>0</v>
      </c>
      <c r="I391" s="20">
        <v>1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3.5</v>
      </c>
    </row>
    <row r="392" spans="1:14" x14ac:dyDescent="0.2">
      <c r="A392" s="9" t="str">
        <f>VLOOKUP(B392,Elenco_giocatori_ruolo!A:B,2,FALSE)</f>
        <v>D</v>
      </c>
      <c r="B392" s="20" t="s">
        <v>621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D</v>
      </c>
      <c r="B393" s="20" t="s">
        <v>622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D</v>
      </c>
      <c r="B394" s="20" t="s">
        <v>623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D</v>
      </c>
      <c r="B395" s="20" t="s">
        <v>624</v>
      </c>
      <c r="C395" s="20" t="s">
        <v>614</v>
      </c>
      <c r="D395" s="20">
        <v>6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6</v>
      </c>
    </row>
    <row r="396" spans="1:14" x14ac:dyDescent="0.2">
      <c r="A396" s="9" t="str">
        <f>VLOOKUP(B396,Elenco_giocatori_ruolo!A:B,2,FALSE)</f>
        <v>D</v>
      </c>
      <c r="B396" s="20" t="s">
        <v>625</v>
      </c>
      <c r="C396" s="20" t="s">
        <v>614</v>
      </c>
      <c r="D396" s="20">
        <v>6.5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6.5</v>
      </c>
    </row>
    <row r="397" spans="1:14" x14ac:dyDescent="0.2">
      <c r="A397" s="9" t="str">
        <f>VLOOKUP(B397,Elenco_giocatori_ruolo!A:B,2,FALSE)</f>
        <v>D</v>
      </c>
      <c r="B397" s="20" t="s">
        <v>626</v>
      </c>
      <c r="C397" s="20" t="s">
        <v>614</v>
      </c>
      <c r="D397" s="20">
        <v>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D</v>
      </c>
      <c r="B398" s="20" t="s">
        <v>627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D</v>
      </c>
      <c r="B399" s="20" t="s">
        <v>628</v>
      </c>
      <c r="C399" s="20" t="s">
        <v>614</v>
      </c>
      <c r="D399" s="20">
        <v>0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C</v>
      </c>
      <c r="B400" s="20" t="s">
        <v>629</v>
      </c>
      <c r="C400" s="20" t="s">
        <v>614</v>
      </c>
      <c r="D400" s="20">
        <v>7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1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8</v>
      </c>
    </row>
    <row r="401" spans="1:14" x14ac:dyDescent="0.2">
      <c r="A401" s="9" t="str">
        <f>VLOOKUP(B401,Elenco_giocatori_ruolo!A:B,2,FALSE)</f>
        <v>C</v>
      </c>
      <c r="B401" s="20" t="s">
        <v>630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0" t="s">
        <v>631</v>
      </c>
      <c r="C402" s="20" t="s">
        <v>614</v>
      </c>
      <c r="D402" s="20">
        <v>6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6</v>
      </c>
    </row>
    <row r="403" spans="1:14" x14ac:dyDescent="0.2">
      <c r="A403" s="9" t="str">
        <f>VLOOKUP(B403,Elenco_giocatori_ruolo!A:B,2,FALSE)</f>
        <v>C</v>
      </c>
      <c r="B403" s="20" t="s">
        <v>632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0</v>
      </c>
    </row>
    <row r="404" spans="1:14" x14ac:dyDescent="0.2">
      <c r="A404" s="9" t="str">
        <f>VLOOKUP(B404,Elenco_giocatori_ruolo!A:B,2,FALSE)</f>
        <v>C</v>
      </c>
      <c r="B404" s="20" t="s">
        <v>633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e">
        <f>VLOOKUP(B405,Elenco_giocatori_ruolo!A:B,2,FALSE)</f>
        <v>#N/A</v>
      </c>
      <c r="B405" s="20" t="s">
        <v>634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 t="e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#N/A</v>
      </c>
    </row>
    <row r="406" spans="1:14" x14ac:dyDescent="0.2">
      <c r="A406" s="9" t="str">
        <f>VLOOKUP(B406,Elenco_giocatori_ruolo!A:B,2,FALSE)</f>
        <v>C</v>
      </c>
      <c r="B406" s="20" t="s">
        <v>635</v>
      </c>
      <c r="C406" s="20" t="s">
        <v>614</v>
      </c>
      <c r="D406" s="20">
        <v>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6</v>
      </c>
    </row>
    <row r="407" spans="1:14" x14ac:dyDescent="0.2">
      <c r="A407" s="9" t="str">
        <f>VLOOKUP(B407,Elenco_giocatori_ruolo!A:B,2,FALSE)</f>
        <v>C</v>
      </c>
      <c r="B407" s="20" t="s">
        <v>636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C</v>
      </c>
      <c r="B408" s="20" t="s">
        <v>637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C</v>
      </c>
      <c r="B409" s="20" t="s">
        <v>638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e">
        <f>VLOOKUP(B410,Elenco_giocatori_ruolo!A:B,2,FALSE)</f>
        <v>#N/A</v>
      </c>
      <c r="B410" s="20" t="s">
        <v>1335</v>
      </c>
      <c r="C410" s="20" t="s">
        <v>614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 t="e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#N/A</v>
      </c>
    </row>
    <row r="411" spans="1:14" x14ac:dyDescent="0.2">
      <c r="A411" s="9" t="str">
        <f>VLOOKUP(B411,Elenco_giocatori_ruolo!A:B,2,FALSE)</f>
        <v>C</v>
      </c>
      <c r="B411" s="20" t="s">
        <v>639</v>
      </c>
      <c r="C411" s="20" t="s">
        <v>614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C</v>
      </c>
      <c r="B412" s="20" t="s">
        <v>640</v>
      </c>
      <c r="C412" s="20" t="s">
        <v>614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C</v>
      </c>
      <c r="B413" s="20" t="s">
        <v>641</v>
      </c>
      <c r="C413" s="20" t="s">
        <v>614</v>
      </c>
      <c r="D413" s="20">
        <v>6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1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5.5</v>
      </c>
    </row>
    <row r="414" spans="1:14" x14ac:dyDescent="0.2">
      <c r="A414" s="9" t="str">
        <f>VLOOKUP(B414,Elenco_giocatori_ruolo!A:B,2,FALSE)</f>
        <v>C</v>
      </c>
      <c r="B414" s="20" t="s">
        <v>642</v>
      </c>
      <c r="C414" s="20" t="s">
        <v>614</v>
      </c>
      <c r="D414" s="20">
        <v>6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6</v>
      </c>
    </row>
    <row r="415" spans="1:14" x14ac:dyDescent="0.2">
      <c r="A415" s="9" t="str">
        <f>VLOOKUP(B415,Elenco_giocatori_ruolo!A:B,2,FALSE)</f>
        <v>C</v>
      </c>
      <c r="B415" s="20" t="s">
        <v>643</v>
      </c>
      <c r="C415" s="20" t="s">
        <v>614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A</v>
      </c>
      <c r="B416" s="20" t="s">
        <v>644</v>
      </c>
      <c r="C416" s="20" t="s">
        <v>614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0" t="s">
        <v>645</v>
      </c>
      <c r="C417" s="20" t="s">
        <v>614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A</v>
      </c>
      <c r="B418" s="20" t="s">
        <v>646</v>
      </c>
      <c r="C418" s="20" t="s">
        <v>614</v>
      </c>
      <c r="D418" s="20">
        <v>6.5</v>
      </c>
      <c r="E418" s="20">
        <v>1</v>
      </c>
      <c r="F418" s="20">
        <v>0</v>
      </c>
      <c r="G418" s="20">
        <v>1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6.5</v>
      </c>
    </row>
    <row r="419" spans="1:14" x14ac:dyDescent="0.2">
      <c r="A419" s="9" t="str">
        <f>VLOOKUP(B419,Elenco_giocatori_ruolo!A:B,2,FALSE)</f>
        <v>A</v>
      </c>
      <c r="B419" s="20" t="s">
        <v>647</v>
      </c>
      <c r="C419" s="20" t="s">
        <v>614</v>
      </c>
      <c r="D419" s="20">
        <v>7</v>
      </c>
      <c r="E419" s="20">
        <v>1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10</v>
      </c>
    </row>
    <row r="420" spans="1:14" x14ac:dyDescent="0.2">
      <c r="A420" s="9" t="str">
        <f>VLOOKUP(B420,Elenco_giocatori_ruolo!A:B,2,FALSE)</f>
        <v>A</v>
      </c>
      <c r="B420" s="20" t="s">
        <v>648</v>
      </c>
      <c r="C420" s="20" t="s">
        <v>614</v>
      </c>
      <c r="D420" s="20">
        <v>6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1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7</v>
      </c>
    </row>
    <row r="421" spans="1:14" x14ac:dyDescent="0.2">
      <c r="A421" s="9" t="str">
        <f>VLOOKUP(B421,Elenco_giocatori_ruolo!A:B,2,FALSE)</f>
        <v>A</v>
      </c>
      <c r="B421" s="20" t="s">
        <v>649</v>
      </c>
      <c r="C421" s="20" t="s">
        <v>614</v>
      </c>
      <c r="D421" s="20">
        <v>6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6</v>
      </c>
    </row>
    <row r="422" spans="1:14" x14ac:dyDescent="0.2">
      <c r="A422" s="9" t="str">
        <f>VLOOKUP(B422,Elenco_giocatori_ruolo!A:B,2,FALSE)</f>
        <v>A</v>
      </c>
      <c r="B422" s="20" t="s">
        <v>650</v>
      </c>
      <c r="C422" s="20" t="s">
        <v>614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A</v>
      </c>
      <c r="B423" s="20" t="s">
        <v>651</v>
      </c>
      <c r="C423" s="20" t="s">
        <v>614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A</v>
      </c>
      <c r="B424" s="20" t="s">
        <v>652</v>
      </c>
      <c r="C424" s="20" t="s">
        <v>614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P</v>
      </c>
      <c r="B425" s="20" t="s">
        <v>653</v>
      </c>
      <c r="C425" s="20" t="s">
        <v>654</v>
      </c>
      <c r="D425" s="20">
        <v>6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6</v>
      </c>
    </row>
    <row r="426" spans="1:14" x14ac:dyDescent="0.2">
      <c r="A426" s="9" t="str">
        <f>VLOOKUP(B426,Elenco_giocatori_ruolo!A:B,2,FALSE)</f>
        <v>P</v>
      </c>
      <c r="B426" s="20" t="s">
        <v>655</v>
      </c>
      <c r="C426" s="20" t="s">
        <v>654</v>
      </c>
      <c r="D426" s="20">
        <v>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P</v>
      </c>
      <c r="B427" s="20" t="s">
        <v>656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P</v>
      </c>
      <c r="B428" s="20" t="s">
        <v>657</v>
      </c>
      <c r="C428" s="20" t="s">
        <v>654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0" t="s">
        <v>658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D</v>
      </c>
      <c r="B430" s="20" t="s">
        <v>659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0" t="s">
        <v>660</v>
      </c>
      <c r="C431" s="20" t="s">
        <v>654</v>
      </c>
      <c r="D431" s="20">
        <v>6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6</v>
      </c>
    </row>
    <row r="432" spans="1:14" x14ac:dyDescent="0.2">
      <c r="A432" s="9" t="str">
        <f>VLOOKUP(B432,Elenco_giocatori_ruolo!A:B,2,FALSE)</f>
        <v>D</v>
      </c>
      <c r="B432" s="20" t="s">
        <v>661</v>
      </c>
      <c r="C432" s="20" t="s">
        <v>654</v>
      </c>
      <c r="D432" s="20">
        <v>0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0</v>
      </c>
    </row>
    <row r="433" spans="1:14" x14ac:dyDescent="0.2">
      <c r="A433" s="9" t="str">
        <f>VLOOKUP(B433,Elenco_giocatori_ruolo!A:B,2,FALSE)</f>
        <v>D</v>
      </c>
      <c r="B433" s="20" t="s">
        <v>662</v>
      </c>
      <c r="C433" s="20" t="s">
        <v>654</v>
      </c>
      <c r="D433" s="20">
        <v>6.5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6.5</v>
      </c>
    </row>
    <row r="434" spans="1:14" x14ac:dyDescent="0.2">
      <c r="A434" s="9" t="str">
        <f>VLOOKUP(B434,Elenco_giocatori_ruolo!A:B,2,FALSE)</f>
        <v>D</v>
      </c>
      <c r="B434" s="20" t="s">
        <v>663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D</v>
      </c>
      <c r="B435" s="20" t="s">
        <v>664</v>
      </c>
      <c r="C435" s="20" t="s">
        <v>654</v>
      </c>
      <c r="D435" s="20">
        <v>7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7</v>
      </c>
    </row>
    <row r="436" spans="1:14" x14ac:dyDescent="0.2">
      <c r="A436" s="9" t="str">
        <f>VLOOKUP(B436,Elenco_giocatori_ruolo!A:B,2,FALSE)</f>
        <v>D</v>
      </c>
      <c r="B436" s="20" t="s">
        <v>665</v>
      </c>
      <c r="C436" s="20" t="s">
        <v>654</v>
      </c>
      <c r="D436" s="20">
        <v>0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0</v>
      </c>
    </row>
    <row r="437" spans="1:14" x14ac:dyDescent="0.2">
      <c r="A437" s="9" t="str">
        <f>VLOOKUP(B437,Elenco_giocatori_ruolo!A:B,2,FALSE)</f>
        <v>D</v>
      </c>
      <c r="B437" s="20" t="s">
        <v>666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D</v>
      </c>
      <c r="B438" s="20" t="s">
        <v>667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D</v>
      </c>
      <c r="B439" s="20" t="s">
        <v>668</v>
      </c>
      <c r="C439" s="20" t="s">
        <v>654</v>
      </c>
      <c r="D439" s="20">
        <v>6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6</v>
      </c>
    </row>
    <row r="440" spans="1:14" x14ac:dyDescent="0.2">
      <c r="A440" s="9" t="str">
        <f>VLOOKUP(B440,Elenco_giocatori_ruolo!A:B,2,FALSE)</f>
        <v>D</v>
      </c>
      <c r="B440" s="20" t="s">
        <v>669</v>
      </c>
      <c r="C440" s="20" t="s">
        <v>654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C</v>
      </c>
      <c r="B441" s="20" t="s">
        <v>670</v>
      </c>
      <c r="C441" s="20" t="s">
        <v>654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0" t="s">
        <v>671</v>
      </c>
      <c r="C442" s="20" t="s">
        <v>654</v>
      </c>
      <c r="D442" s="20">
        <v>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5</v>
      </c>
    </row>
    <row r="443" spans="1:14" x14ac:dyDescent="0.2">
      <c r="A443" s="9" t="str">
        <f>VLOOKUP(B443,Elenco_giocatori_ruolo!A:B,2,FALSE)</f>
        <v>C</v>
      </c>
      <c r="B443" s="20" t="s">
        <v>672</v>
      </c>
      <c r="C443" s="20" t="s">
        <v>654</v>
      </c>
      <c r="D443" s="20">
        <v>6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6</v>
      </c>
    </row>
    <row r="444" spans="1:14" x14ac:dyDescent="0.2">
      <c r="A444" s="9" t="str">
        <f>VLOOKUP(B444,Elenco_giocatori_ruolo!A:B,2,FALSE)</f>
        <v>C</v>
      </c>
      <c r="B444" s="20" t="s">
        <v>673</v>
      </c>
      <c r="C444" s="20" t="s">
        <v>654</v>
      </c>
      <c r="D444" s="20">
        <v>6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6</v>
      </c>
    </row>
    <row r="445" spans="1:14" x14ac:dyDescent="0.2">
      <c r="A445" s="9" t="str">
        <f>VLOOKUP(B445,Elenco_giocatori_ruolo!A:B,2,FALSE)</f>
        <v>C</v>
      </c>
      <c r="B445" s="20" t="s">
        <v>674</v>
      </c>
      <c r="C445" s="20" t="s">
        <v>654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C</v>
      </c>
      <c r="B446" s="20" t="s">
        <v>675</v>
      </c>
      <c r="C446" s="20" t="s">
        <v>654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C</v>
      </c>
      <c r="B447" s="20" t="s">
        <v>676</v>
      </c>
      <c r="C447" s="20" t="s">
        <v>654</v>
      </c>
      <c r="D447" s="20">
        <v>7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7</v>
      </c>
    </row>
    <row r="448" spans="1:14" x14ac:dyDescent="0.2">
      <c r="A448" s="9" t="str">
        <f>VLOOKUP(B448,Elenco_giocatori_ruolo!A:B,2,FALSE)</f>
        <v>C</v>
      </c>
      <c r="B448" s="20" t="s">
        <v>677</v>
      </c>
      <c r="C448" s="20" t="s">
        <v>654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C</v>
      </c>
      <c r="B449" s="20" t="s">
        <v>678</v>
      </c>
      <c r="C449" s="20" t="s">
        <v>654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C</v>
      </c>
      <c r="B450" s="20" t="s">
        <v>679</v>
      </c>
      <c r="C450" s="20" t="s">
        <v>654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A</v>
      </c>
      <c r="B451" s="20" t="s">
        <v>680</v>
      </c>
      <c r="C451" s="20" t="s">
        <v>654</v>
      </c>
      <c r="D451" s="20">
        <v>5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</v>
      </c>
    </row>
    <row r="452" spans="1:14" x14ac:dyDescent="0.2">
      <c r="A452" s="9" t="str">
        <f>VLOOKUP(B452,Elenco_giocatori_ruolo!A:B,2,FALSE)</f>
        <v>A</v>
      </c>
      <c r="B452" s="20" t="s">
        <v>681</v>
      </c>
      <c r="C452" s="20" t="s">
        <v>654</v>
      </c>
      <c r="D452" s="20">
        <v>6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6</v>
      </c>
    </row>
    <row r="453" spans="1:14" x14ac:dyDescent="0.2">
      <c r="A453" s="9" t="str">
        <f>VLOOKUP(B453,Elenco_giocatori_ruolo!A:B,2,FALSE)</f>
        <v>A</v>
      </c>
      <c r="B453" s="20" t="s">
        <v>682</v>
      </c>
      <c r="C453" s="20" t="s">
        <v>654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A</v>
      </c>
      <c r="B454" s="20" t="s">
        <v>683</v>
      </c>
      <c r="C454" s="20" t="s">
        <v>654</v>
      </c>
      <c r="D454" s="20">
        <v>5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</v>
      </c>
    </row>
    <row r="455" spans="1:14" x14ac:dyDescent="0.2">
      <c r="A455" s="9" t="str">
        <f>VLOOKUP(B455,Elenco_giocatori_ruolo!A:B,2,FALSE)</f>
        <v>A</v>
      </c>
      <c r="B455" s="20" t="s">
        <v>684</v>
      </c>
      <c r="C455" s="20" t="s">
        <v>654</v>
      </c>
      <c r="D455" s="20">
        <v>5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5</v>
      </c>
    </row>
    <row r="456" spans="1:14" x14ac:dyDescent="0.2">
      <c r="A456" s="9" t="str">
        <f>VLOOKUP(B456,Elenco_giocatori_ruolo!A:B,2,FALSE)</f>
        <v>A</v>
      </c>
      <c r="B456" s="20" t="s">
        <v>685</v>
      </c>
      <c r="C456" s="20" t="s">
        <v>654</v>
      </c>
      <c r="D456" s="20">
        <v>5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5</v>
      </c>
    </row>
    <row r="457" spans="1:14" x14ac:dyDescent="0.2">
      <c r="A457" s="9" t="str">
        <f>VLOOKUP(B457,Elenco_giocatori_ruolo!A:B,2,FALSE)</f>
        <v>A</v>
      </c>
      <c r="B457" s="20" t="s">
        <v>686</v>
      </c>
      <c r="C457" s="20" t="s">
        <v>654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P</v>
      </c>
      <c r="B458" s="20" t="s">
        <v>687</v>
      </c>
      <c r="C458" s="20" t="s">
        <v>688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e">
        <f>VLOOKUP(B459,Elenco_giocatori_ruolo!A:B,2,FALSE)</f>
        <v>#N/A</v>
      </c>
      <c r="B459" s="20" t="s">
        <v>1782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 t="e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#N/A</v>
      </c>
    </row>
    <row r="460" spans="1:14" x14ac:dyDescent="0.2">
      <c r="A460" s="9" t="str">
        <f>VLOOKUP(B460,Elenco_giocatori_ruolo!A:B,2,FALSE)</f>
        <v>P</v>
      </c>
      <c r="B460" s="20" t="s">
        <v>689</v>
      </c>
      <c r="C460" s="20" t="s">
        <v>688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P</v>
      </c>
      <c r="B461" s="20" t="s">
        <v>690</v>
      </c>
      <c r="C461" s="20" t="s">
        <v>688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P</v>
      </c>
      <c r="B462" s="20" t="s">
        <v>691</v>
      </c>
      <c r="C462" s="20" t="s">
        <v>688</v>
      </c>
      <c r="D462" s="20">
        <v>6.5</v>
      </c>
      <c r="E462" s="20">
        <v>0</v>
      </c>
      <c r="F462" s="20">
        <v>2</v>
      </c>
      <c r="G462" s="20">
        <v>0</v>
      </c>
      <c r="H462" s="20">
        <v>1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7.5</v>
      </c>
    </row>
    <row r="463" spans="1:14" x14ac:dyDescent="0.2">
      <c r="A463" s="9" t="str">
        <f>VLOOKUP(B463,Elenco_giocatori_ruolo!A:B,2,FALSE)</f>
        <v>D</v>
      </c>
      <c r="B463" s="20" t="s">
        <v>692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D</v>
      </c>
      <c r="B464" s="20" t="s">
        <v>693</v>
      </c>
      <c r="C464" s="20" t="s">
        <v>688</v>
      </c>
      <c r="D464" s="20">
        <v>6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6</v>
      </c>
    </row>
    <row r="465" spans="1:14" x14ac:dyDescent="0.2">
      <c r="A465" s="9" t="str">
        <f>VLOOKUP(B465,Elenco_giocatori_ruolo!A:B,2,FALSE)</f>
        <v>D</v>
      </c>
      <c r="B465" s="20" t="s">
        <v>694</v>
      </c>
      <c r="C465" s="20" t="s">
        <v>688</v>
      </c>
      <c r="D465" s="20">
        <v>5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5</v>
      </c>
    </row>
    <row r="466" spans="1:14" x14ac:dyDescent="0.2">
      <c r="A466" s="9" t="str">
        <f>VLOOKUP(B466,Elenco_giocatori_ruolo!A:B,2,FALSE)</f>
        <v>D</v>
      </c>
      <c r="B466" s="20" t="s">
        <v>695</v>
      </c>
      <c r="C466" s="20" t="s">
        <v>688</v>
      </c>
      <c r="D466" s="20">
        <v>5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5</v>
      </c>
    </row>
    <row r="467" spans="1:14" x14ac:dyDescent="0.2">
      <c r="A467" s="9" t="str">
        <f>VLOOKUP(B467,Elenco_giocatori_ruolo!A:B,2,FALSE)</f>
        <v>D</v>
      </c>
      <c r="B467" s="20" t="s">
        <v>696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D</v>
      </c>
      <c r="B468" s="20" t="s">
        <v>697</v>
      </c>
      <c r="C468" s="20" t="s">
        <v>688</v>
      </c>
      <c r="D468" s="20">
        <v>5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1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4.5</v>
      </c>
    </row>
    <row r="469" spans="1:14" x14ac:dyDescent="0.2">
      <c r="A469" s="9" t="str">
        <f>VLOOKUP(B469,Elenco_giocatori_ruolo!A:B,2,FALSE)</f>
        <v>D</v>
      </c>
      <c r="B469" s="20" t="s">
        <v>698</v>
      </c>
      <c r="C469" s="20" t="s">
        <v>688</v>
      </c>
      <c r="D469" s="20">
        <v>5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1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4.5</v>
      </c>
    </row>
    <row r="470" spans="1:14" x14ac:dyDescent="0.2">
      <c r="A470" s="9" t="str">
        <f>VLOOKUP(B470,Elenco_giocatori_ruolo!A:B,2,FALSE)</f>
        <v>D</v>
      </c>
      <c r="B470" s="20" t="s">
        <v>699</v>
      </c>
      <c r="C470" s="20" t="s">
        <v>688</v>
      </c>
      <c r="D470" s="20">
        <v>5.5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5.5</v>
      </c>
    </row>
    <row r="471" spans="1:14" x14ac:dyDescent="0.2">
      <c r="A471" s="9" t="str">
        <f>VLOOKUP(B471,Elenco_giocatori_ruolo!A:B,2,FALSE)</f>
        <v>D</v>
      </c>
      <c r="B471" s="20" t="s">
        <v>700</v>
      </c>
      <c r="C471" s="20" t="s">
        <v>688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e">
        <f>VLOOKUP(B472,Elenco_giocatori_ruolo!A:B,2,FALSE)</f>
        <v>#N/A</v>
      </c>
      <c r="B472" s="20" t="s">
        <v>1783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 t="e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#N/A</v>
      </c>
    </row>
    <row r="473" spans="1:14" x14ac:dyDescent="0.2">
      <c r="A473" s="9" t="str">
        <f>VLOOKUP(B473,Elenco_giocatori_ruolo!A:B,2,FALSE)</f>
        <v>C</v>
      </c>
      <c r="B473" s="20" t="s">
        <v>701</v>
      </c>
      <c r="C473" s="20" t="s">
        <v>688</v>
      </c>
      <c r="D473" s="20">
        <v>5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1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4.5</v>
      </c>
    </row>
    <row r="474" spans="1:14" x14ac:dyDescent="0.2">
      <c r="A474" s="9" t="str">
        <f>VLOOKUP(B474,Elenco_giocatori_ruolo!A:B,2,FALSE)</f>
        <v>C</v>
      </c>
      <c r="B474" s="20" t="s">
        <v>702</v>
      </c>
      <c r="C474" s="20" t="s">
        <v>688</v>
      </c>
      <c r="D474" s="20">
        <v>6.5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6.5</v>
      </c>
    </row>
    <row r="475" spans="1:14" x14ac:dyDescent="0.2">
      <c r="A475" s="9" t="str">
        <f>VLOOKUP(B475,Elenco_giocatori_ruolo!A:B,2,FALSE)</f>
        <v>C</v>
      </c>
      <c r="B475" s="20" t="s">
        <v>703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C</v>
      </c>
      <c r="B476" s="20" t="s">
        <v>704</v>
      </c>
      <c r="C476" s="20" t="s">
        <v>688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str">
        <f>VLOOKUP(B477,Elenco_giocatori_ruolo!A:B,2,FALSE)</f>
        <v>C</v>
      </c>
      <c r="B477" s="20" t="s">
        <v>705</v>
      </c>
      <c r="C477" s="20" t="s">
        <v>688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C</v>
      </c>
      <c r="B478" s="20" t="s">
        <v>706</v>
      </c>
      <c r="C478" s="20" t="s">
        <v>688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e">
        <f>VLOOKUP(B479,Elenco_giocatori_ruolo!A:B,2,FALSE)</f>
        <v>#N/A</v>
      </c>
      <c r="B479" s="20" t="s">
        <v>1263</v>
      </c>
      <c r="C479" s="20" t="s">
        <v>688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 t="e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#N/A</v>
      </c>
    </row>
    <row r="480" spans="1:14" x14ac:dyDescent="0.2">
      <c r="A480" s="9" t="str">
        <f>VLOOKUP(B480,Elenco_giocatori_ruolo!A:B,2,FALSE)</f>
        <v>C</v>
      </c>
      <c r="B480" s="20" t="s">
        <v>707</v>
      </c>
      <c r="C480" s="20" t="s">
        <v>688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C</v>
      </c>
      <c r="B481" s="20" t="s">
        <v>708</v>
      </c>
      <c r="C481" s="20" t="s">
        <v>688</v>
      </c>
      <c r="D481" s="20">
        <v>6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6</v>
      </c>
    </row>
    <row r="482" spans="1:14" x14ac:dyDescent="0.2">
      <c r="A482" s="9" t="str">
        <f>VLOOKUP(B482,Elenco_giocatori_ruolo!A:B,2,FALSE)</f>
        <v>C</v>
      </c>
      <c r="B482" s="20" t="s">
        <v>709</v>
      </c>
      <c r="C482" s="20" t="s">
        <v>688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C</v>
      </c>
      <c r="B483" s="20" t="s">
        <v>710</v>
      </c>
      <c r="C483" s="20" t="s">
        <v>688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A</v>
      </c>
      <c r="B484" s="20" t="s">
        <v>711</v>
      </c>
      <c r="C484" s="20" t="s">
        <v>688</v>
      </c>
      <c r="D484" s="20">
        <v>5.5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5.5</v>
      </c>
    </row>
    <row r="485" spans="1:14" x14ac:dyDescent="0.2">
      <c r="A485" s="9" t="e">
        <f>VLOOKUP(B485,Elenco_giocatori_ruolo!A:B,2,FALSE)</f>
        <v>#N/A</v>
      </c>
      <c r="B485" s="20" t="s">
        <v>712</v>
      </c>
      <c r="C485" s="20" t="s">
        <v>688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 t="e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#N/A</v>
      </c>
    </row>
    <row r="486" spans="1:14" x14ac:dyDescent="0.2">
      <c r="A486" s="9" t="str">
        <f>VLOOKUP(B486,Elenco_giocatori_ruolo!A:B,2,FALSE)</f>
        <v>A</v>
      </c>
      <c r="B486" s="20" t="s">
        <v>713</v>
      </c>
      <c r="C486" s="20" t="s">
        <v>688</v>
      </c>
      <c r="D486" s="20">
        <v>5.5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5.5</v>
      </c>
    </row>
    <row r="487" spans="1:14" x14ac:dyDescent="0.2">
      <c r="A487" s="9" t="str">
        <f>VLOOKUP(B487,Elenco_giocatori_ruolo!A:B,2,FALSE)</f>
        <v>A</v>
      </c>
      <c r="B487" s="20" t="s">
        <v>714</v>
      </c>
      <c r="C487" s="20" t="s">
        <v>688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A</v>
      </c>
      <c r="B488" s="20" t="s">
        <v>715</v>
      </c>
      <c r="C488" s="20" t="s">
        <v>688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A</v>
      </c>
      <c r="B489" s="20" t="s">
        <v>716</v>
      </c>
      <c r="C489" s="20" t="s">
        <v>688</v>
      </c>
      <c r="D489" s="20">
        <v>5.5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5.5</v>
      </c>
    </row>
    <row r="490" spans="1:14" x14ac:dyDescent="0.2">
      <c r="A490" s="9" t="str">
        <f>VLOOKUP(B490,Elenco_giocatori_ruolo!A:B,2,FALSE)</f>
        <v>A</v>
      </c>
      <c r="B490" s="20" t="s">
        <v>717</v>
      </c>
      <c r="C490" s="20" t="s">
        <v>688</v>
      </c>
      <c r="D490" s="20">
        <v>6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1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5.5</v>
      </c>
    </row>
    <row r="491" spans="1:14" x14ac:dyDescent="0.2">
      <c r="A491" s="9" t="str">
        <f>VLOOKUP(B491,Elenco_giocatori_ruolo!A:B,2,FALSE)</f>
        <v>A</v>
      </c>
      <c r="B491" s="20" t="s">
        <v>718</v>
      </c>
      <c r="C491" s="20" t="s">
        <v>688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A</v>
      </c>
      <c r="B492" s="20" t="s">
        <v>719</v>
      </c>
      <c r="C492" s="20" t="s">
        <v>688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P</v>
      </c>
      <c r="B493" s="20" t="s">
        <v>720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P</v>
      </c>
      <c r="B494" s="20" t="s">
        <v>722</v>
      </c>
      <c r="C494" s="20" t="s">
        <v>721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P</v>
      </c>
      <c r="B495" s="20" t="s">
        <v>723</v>
      </c>
      <c r="C495" s="20" t="s">
        <v>721</v>
      </c>
      <c r="D495" s="20">
        <v>6.5</v>
      </c>
      <c r="E495" s="20">
        <v>0</v>
      </c>
      <c r="F495" s="20">
        <v>1</v>
      </c>
      <c r="G495" s="20">
        <v>0</v>
      </c>
      <c r="H495" s="20">
        <v>1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8.5</v>
      </c>
    </row>
    <row r="496" spans="1:14" x14ac:dyDescent="0.2">
      <c r="A496" s="9" t="str">
        <f>VLOOKUP(B496,Elenco_giocatori_ruolo!A:B,2,FALSE)</f>
        <v>D</v>
      </c>
      <c r="B496" s="20" t="s">
        <v>724</v>
      </c>
      <c r="C496" s="20" t="s">
        <v>721</v>
      </c>
      <c r="D496" s="20">
        <v>6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6</v>
      </c>
    </row>
    <row r="497" spans="1:14" x14ac:dyDescent="0.2">
      <c r="A497" s="9" t="str">
        <f>VLOOKUP(B497,Elenco_giocatori_ruolo!A:B,2,FALSE)</f>
        <v>D</v>
      </c>
      <c r="B497" s="20" t="s">
        <v>725</v>
      </c>
      <c r="C497" s="20" t="s">
        <v>721</v>
      </c>
      <c r="D497" s="20">
        <v>6.5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6.5</v>
      </c>
    </row>
    <row r="498" spans="1:14" x14ac:dyDescent="0.2">
      <c r="A498" s="9" t="str">
        <f>VLOOKUP(B498,Elenco_giocatori_ruolo!A:B,2,FALSE)</f>
        <v>D</v>
      </c>
      <c r="B498" s="20" t="s">
        <v>726</v>
      </c>
      <c r="C498" s="20" t="s">
        <v>721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0</v>
      </c>
    </row>
    <row r="499" spans="1:14" x14ac:dyDescent="0.2">
      <c r="A499" s="9" t="e">
        <f>VLOOKUP(B499,Elenco_giocatori_ruolo!A:B,2,FALSE)</f>
        <v>#N/A</v>
      </c>
      <c r="B499" s="20" t="s">
        <v>727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 t="e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#N/A</v>
      </c>
    </row>
    <row r="500" spans="1:14" x14ac:dyDescent="0.2">
      <c r="A500" s="9" t="str">
        <f>VLOOKUP(B500,Elenco_giocatori_ruolo!A:B,2,FALSE)</f>
        <v>D</v>
      </c>
      <c r="B500" s="20" t="s">
        <v>728</v>
      </c>
      <c r="C500" s="20" t="s">
        <v>721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D</v>
      </c>
      <c r="B501" s="20" t="s">
        <v>729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D</v>
      </c>
      <c r="B502" s="20" t="s">
        <v>730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D</v>
      </c>
      <c r="B503" s="20" t="s">
        <v>731</v>
      </c>
      <c r="C503" s="20" t="s">
        <v>721</v>
      </c>
      <c r="D503" s="20">
        <v>6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6</v>
      </c>
    </row>
    <row r="504" spans="1:14" x14ac:dyDescent="0.2">
      <c r="A504" s="9" t="str">
        <f>VLOOKUP(B504,Elenco_giocatori_ruolo!A:B,2,FALSE)</f>
        <v>D</v>
      </c>
      <c r="B504" s="20" t="s">
        <v>732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D</v>
      </c>
      <c r="B505" s="20" t="s">
        <v>733</v>
      </c>
      <c r="C505" s="20" t="s">
        <v>721</v>
      </c>
      <c r="D505" s="20">
        <v>6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6</v>
      </c>
    </row>
    <row r="506" spans="1:14" x14ac:dyDescent="0.2">
      <c r="A506" s="9" t="str">
        <f>VLOOKUP(B506,Elenco_giocatori_ruolo!A:B,2,FALSE)</f>
        <v>D</v>
      </c>
      <c r="B506" s="20" t="s">
        <v>734</v>
      </c>
      <c r="C506" s="20" t="s">
        <v>721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C</v>
      </c>
      <c r="B507" s="20" t="s">
        <v>735</v>
      </c>
      <c r="C507" s="20" t="s">
        <v>721</v>
      </c>
      <c r="D507" s="20">
        <v>7</v>
      </c>
      <c r="E507" s="20">
        <v>1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10</v>
      </c>
    </row>
    <row r="508" spans="1:14" x14ac:dyDescent="0.2">
      <c r="A508" s="9" t="str">
        <f>VLOOKUP(B508,Elenco_giocatori_ruolo!A:B,2,FALSE)</f>
        <v>C</v>
      </c>
      <c r="B508" s="20" t="s">
        <v>736</v>
      </c>
      <c r="C508" s="20" t="s">
        <v>721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C</v>
      </c>
      <c r="B509" s="20" t="s">
        <v>737</v>
      </c>
      <c r="C509" s="20" t="s">
        <v>721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C</v>
      </c>
      <c r="B510" s="20" t="s">
        <v>738</v>
      </c>
      <c r="C510" s="20" t="s">
        <v>721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C</v>
      </c>
      <c r="B511" s="20" t="s">
        <v>739</v>
      </c>
      <c r="C511" s="20" t="s">
        <v>721</v>
      </c>
      <c r="D511" s="20">
        <v>6.5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6.5</v>
      </c>
    </row>
    <row r="512" spans="1:14" x14ac:dyDescent="0.2">
      <c r="A512" s="9" t="str">
        <f>VLOOKUP(B512,Elenco_giocatori_ruolo!A:B,2,FALSE)</f>
        <v>C</v>
      </c>
      <c r="B512" s="20" t="s">
        <v>740</v>
      </c>
      <c r="C512" s="20" t="s">
        <v>721</v>
      </c>
      <c r="D512" s="20">
        <v>6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1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7</v>
      </c>
    </row>
    <row r="513" spans="1:14" x14ac:dyDescent="0.2">
      <c r="A513" s="9" t="str">
        <f>VLOOKUP(B513,Elenco_giocatori_ruolo!A:B,2,FALSE)</f>
        <v>C</v>
      </c>
      <c r="B513" s="20" t="s">
        <v>741</v>
      </c>
      <c r="C513" s="20" t="s">
        <v>721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A</v>
      </c>
      <c r="B514" s="20" t="s">
        <v>742</v>
      </c>
      <c r="C514" s="20" t="s">
        <v>721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A</v>
      </c>
      <c r="B515" s="20" t="s">
        <v>743</v>
      </c>
      <c r="C515" s="20" t="s">
        <v>721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A</v>
      </c>
      <c r="B516" s="20" t="s">
        <v>744</v>
      </c>
      <c r="C516" s="20" t="s">
        <v>721</v>
      </c>
      <c r="D516" s="20">
        <v>6.5</v>
      </c>
      <c r="E516" s="20">
        <v>1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9.5</v>
      </c>
    </row>
    <row r="517" spans="1:14" x14ac:dyDescent="0.2">
      <c r="A517" s="9" t="str">
        <f>VLOOKUP(B517,Elenco_giocatori_ruolo!A:B,2,FALSE)</f>
        <v>A</v>
      </c>
      <c r="B517" s="20" t="s">
        <v>745</v>
      </c>
      <c r="C517" s="20" t="s">
        <v>721</v>
      </c>
      <c r="D517" s="20">
        <v>7.5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7.5</v>
      </c>
    </row>
    <row r="518" spans="1:14" x14ac:dyDescent="0.2">
      <c r="A518" s="9" t="str">
        <f>VLOOKUP(B518,Elenco_giocatori_ruolo!A:B,2,FALSE)</f>
        <v>A</v>
      </c>
      <c r="B518" s="20" t="s">
        <v>746</v>
      </c>
      <c r="C518" s="20" t="s">
        <v>721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A</v>
      </c>
      <c r="B519" s="20" t="s">
        <v>747</v>
      </c>
      <c r="C519" s="20" t="s">
        <v>721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A</v>
      </c>
      <c r="B520" s="20" t="s">
        <v>748</v>
      </c>
      <c r="C520" s="20" t="s">
        <v>721</v>
      </c>
      <c r="D520" s="20">
        <v>6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1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5.5</v>
      </c>
    </row>
    <row r="521" spans="1:14" x14ac:dyDescent="0.2">
      <c r="A521" s="9" t="str">
        <f>VLOOKUP(B521,Elenco_giocatori_ruolo!A:B,2,FALSE)</f>
        <v>A</v>
      </c>
      <c r="B521" s="20" t="s">
        <v>749</v>
      </c>
      <c r="C521" s="20" t="s">
        <v>721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A</v>
      </c>
      <c r="B522" s="20" t="s">
        <v>750</v>
      </c>
      <c r="C522" s="20" t="s">
        <v>721</v>
      </c>
      <c r="D522" s="20">
        <v>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1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7</v>
      </c>
    </row>
    <row r="523" spans="1:14" x14ac:dyDescent="0.2">
      <c r="A523" s="9" t="str">
        <f>VLOOKUP(B523,Elenco_giocatori_ruolo!A:B,2,FALSE)</f>
        <v>P</v>
      </c>
      <c r="B523" s="20" t="s">
        <v>751</v>
      </c>
      <c r="C523" s="20" t="s">
        <v>752</v>
      </c>
      <c r="D523" s="20">
        <v>0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P</v>
      </c>
      <c r="B524" s="20" t="s">
        <v>753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P</v>
      </c>
      <c r="B525" s="20" t="s">
        <v>754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P</v>
      </c>
      <c r="B526" s="20" t="s">
        <v>755</v>
      </c>
      <c r="C526" s="20" t="s">
        <v>752</v>
      </c>
      <c r="D526" s="20">
        <v>6</v>
      </c>
      <c r="E526" s="20">
        <v>0</v>
      </c>
      <c r="F526" s="20">
        <v>3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3</v>
      </c>
    </row>
    <row r="527" spans="1:14" x14ac:dyDescent="0.2">
      <c r="A527" s="9" t="str">
        <f>VLOOKUP(B527,Elenco_giocatori_ruolo!A:B,2,FALSE)</f>
        <v>D</v>
      </c>
      <c r="B527" s="20" t="s">
        <v>756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D</v>
      </c>
      <c r="B528" s="20" t="s">
        <v>757</v>
      </c>
      <c r="C528" s="20" t="s">
        <v>752</v>
      </c>
      <c r="D528" s="20">
        <v>4.5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4.5</v>
      </c>
    </row>
    <row r="529" spans="1:14" x14ac:dyDescent="0.2">
      <c r="A529" s="9" t="str">
        <f>VLOOKUP(B529,Elenco_giocatori_ruolo!A:B,2,FALSE)</f>
        <v>D</v>
      </c>
      <c r="B529" s="20" t="s">
        <v>758</v>
      </c>
      <c r="C529" s="20" t="s">
        <v>752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D</v>
      </c>
      <c r="B530" s="20" t="s">
        <v>759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D</v>
      </c>
      <c r="B531" s="20" t="s">
        <v>760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D</v>
      </c>
      <c r="B532" s="20" t="s">
        <v>761</v>
      </c>
      <c r="C532" s="20" t="s">
        <v>752</v>
      </c>
      <c r="D532" s="20">
        <v>5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5</v>
      </c>
    </row>
    <row r="533" spans="1:14" x14ac:dyDescent="0.2">
      <c r="A533" s="9" t="str">
        <f>VLOOKUP(B533,Elenco_giocatori_ruolo!A:B,2,FALSE)</f>
        <v>D</v>
      </c>
      <c r="B533" s="20" t="s">
        <v>762</v>
      </c>
      <c r="C533" s="20" t="s">
        <v>752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D</v>
      </c>
      <c r="B534" s="20" t="s">
        <v>763</v>
      </c>
      <c r="C534" s="20" t="s">
        <v>752</v>
      </c>
      <c r="D534" s="20">
        <v>5.5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5.5</v>
      </c>
    </row>
    <row r="535" spans="1:14" x14ac:dyDescent="0.2">
      <c r="A535" s="9" t="str">
        <f>VLOOKUP(B535,Elenco_giocatori_ruolo!A:B,2,FALSE)</f>
        <v>D</v>
      </c>
      <c r="B535" s="20" t="s">
        <v>764</v>
      </c>
      <c r="C535" s="20" t="s">
        <v>752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D</v>
      </c>
      <c r="B536" s="20" t="s">
        <v>765</v>
      </c>
      <c r="C536" s="20" t="s">
        <v>752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D</v>
      </c>
      <c r="B537" s="20" t="s">
        <v>766</v>
      </c>
      <c r="C537" s="20" t="s">
        <v>752</v>
      </c>
      <c r="D537" s="20">
        <v>5.5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5.5</v>
      </c>
    </row>
    <row r="538" spans="1:14" x14ac:dyDescent="0.2">
      <c r="A538" s="9" t="str">
        <f>VLOOKUP(B538,Elenco_giocatori_ruolo!A:B,2,FALSE)</f>
        <v>C</v>
      </c>
      <c r="B538" s="20" t="s">
        <v>767</v>
      </c>
      <c r="C538" s="20" t="s">
        <v>752</v>
      </c>
      <c r="D538" s="20">
        <v>5.5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5.5</v>
      </c>
    </row>
    <row r="539" spans="1:14" x14ac:dyDescent="0.2">
      <c r="A539" s="9" t="str">
        <f>VLOOKUP(B539,Elenco_giocatori_ruolo!A:B,2,FALSE)</f>
        <v>C</v>
      </c>
      <c r="B539" s="20" t="s">
        <v>768</v>
      </c>
      <c r="C539" s="20" t="s">
        <v>752</v>
      </c>
      <c r="D539" s="20">
        <v>0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C</v>
      </c>
      <c r="B540" s="20" t="s">
        <v>769</v>
      </c>
      <c r="C540" s="20" t="s">
        <v>752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C</v>
      </c>
      <c r="B541" s="20" t="s">
        <v>770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C</v>
      </c>
      <c r="B542" s="20" t="s">
        <v>771</v>
      </c>
      <c r="C542" s="20" t="s">
        <v>752</v>
      </c>
      <c r="D542" s="20">
        <v>5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5</v>
      </c>
    </row>
    <row r="543" spans="1:14" x14ac:dyDescent="0.2">
      <c r="A543" s="9" t="str">
        <f>VLOOKUP(B543,Elenco_giocatori_ruolo!A:B,2,FALSE)</f>
        <v>C</v>
      </c>
      <c r="B543" s="20" t="s">
        <v>772</v>
      </c>
      <c r="C543" s="20" t="s">
        <v>752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C</v>
      </c>
      <c r="B544" s="20" t="s">
        <v>773</v>
      </c>
      <c r="C544" s="20" t="s">
        <v>752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C</v>
      </c>
      <c r="B545" s="20" t="s">
        <v>774</v>
      </c>
      <c r="C545" s="20" t="s">
        <v>752</v>
      </c>
      <c r="D545" s="20">
        <v>6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6</v>
      </c>
    </row>
    <row r="546" spans="1:14" x14ac:dyDescent="0.2">
      <c r="A546" s="9" t="str">
        <f>VLOOKUP(B546,Elenco_giocatori_ruolo!A:B,2,FALSE)</f>
        <v>C</v>
      </c>
      <c r="B546" s="20" t="s">
        <v>775</v>
      </c>
      <c r="C546" s="20" t="s">
        <v>752</v>
      </c>
      <c r="D546" s="20">
        <v>5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1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4.5</v>
      </c>
    </row>
    <row r="547" spans="1:14" x14ac:dyDescent="0.2">
      <c r="A547" s="9" t="str">
        <f>VLOOKUP(B547,Elenco_giocatori_ruolo!A:B,2,FALSE)</f>
        <v>C</v>
      </c>
      <c r="B547" s="20" t="s">
        <v>776</v>
      </c>
      <c r="C547" s="20" t="s">
        <v>752</v>
      </c>
      <c r="D547" s="20">
        <v>6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1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7</v>
      </c>
    </row>
    <row r="548" spans="1:14" x14ac:dyDescent="0.2">
      <c r="A548" s="9" t="str">
        <f>VLOOKUP(B548,Elenco_giocatori_ruolo!A:B,2,FALSE)</f>
        <v>C</v>
      </c>
      <c r="B548" s="20" t="s">
        <v>777</v>
      </c>
      <c r="C548" s="20" t="s">
        <v>752</v>
      </c>
      <c r="D548" s="20">
        <v>7</v>
      </c>
      <c r="E548" s="20">
        <v>2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13</v>
      </c>
    </row>
    <row r="549" spans="1:14" x14ac:dyDescent="0.2">
      <c r="A549" s="9" t="str">
        <f>VLOOKUP(B549,Elenco_giocatori_ruolo!A:B,2,FALSE)</f>
        <v>A</v>
      </c>
      <c r="B549" s="20" t="s">
        <v>778</v>
      </c>
      <c r="C549" s="20" t="s">
        <v>752</v>
      </c>
      <c r="D549" s="20">
        <v>6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6</v>
      </c>
    </row>
    <row r="550" spans="1:14" x14ac:dyDescent="0.2">
      <c r="A550" s="9" t="str">
        <f>VLOOKUP(B550,Elenco_giocatori_ruolo!A:B,2,FALSE)</f>
        <v>A</v>
      </c>
      <c r="B550" s="20" t="s">
        <v>779</v>
      </c>
      <c r="C550" s="20" t="s">
        <v>752</v>
      </c>
      <c r="D550" s="20">
        <v>5.5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5.5</v>
      </c>
    </row>
    <row r="551" spans="1:14" x14ac:dyDescent="0.2">
      <c r="A551" s="9" t="str">
        <f>VLOOKUP(B551,Elenco_giocatori_ruolo!A:B,2,FALSE)</f>
        <v>A</v>
      </c>
      <c r="B551" s="20" t="s">
        <v>780</v>
      </c>
      <c r="C551" s="20" t="s">
        <v>752</v>
      </c>
      <c r="D551" s="20">
        <v>5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5</v>
      </c>
    </row>
    <row r="552" spans="1:14" x14ac:dyDescent="0.2">
      <c r="A552" s="9" t="str">
        <f>VLOOKUP(B552,Elenco_giocatori_ruolo!A:B,2,FALSE)</f>
        <v>A</v>
      </c>
      <c r="B552" s="20" t="s">
        <v>781</v>
      </c>
      <c r="C552" s="20" t="s">
        <v>752</v>
      </c>
      <c r="D552" s="20">
        <v>0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0</v>
      </c>
    </row>
    <row r="553" spans="1:14" x14ac:dyDescent="0.2">
      <c r="A553" s="9" t="str">
        <f>VLOOKUP(B553,Elenco_giocatori_ruolo!A:B,2,FALSE)</f>
        <v>A</v>
      </c>
      <c r="B553" s="20" t="s">
        <v>782</v>
      </c>
      <c r="C553" s="20" t="s">
        <v>752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A</v>
      </c>
      <c r="B554" s="20" t="s">
        <v>783</v>
      </c>
      <c r="C554" s="20" t="s">
        <v>752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A</v>
      </c>
      <c r="B555" s="20" t="s">
        <v>784</v>
      </c>
      <c r="C555" s="20" t="s">
        <v>752</v>
      </c>
      <c r="D555" s="20">
        <v>5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5</v>
      </c>
    </row>
    <row r="556" spans="1:14" x14ac:dyDescent="0.2">
      <c r="A556" s="9" t="str">
        <f>VLOOKUP(B556,Elenco_giocatori_ruolo!A:B,2,FALSE)</f>
        <v>A</v>
      </c>
      <c r="B556" s="20" t="s">
        <v>785</v>
      </c>
      <c r="C556" s="20" t="s">
        <v>752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A</v>
      </c>
      <c r="B557" s="20" t="s">
        <v>786</v>
      </c>
      <c r="C557" s="20" t="s">
        <v>752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A</v>
      </c>
      <c r="B558" s="20" t="s">
        <v>787</v>
      </c>
      <c r="C558" s="20" t="s">
        <v>752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P</v>
      </c>
      <c r="B559" s="20" t="s">
        <v>788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P</v>
      </c>
      <c r="B560" s="20" t="s">
        <v>790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P</v>
      </c>
      <c r="B561" s="20" t="s">
        <v>791</v>
      </c>
      <c r="C561" s="20" t="s">
        <v>789</v>
      </c>
      <c r="D561" s="20">
        <v>0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P</v>
      </c>
      <c r="B562" s="20" t="s">
        <v>792</v>
      </c>
      <c r="C562" s="20" t="s">
        <v>789</v>
      </c>
      <c r="D562" s="20">
        <v>8</v>
      </c>
      <c r="E562" s="20">
        <v>0</v>
      </c>
      <c r="F562" s="20">
        <v>2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6</v>
      </c>
    </row>
    <row r="563" spans="1:14" x14ac:dyDescent="0.2">
      <c r="A563" s="9" t="str">
        <f>VLOOKUP(B563,Elenco_giocatori_ruolo!A:B,2,FALSE)</f>
        <v>D</v>
      </c>
      <c r="B563" s="20" t="s">
        <v>793</v>
      </c>
      <c r="C563" s="20" t="s">
        <v>789</v>
      </c>
      <c r="D563" s="20">
        <v>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5</v>
      </c>
    </row>
    <row r="564" spans="1:14" x14ac:dyDescent="0.2">
      <c r="A564" s="9" t="str">
        <f>VLOOKUP(B564,Elenco_giocatori_ruolo!A:B,2,FALSE)</f>
        <v>D</v>
      </c>
      <c r="B564" s="20" t="s">
        <v>794</v>
      </c>
      <c r="C564" s="20" t="s">
        <v>789</v>
      </c>
      <c r="D564" s="20">
        <v>6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6</v>
      </c>
    </row>
    <row r="565" spans="1:14" x14ac:dyDescent="0.2">
      <c r="A565" s="9" t="str">
        <f>VLOOKUP(B565,Elenco_giocatori_ruolo!A:B,2,FALSE)</f>
        <v>D</v>
      </c>
      <c r="B565" s="20" t="s">
        <v>795</v>
      </c>
      <c r="C565" s="20" t="s">
        <v>789</v>
      </c>
      <c r="D565" s="20">
        <v>6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</v>
      </c>
    </row>
    <row r="566" spans="1:14" x14ac:dyDescent="0.2">
      <c r="A566" s="9" t="str">
        <f>VLOOKUP(B566,Elenco_giocatori_ruolo!A:B,2,FALSE)</f>
        <v>D</v>
      </c>
      <c r="B566" s="20" t="s">
        <v>796</v>
      </c>
      <c r="C566" s="20" t="s">
        <v>789</v>
      </c>
      <c r="D566" s="20">
        <v>0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D</v>
      </c>
      <c r="B567" s="20" t="s">
        <v>797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D</v>
      </c>
      <c r="B568" s="20" t="s">
        <v>798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D</v>
      </c>
      <c r="B569" s="20" t="s">
        <v>799</v>
      </c>
      <c r="C569" s="20" t="s">
        <v>789</v>
      </c>
      <c r="D569" s="20">
        <v>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5</v>
      </c>
    </row>
    <row r="570" spans="1:14" x14ac:dyDescent="0.2">
      <c r="A570" s="9" t="str">
        <f>VLOOKUP(B570,Elenco_giocatori_ruolo!A:B,2,FALSE)</f>
        <v>D</v>
      </c>
      <c r="B570" s="20" t="s">
        <v>800</v>
      </c>
      <c r="C570" s="20" t="s">
        <v>789</v>
      </c>
      <c r="D570" s="20">
        <v>0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D</v>
      </c>
      <c r="B571" s="20" t="s">
        <v>801</v>
      </c>
      <c r="C571" s="20" t="s">
        <v>789</v>
      </c>
      <c r="D571" s="20">
        <v>0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D</v>
      </c>
      <c r="B572" s="20" t="s">
        <v>802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D</v>
      </c>
      <c r="B573" s="20" t="s">
        <v>803</v>
      </c>
      <c r="C573" s="20" t="s">
        <v>789</v>
      </c>
      <c r="D573" s="20">
        <v>6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6</v>
      </c>
    </row>
    <row r="574" spans="1:14" x14ac:dyDescent="0.2">
      <c r="A574" s="9" t="str">
        <f>VLOOKUP(B574,Elenco_giocatori_ruolo!A:B,2,FALSE)</f>
        <v>D</v>
      </c>
      <c r="B574" s="20" t="s">
        <v>804</v>
      </c>
      <c r="C574" s="20" t="s">
        <v>789</v>
      </c>
      <c r="D574" s="20">
        <v>4.5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4.5</v>
      </c>
    </row>
    <row r="575" spans="1:14" x14ac:dyDescent="0.2">
      <c r="A575" s="9" t="str">
        <f>VLOOKUP(B575,Elenco_giocatori_ruolo!A:B,2,FALSE)</f>
        <v>D</v>
      </c>
      <c r="B575" s="20" t="s">
        <v>805</v>
      </c>
      <c r="C575" s="20" t="s">
        <v>789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D</v>
      </c>
      <c r="B576" s="20" t="s">
        <v>806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0" t="s">
        <v>807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0" t="s">
        <v>808</v>
      </c>
      <c r="C578" s="20" t="s">
        <v>789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0" t="s">
        <v>809</v>
      </c>
      <c r="C579" s="20" t="s">
        <v>789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C</v>
      </c>
      <c r="B580" s="20" t="s">
        <v>810</v>
      </c>
      <c r="C580" s="20" t="s">
        <v>789</v>
      </c>
      <c r="D580" s="20">
        <v>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5</v>
      </c>
    </row>
    <row r="581" spans="1:14" x14ac:dyDescent="0.2">
      <c r="A581" s="9" t="str">
        <f>VLOOKUP(B581,Elenco_giocatori_ruolo!A:B,2,FALSE)</f>
        <v>C</v>
      </c>
      <c r="B581" s="20" t="s">
        <v>811</v>
      </c>
      <c r="C581" s="20" t="s">
        <v>789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0" t="s">
        <v>812</v>
      </c>
      <c r="C582" s="20" t="s">
        <v>789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C</v>
      </c>
      <c r="B583" s="20" t="s">
        <v>813</v>
      </c>
      <c r="C583" s="20" t="s">
        <v>789</v>
      </c>
      <c r="D583" s="20">
        <v>6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6</v>
      </c>
    </row>
    <row r="584" spans="1:14" x14ac:dyDescent="0.2">
      <c r="A584" s="9" t="str">
        <f>VLOOKUP(B584,Elenco_giocatori_ruolo!A:B,2,FALSE)</f>
        <v>C</v>
      </c>
      <c r="B584" s="20" t="s">
        <v>814</v>
      </c>
      <c r="C584" s="20" t="s">
        <v>789</v>
      </c>
      <c r="D584" s="20">
        <v>5.5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1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5</v>
      </c>
    </row>
    <row r="585" spans="1:14" x14ac:dyDescent="0.2">
      <c r="A585" s="9" t="str">
        <f>VLOOKUP(B585,Elenco_giocatori_ruolo!A:B,2,FALSE)</f>
        <v>C</v>
      </c>
      <c r="B585" s="20" t="s">
        <v>815</v>
      </c>
      <c r="C585" s="20" t="s">
        <v>789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C</v>
      </c>
      <c r="B586" s="20" t="s">
        <v>816</v>
      </c>
      <c r="C586" s="20" t="s">
        <v>789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C</v>
      </c>
      <c r="B587" s="20" t="s">
        <v>817</v>
      </c>
      <c r="C587" s="20" t="s">
        <v>789</v>
      </c>
      <c r="D587" s="20">
        <v>5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5</v>
      </c>
    </row>
    <row r="588" spans="1:14" x14ac:dyDescent="0.2">
      <c r="A588" s="9" t="str">
        <f>VLOOKUP(B588,Elenco_giocatori_ruolo!A:B,2,FALSE)</f>
        <v>C</v>
      </c>
      <c r="B588" s="20" t="s">
        <v>818</v>
      </c>
      <c r="C588" s="20" t="s">
        <v>789</v>
      </c>
      <c r="D588" s="20">
        <v>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5</v>
      </c>
    </row>
    <row r="589" spans="1:14" x14ac:dyDescent="0.2">
      <c r="A589" s="9" t="str">
        <f>VLOOKUP(B589,Elenco_giocatori_ruolo!A:B,2,FALSE)</f>
        <v>C</v>
      </c>
      <c r="B589" s="20" t="s">
        <v>819</v>
      </c>
      <c r="C589" s="20" t="s">
        <v>789</v>
      </c>
      <c r="D589" s="20">
        <v>6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6</v>
      </c>
    </row>
    <row r="590" spans="1:14" x14ac:dyDescent="0.2">
      <c r="A590" s="9" t="str">
        <f>VLOOKUP(B590,Elenco_giocatori_ruolo!A:B,2,FALSE)</f>
        <v>C</v>
      </c>
      <c r="B590" s="20" t="s">
        <v>820</v>
      </c>
      <c r="C590" s="20" t="s">
        <v>789</v>
      </c>
      <c r="D590" s="20">
        <v>6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6</v>
      </c>
    </row>
    <row r="591" spans="1:14" x14ac:dyDescent="0.2">
      <c r="A591" s="9" t="str">
        <f>VLOOKUP(B591,Elenco_giocatori_ruolo!A:B,2,FALSE)</f>
        <v>C</v>
      </c>
      <c r="B591" s="20" t="s">
        <v>821</v>
      </c>
      <c r="C591" s="20" t="s">
        <v>789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A</v>
      </c>
      <c r="B592" s="20" t="s">
        <v>822</v>
      </c>
      <c r="C592" s="20" t="s">
        <v>789</v>
      </c>
      <c r="D592" s="20">
        <v>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5</v>
      </c>
    </row>
    <row r="593" spans="1:14" x14ac:dyDescent="0.2">
      <c r="A593" s="9" t="str">
        <f>VLOOKUP(B593,Elenco_giocatori_ruolo!A:B,2,FALSE)</f>
        <v>A</v>
      </c>
      <c r="B593" s="20" t="s">
        <v>823</v>
      </c>
      <c r="C593" s="20" t="s">
        <v>789</v>
      </c>
      <c r="D593" s="20">
        <v>4.5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4.5</v>
      </c>
    </row>
    <row r="594" spans="1:14" x14ac:dyDescent="0.2">
      <c r="A594" s="9" t="str">
        <f>VLOOKUP(B594,Elenco_giocatori_ruolo!A:B,2,FALSE)</f>
        <v>A</v>
      </c>
      <c r="B594" s="20" t="s">
        <v>824</v>
      </c>
      <c r="C594" s="20" t="s">
        <v>789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P</v>
      </c>
      <c r="B595" s="20" t="s">
        <v>825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P</v>
      </c>
      <c r="B596" s="20" t="s">
        <v>827</v>
      </c>
      <c r="C596" s="20" t="s">
        <v>826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P</v>
      </c>
      <c r="B597" s="20" t="s">
        <v>828</v>
      </c>
      <c r="C597" s="20" t="s">
        <v>826</v>
      </c>
      <c r="D597" s="20">
        <v>6.5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6.5</v>
      </c>
    </row>
    <row r="598" spans="1:14" x14ac:dyDescent="0.2">
      <c r="A598" s="9" t="str">
        <f>VLOOKUP(B598,Elenco_giocatori_ruolo!A:B,2,FALSE)</f>
        <v>P</v>
      </c>
      <c r="B598" s="20" t="s">
        <v>829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P</v>
      </c>
      <c r="B599" s="20" t="s">
        <v>830</v>
      </c>
      <c r="C599" s="20" t="s">
        <v>826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e">
        <f>VLOOKUP(B600,Elenco_giocatori_ruolo!A:B,2,FALSE)</f>
        <v>#N/A</v>
      </c>
      <c r="B600" s="20" t="s">
        <v>831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 t="e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#N/A</v>
      </c>
    </row>
    <row r="601" spans="1:14" x14ac:dyDescent="0.2">
      <c r="A601" s="9" t="str">
        <f>VLOOKUP(B601,Elenco_giocatori_ruolo!A:B,2,FALSE)</f>
        <v>D</v>
      </c>
      <c r="B601" s="20" t="s">
        <v>832</v>
      </c>
      <c r="C601" s="20" t="s">
        <v>826</v>
      </c>
      <c r="D601" s="20">
        <v>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1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5.5</v>
      </c>
    </row>
    <row r="602" spans="1:14" x14ac:dyDescent="0.2">
      <c r="A602" s="9" t="e">
        <f>VLOOKUP(B602,Elenco_giocatori_ruolo!A:B,2,FALSE)</f>
        <v>#N/A</v>
      </c>
      <c r="B602" s="20" t="s">
        <v>833</v>
      </c>
      <c r="C602" s="20" t="s">
        <v>826</v>
      </c>
      <c r="D602" s="20">
        <v>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 t="e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#N/A</v>
      </c>
    </row>
    <row r="603" spans="1:14" x14ac:dyDescent="0.2">
      <c r="A603" s="9" t="str">
        <f>VLOOKUP(B603,Elenco_giocatori_ruolo!A:B,2,FALSE)</f>
        <v>D</v>
      </c>
      <c r="B603" s="20" t="s">
        <v>834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D</v>
      </c>
      <c r="B604" s="20" t="s">
        <v>835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D</v>
      </c>
      <c r="B605" s="20" t="s">
        <v>836</v>
      </c>
      <c r="C605" s="20" t="s">
        <v>826</v>
      </c>
      <c r="D605" s="20">
        <v>6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1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5.5</v>
      </c>
    </row>
    <row r="606" spans="1:14" x14ac:dyDescent="0.2">
      <c r="A606" s="9" t="str">
        <f>VLOOKUP(B606,Elenco_giocatori_ruolo!A:B,2,FALSE)</f>
        <v>D</v>
      </c>
      <c r="B606" s="20" t="s">
        <v>837</v>
      </c>
      <c r="C606" s="20" t="s">
        <v>826</v>
      </c>
      <c r="D606" s="20">
        <v>6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1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5.5</v>
      </c>
    </row>
    <row r="607" spans="1:14" x14ac:dyDescent="0.2">
      <c r="A607" s="9" t="str">
        <f>VLOOKUP(B607,Elenco_giocatori_ruolo!A:B,2,FALSE)</f>
        <v>D</v>
      </c>
      <c r="B607" s="20" t="s">
        <v>838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D</v>
      </c>
      <c r="B608" s="20" t="s">
        <v>839</v>
      </c>
      <c r="C608" s="20" t="s">
        <v>826</v>
      </c>
      <c r="D608" s="20">
        <v>6.5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6.5</v>
      </c>
    </row>
    <row r="609" spans="1:14" x14ac:dyDescent="0.2">
      <c r="A609" s="9" t="str">
        <f>VLOOKUP(B609,Elenco_giocatori_ruolo!A:B,2,FALSE)</f>
        <v>D</v>
      </c>
      <c r="B609" s="20" t="s">
        <v>840</v>
      </c>
      <c r="C609" s="20" t="s">
        <v>826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D</v>
      </c>
      <c r="B610" s="20" t="s">
        <v>841</v>
      </c>
      <c r="C610" s="20" t="s">
        <v>826</v>
      </c>
      <c r="D610" s="20">
        <v>6.5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6.5</v>
      </c>
    </row>
    <row r="611" spans="1:14" x14ac:dyDescent="0.2">
      <c r="A611" s="9" t="str">
        <f>VLOOKUP(B611,Elenco_giocatori_ruolo!A:B,2,FALSE)</f>
        <v>C</v>
      </c>
      <c r="B611" s="20" t="s">
        <v>842</v>
      </c>
      <c r="C611" s="20" t="s">
        <v>826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C</v>
      </c>
      <c r="B612" s="20" t="s">
        <v>843</v>
      </c>
      <c r="C612" s="20" t="s">
        <v>826</v>
      </c>
      <c r="D612" s="20">
        <v>5.5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str">
        <f>VLOOKUP(B613,Elenco_giocatori_ruolo!A:B,2,FALSE)</f>
        <v>C</v>
      </c>
      <c r="B613" s="20" t="s">
        <v>844</v>
      </c>
      <c r="C613" s="20" t="s">
        <v>826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C</v>
      </c>
      <c r="B614" s="20" t="s">
        <v>845</v>
      </c>
      <c r="C614" s="20" t="s">
        <v>826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C</v>
      </c>
      <c r="B615" s="20" t="s">
        <v>846</v>
      </c>
      <c r="C615" s="20" t="s">
        <v>826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C</v>
      </c>
      <c r="B616" s="20" t="s">
        <v>847</v>
      </c>
      <c r="C616" s="20" t="s">
        <v>826</v>
      </c>
      <c r="D616" s="20">
        <v>6.5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6.5</v>
      </c>
    </row>
    <row r="617" spans="1:14" x14ac:dyDescent="0.2">
      <c r="A617" s="9" t="str">
        <f>VLOOKUP(B617,Elenco_giocatori_ruolo!A:B,2,FALSE)</f>
        <v>C</v>
      </c>
      <c r="B617" s="20" t="s">
        <v>848</v>
      </c>
      <c r="C617" s="20" t="s">
        <v>826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C</v>
      </c>
      <c r="B618" s="20" t="s">
        <v>849</v>
      </c>
      <c r="C618" s="20" t="s">
        <v>826</v>
      </c>
      <c r="D618" s="20">
        <v>7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7</v>
      </c>
    </row>
    <row r="619" spans="1:14" x14ac:dyDescent="0.2">
      <c r="A619" s="9" t="str">
        <f>VLOOKUP(B619,Elenco_giocatori_ruolo!A:B,2,FALSE)</f>
        <v>C</v>
      </c>
      <c r="B619" s="20" t="s">
        <v>850</v>
      </c>
      <c r="C619" s="20" t="s">
        <v>826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C</v>
      </c>
      <c r="B620" s="20" t="s">
        <v>851</v>
      </c>
      <c r="C620" s="20" t="s">
        <v>826</v>
      </c>
      <c r="D620" s="20">
        <v>7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1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8</v>
      </c>
    </row>
    <row r="621" spans="1:14" x14ac:dyDescent="0.2">
      <c r="A621" s="9" t="str">
        <f>VLOOKUP(B621,Elenco_giocatori_ruolo!A:B,2,FALSE)</f>
        <v>A</v>
      </c>
      <c r="B621" s="20" t="s">
        <v>852</v>
      </c>
      <c r="C621" s="20" t="s">
        <v>826</v>
      </c>
      <c r="D621" s="20">
        <v>8</v>
      </c>
      <c r="E621" s="20">
        <v>1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11</v>
      </c>
    </row>
    <row r="622" spans="1:14" x14ac:dyDescent="0.2">
      <c r="A622" s="9" t="str">
        <f>VLOOKUP(B622,Elenco_giocatori_ruolo!A:B,2,FALSE)</f>
        <v>A</v>
      </c>
      <c r="B622" s="20" t="s">
        <v>853</v>
      </c>
      <c r="C622" s="20" t="s">
        <v>826</v>
      </c>
      <c r="D622" s="20">
        <v>6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6</v>
      </c>
    </row>
    <row r="623" spans="1:14" x14ac:dyDescent="0.2">
      <c r="A623" s="9" t="str">
        <f>VLOOKUP(B623,Elenco_giocatori_ruolo!A:B,2,FALSE)</f>
        <v>A</v>
      </c>
      <c r="B623" s="20" t="s">
        <v>854</v>
      </c>
      <c r="C623" s="20" t="s">
        <v>826</v>
      </c>
      <c r="D623" s="20">
        <v>6.5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6.5</v>
      </c>
    </row>
    <row r="624" spans="1:14" x14ac:dyDescent="0.2">
      <c r="A624" s="9" t="str">
        <f>VLOOKUP(B624,Elenco_giocatori_ruolo!A:B,2,FALSE)</f>
        <v>A</v>
      </c>
      <c r="B624" s="20" t="s">
        <v>855</v>
      </c>
      <c r="C624" s="20" t="s">
        <v>826</v>
      </c>
      <c r="D624" s="20">
        <v>6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6</v>
      </c>
    </row>
    <row r="625" spans="1:14" x14ac:dyDescent="0.2">
      <c r="A625" s="9" t="e">
        <f>VLOOKUP(B625,Elenco_giocatori_ruolo!A:B,2,FALSE)</f>
        <v>#N/A</v>
      </c>
      <c r="B625" s="20" t="s">
        <v>856</v>
      </c>
      <c r="C625" s="20" t="s">
        <v>826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 t="e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#N/A</v>
      </c>
    </row>
    <row r="626" spans="1:14" x14ac:dyDescent="0.2">
      <c r="A626" s="9" t="str">
        <f>VLOOKUP(B626,Elenco_giocatori_ruolo!A:B,2,FALSE)</f>
        <v>A</v>
      </c>
      <c r="B626" s="20" t="s">
        <v>857</v>
      </c>
      <c r="C626" s="20" t="s">
        <v>826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A</v>
      </c>
      <c r="B627" s="20" t="s">
        <v>858</v>
      </c>
      <c r="C627" s="20" t="s">
        <v>826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P</v>
      </c>
      <c r="B628" s="20" t="s">
        <v>859</v>
      </c>
      <c r="C628" s="20" t="s">
        <v>860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P</v>
      </c>
      <c r="B629" s="20" t="s">
        <v>861</v>
      </c>
      <c r="C629" s="20" t="s">
        <v>860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P</v>
      </c>
      <c r="B630" s="20" t="s">
        <v>862</v>
      </c>
      <c r="C630" s="20" t="s">
        <v>860</v>
      </c>
      <c r="D630" s="20">
        <v>6.5</v>
      </c>
      <c r="E630" s="20">
        <v>0</v>
      </c>
      <c r="F630" s="20">
        <v>3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3.5</v>
      </c>
    </row>
    <row r="631" spans="1:14" x14ac:dyDescent="0.2">
      <c r="A631" s="9" t="str">
        <f>VLOOKUP(B631,Elenco_giocatori_ruolo!A:B,2,FALSE)</f>
        <v>P</v>
      </c>
      <c r="B631" s="20" t="s">
        <v>863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0" t="s">
        <v>864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D</v>
      </c>
      <c r="B633" s="20" t="s">
        <v>865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0" t="s">
        <v>866</v>
      </c>
      <c r="C634" s="20" t="s">
        <v>860</v>
      </c>
      <c r="D634" s="20">
        <v>5.5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5.5</v>
      </c>
    </row>
    <row r="635" spans="1:14" x14ac:dyDescent="0.2">
      <c r="A635" s="9" t="str">
        <f>VLOOKUP(B635,Elenco_giocatori_ruolo!A:B,2,FALSE)</f>
        <v>D</v>
      </c>
      <c r="B635" s="20" t="s">
        <v>867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D</v>
      </c>
      <c r="B636" s="20" t="s">
        <v>868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D</v>
      </c>
      <c r="B637" s="20" t="s">
        <v>869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0" t="s">
        <v>870</v>
      </c>
      <c r="C638" s="20" t="s">
        <v>860</v>
      </c>
      <c r="D638" s="20">
        <v>5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5</v>
      </c>
    </row>
    <row r="639" spans="1:14" x14ac:dyDescent="0.2">
      <c r="A639" s="9" t="str">
        <f>VLOOKUP(B639,Elenco_giocatori_ruolo!A:B,2,FALSE)</f>
        <v>D</v>
      </c>
      <c r="B639" s="20" t="s">
        <v>871</v>
      </c>
      <c r="C639" s="20" t="s">
        <v>860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0</v>
      </c>
    </row>
    <row r="640" spans="1:14" x14ac:dyDescent="0.2">
      <c r="A640" s="9" t="str">
        <f>VLOOKUP(B640,Elenco_giocatori_ruolo!A:B,2,FALSE)</f>
        <v>D</v>
      </c>
      <c r="B640" s="20" t="s">
        <v>872</v>
      </c>
      <c r="C640" s="20" t="s">
        <v>860</v>
      </c>
      <c r="D640" s="20">
        <v>5</v>
      </c>
      <c r="E640" s="20">
        <v>0</v>
      </c>
      <c r="F640" s="20">
        <v>0</v>
      </c>
      <c r="G640" s="20">
        <v>0</v>
      </c>
      <c r="H640" s="20">
        <v>0</v>
      </c>
      <c r="I640" s="20">
        <v>1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3</v>
      </c>
    </row>
    <row r="641" spans="1:14" x14ac:dyDescent="0.2">
      <c r="A641" s="9" t="str">
        <f>VLOOKUP(B641,Elenco_giocatori_ruolo!A:B,2,FALSE)</f>
        <v>D</v>
      </c>
      <c r="B641" s="20" t="s">
        <v>873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D</v>
      </c>
      <c r="B642" s="20" t="s">
        <v>874</v>
      </c>
      <c r="C642" s="20" t="s">
        <v>860</v>
      </c>
      <c r="D642" s="20">
        <v>5.5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5.5</v>
      </c>
    </row>
    <row r="643" spans="1:14" x14ac:dyDescent="0.2">
      <c r="A643" s="9" t="str">
        <f>VLOOKUP(B643,Elenco_giocatori_ruolo!A:B,2,FALSE)</f>
        <v>D</v>
      </c>
      <c r="B643" s="20" t="s">
        <v>875</v>
      </c>
      <c r="C643" s="20" t="s">
        <v>860</v>
      </c>
      <c r="D643" s="20">
        <v>5.5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5.5</v>
      </c>
    </row>
    <row r="644" spans="1:14" x14ac:dyDescent="0.2">
      <c r="A644" s="9" t="str">
        <f>VLOOKUP(B644,Elenco_giocatori_ruolo!A:B,2,FALSE)</f>
        <v>D</v>
      </c>
      <c r="B644" s="20" t="s">
        <v>876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e">
        <f>VLOOKUP(B645,Elenco_giocatori_ruolo!A:B,2,FALSE)</f>
        <v>#N/A</v>
      </c>
      <c r="B645" s="20" t="s">
        <v>1336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 t="e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#N/A</v>
      </c>
    </row>
    <row r="646" spans="1:14" x14ac:dyDescent="0.2">
      <c r="A646" s="9" t="str">
        <f>VLOOKUP(B646,Elenco_giocatori_ruolo!A:B,2,FALSE)</f>
        <v>D</v>
      </c>
      <c r="B646" s="20" t="s">
        <v>877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D</v>
      </c>
      <c r="B647" s="20" t="s">
        <v>878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D</v>
      </c>
      <c r="B648" s="20" t="s">
        <v>879</v>
      </c>
      <c r="C648" s="20" t="s">
        <v>860</v>
      </c>
      <c r="D648" s="20">
        <v>5.5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5.5</v>
      </c>
    </row>
    <row r="649" spans="1:14" x14ac:dyDescent="0.2">
      <c r="A649" s="9" t="str">
        <f>VLOOKUP(B649,Elenco_giocatori_ruolo!A:B,2,FALSE)</f>
        <v>C</v>
      </c>
      <c r="B649" s="20" t="s">
        <v>880</v>
      </c>
      <c r="C649" s="20" t="s">
        <v>860</v>
      </c>
      <c r="D649" s="20">
        <v>5.5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1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5</v>
      </c>
    </row>
    <row r="650" spans="1:14" x14ac:dyDescent="0.2">
      <c r="A650" s="9" t="str">
        <f>VLOOKUP(B650,Elenco_giocatori_ruolo!A:B,2,FALSE)</f>
        <v>C</v>
      </c>
      <c r="B650" s="20" t="s">
        <v>881</v>
      </c>
      <c r="C650" s="20" t="s">
        <v>860</v>
      </c>
      <c r="D650" s="20">
        <v>6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</v>
      </c>
    </row>
    <row r="651" spans="1:14" x14ac:dyDescent="0.2">
      <c r="A651" s="9" t="str">
        <f>VLOOKUP(B651,Elenco_giocatori_ruolo!A:B,2,FALSE)</f>
        <v>C</v>
      </c>
      <c r="B651" s="20" t="s">
        <v>882</v>
      </c>
      <c r="C651" s="20" t="s">
        <v>860</v>
      </c>
      <c r="D651" s="20">
        <v>5.5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5.5</v>
      </c>
    </row>
    <row r="652" spans="1:14" x14ac:dyDescent="0.2">
      <c r="A652" s="9" t="str">
        <f>VLOOKUP(B652,Elenco_giocatori_ruolo!A:B,2,FALSE)</f>
        <v>C</v>
      </c>
      <c r="B652" s="20" t="s">
        <v>883</v>
      </c>
      <c r="C652" s="20" t="s">
        <v>860</v>
      </c>
      <c r="D652" s="20">
        <v>6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6</v>
      </c>
    </row>
    <row r="653" spans="1:14" x14ac:dyDescent="0.2">
      <c r="A653" s="9" t="str">
        <f>VLOOKUP(B653,Elenco_giocatori_ruolo!A:B,2,FALSE)</f>
        <v>C</v>
      </c>
      <c r="B653" s="20" t="s">
        <v>884</v>
      </c>
      <c r="C653" s="20" t="s">
        <v>860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C</v>
      </c>
      <c r="B654" s="20" t="s">
        <v>885</v>
      </c>
      <c r="C654" s="20" t="s">
        <v>860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C</v>
      </c>
      <c r="B655" s="20" t="s">
        <v>886</v>
      </c>
      <c r="C655" s="20" t="s">
        <v>860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C</v>
      </c>
      <c r="B656" s="20" t="s">
        <v>887</v>
      </c>
      <c r="C656" s="20" t="s">
        <v>860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A</v>
      </c>
      <c r="B657" s="20" t="s">
        <v>888</v>
      </c>
      <c r="C657" s="20" t="s">
        <v>860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A</v>
      </c>
      <c r="B658" s="20" t="s">
        <v>889</v>
      </c>
      <c r="C658" s="20" t="s">
        <v>860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A</v>
      </c>
      <c r="B659" s="20" t="s">
        <v>890</v>
      </c>
      <c r="C659" s="20" t="s">
        <v>860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A</v>
      </c>
      <c r="B660" s="20" t="s">
        <v>891</v>
      </c>
      <c r="C660" s="20" t="s">
        <v>860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A</v>
      </c>
      <c r="B661" s="20" t="s">
        <v>892</v>
      </c>
      <c r="C661" s="20" t="s">
        <v>860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A</v>
      </c>
      <c r="B662" s="20" t="s">
        <v>893</v>
      </c>
      <c r="C662" s="20" t="s">
        <v>860</v>
      </c>
      <c r="D662" s="20">
        <v>5.5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5.5</v>
      </c>
    </row>
    <row r="663" spans="1:14" x14ac:dyDescent="0.2">
      <c r="A663" s="9" t="str">
        <f>VLOOKUP(B663,Elenco_giocatori_ruolo!A:B,2,FALSE)</f>
        <v>A</v>
      </c>
      <c r="B663" s="20" t="s">
        <v>894</v>
      </c>
      <c r="C663" s="20" t="s">
        <v>860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A</v>
      </c>
      <c r="B664" s="20" t="s">
        <v>895</v>
      </c>
      <c r="C664" s="20" t="s">
        <v>860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A</v>
      </c>
      <c r="B665" s="20" t="s">
        <v>896</v>
      </c>
      <c r="C665" s="20" t="s">
        <v>860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A</v>
      </c>
      <c r="B666" s="20" t="s">
        <v>897</v>
      </c>
      <c r="C666" s="20" t="s">
        <v>860</v>
      </c>
      <c r="D666" s="20">
        <v>6</v>
      </c>
      <c r="E666" s="20">
        <v>1</v>
      </c>
      <c r="F666" s="20">
        <v>0</v>
      </c>
      <c r="G666" s="20">
        <v>1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6</v>
      </c>
    </row>
    <row r="667" spans="1:14" x14ac:dyDescent="0.2">
      <c r="A667" s="9" t="str">
        <f>VLOOKUP(B667,Elenco_giocatori_ruolo!A:B,2,FALSE)</f>
        <v>A</v>
      </c>
      <c r="B667" s="20" t="s">
        <v>898</v>
      </c>
      <c r="C667" s="20" t="s">
        <v>860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P</v>
      </c>
      <c r="B668" s="20" t="s">
        <v>899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P</v>
      </c>
      <c r="B669" s="20" t="s">
        <v>901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P</v>
      </c>
      <c r="B670" s="20" t="s">
        <v>902</v>
      </c>
      <c r="C670" s="20" t="s">
        <v>900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P</v>
      </c>
      <c r="B671" s="20" t="s">
        <v>903</v>
      </c>
      <c r="C671" s="20" t="s">
        <v>900</v>
      </c>
      <c r="D671" s="20">
        <v>6.5</v>
      </c>
      <c r="E671" s="20">
        <v>0</v>
      </c>
      <c r="F671" s="20">
        <v>2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4.5</v>
      </c>
    </row>
    <row r="672" spans="1:14" x14ac:dyDescent="0.2">
      <c r="A672" s="9" t="str">
        <f>VLOOKUP(B672,Elenco_giocatori_ruolo!A:B,2,FALSE)</f>
        <v>D</v>
      </c>
      <c r="B672" s="20" t="s">
        <v>904</v>
      </c>
      <c r="C672" s="20" t="s">
        <v>900</v>
      </c>
      <c r="D672" s="20">
        <v>6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6</v>
      </c>
    </row>
    <row r="673" spans="1:14" x14ac:dyDescent="0.2">
      <c r="A673" s="9" t="str">
        <f>VLOOKUP(B673,Elenco_giocatori_ruolo!A:B,2,FALSE)</f>
        <v>D</v>
      </c>
      <c r="B673" s="20" t="s">
        <v>905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D</v>
      </c>
      <c r="B674" s="20" t="s">
        <v>906</v>
      </c>
      <c r="C674" s="20" t="s">
        <v>900</v>
      </c>
      <c r="D674" s="20">
        <v>5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5</v>
      </c>
    </row>
    <row r="675" spans="1:14" x14ac:dyDescent="0.2">
      <c r="A675" s="9" t="str">
        <f>VLOOKUP(B675,Elenco_giocatori_ruolo!A:B,2,FALSE)</f>
        <v>D</v>
      </c>
      <c r="B675" s="20" t="s">
        <v>907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D</v>
      </c>
      <c r="B676" s="20" t="s">
        <v>908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D</v>
      </c>
      <c r="B677" s="20" t="s">
        <v>909</v>
      </c>
      <c r="C677" s="20" t="s">
        <v>900</v>
      </c>
      <c r="D677" s="20">
        <v>6</v>
      </c>
      <c r="E677" s="20">
        <v>1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9</v>
      </c>
    </row>
    <row r="678" spans="1:14" x14ac:dyDescent="0.2">
      <c r="A678" s="9" t="str">
        <f>VLOOKUP(B678,Elenco_giocatori_ruolo!A:B,2,FALSE)</f>
        <v>D</v>
      </c>
      <c r="B678" s="20" t="s">
        <v>910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D</v>
      </c>
      <c r="B679" s="20" t="s">
        <v>911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D</v>
      </c>
      <c r="B680" s="20" t="s">
        <v>912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D</v>
      </c>
      <c r="B681" s="20" t="s">
        <v>913</v>
      </c>
      <c r="C681" s="20" t="s">
        <v>900</v>
      </c>
      <c r="D681" s="20">
        <v>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1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4.5</v>
      </c>
    </row>
    <row r="682" spans="1:14" x14ac:dyDescent="0.2">
      <c r="A682" s="9" t="str">
        <f>VLOOKUP(B682,Elenco_giocatori_ruolo!A:B,2,FALSE)</f>
        <v>D</v>
      </c>
      <c r="B682" s="20" t="s">
        <v>914</v>
      </c>
      <c r="C682" s="20" t="s">
        <v>900</v>
      </c>
      <c r="D682" s="20">
        <v>6.5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1</v>
      </c>
      <c r="K682" s="20">
        <v>1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7</v>
      </c>
    </row>
    <row r="683" spans="1:14" x14ac:dyDescent="0.2">
      <c r="A683" s="9" t="str">
        <f>VLOOKUP(B683,Elenco_giocatori_ruolo!A:B,2,FALSE)</f>
        <v>C</v>
      </c>
      <c r="B683" s="20" t="s">
        <v>915</v>
      </c>
      <c r="C683" s="20" t="s">
        <v>900</v>
      </c>
      <c r="D683" s="20">
        <v>6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</v>
      </c>
    </row>
    <row r="684" spans="1:14" x14ac:dyDescent="0.2">
      <c r="A684" s="9" t="str">
        <f>VLOOKUP(B684,Elenco_giocatori_ruolo!A:B,2,FALSE)</f>
        <v>C</v>
      </c>
      <c r="B684" s="20" t="s">
        <v>916</v>
      </c>
      <c r="C684" s="20" t="s">
        <v>900</v>
      </c>
      <c r="D684" s="20">
        <v>6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6</v>
      </c>
    </row>
    <row r="685" spans="1:14" x14ac:dyDescent="0.2">
      <c r="A685" s="9" t="str">
        <f>VLOOKUP(B685,Elenco_giocatori_ruolo!A:B,2,FALSE)</f>
        <v>C</v>
      </c>
      <c r="B685" s="20" t="s">
        <v>917</v>
      </c>
      <c r="C685" s="20" t="s">
        <v>900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C</v>
      </c>
      <c r="B686" s="20" t="s">
        <v>918</v>
      </c>
      <c r="C686" s="20" t="s">
        <v>900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C</v>
      </c>
      <c r="B687" s="20" t="s">
        <v>919</v>
      </c>
      <c r="C687" s="20" t="s">
        <v>900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C</v>
      </c>
      <c r="B688" s="20" t="s">
        <v>920</v>
      </c>
      <c r="C688" s="20" t="s">
        <v>900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C</v>
      </c>
      <c r="B689" s="20" t="s">
        <v>921</v>
      </c>
      <c r="C689" s="20" t="s">
        <v>900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C</v>
      </c>
      <c r="B690" s="20" t="s">
        <v>922</v>
      </c>
      <c r="C690" s="20" t="s">
        <v>900</v>
      </c>
      <c r="D690" s="20">
        <v>6.5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6.5</v>
      </c>
    </row>
    <row r="691" spans="1:14" x14ac:dyDescent="0.2">
      <c r="A691" s="9" t="str">
        <f>VLOOKUP(B691,Elenco_giocatori_ruolo!A:B,2,FALSE)</f>
        <v>C</v>
      </c>
      <c r="B691" s="20" t="s">
        <v>923</v>
      </c>
      <c r="C691" s="20" t="s">
        <v>900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C</v>
      </c>
      <c r="B692" s="20" t="s">
        <v>924</v>
      </c>
      <c r="C692" s="20" t="s">
        <v>900</v>
      </c>
      <c r="D692" s="20">
        <v>6.5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1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7.5</v>
      </c>
    </row>
    <row r="693" spans="1:14" x14ac:dyDescent="0.2">
      <c r="A693" s="9" t="str">
        <f>VLOOKUP(B693,Elenco_giocatori_ruolo!A:B,2,FALSE)</f>
        <v>C</v>
      </c>
      <c r="B693" s="20" t="s">
        <v>925</v>
      </c>
      <c r="C693" s="20" t="s">
        <v>900</v>
      </c>
      <c r="D693" s="20">
        <v>6.5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6.5</v>
      </c>
    </row>
    <row r="694" spans="1:14" x14ac:dyDescent="0.2">
      <c r="A694" s="9" t="str">
        <f>VLOOKUP(B694,Elenco_giocatori_ruolo!A:B,2,FALSE)</f>
        <v>C</v>
      </c>
      <c r="B694" s="20" t="s">
        <v>926</v>
      </c>
      <c r="C694" s="20" t="s">
        <v>900</v>
      </c>
      <c r="D694" s="20">
        <v>6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6</v>
      </c>
    </row>
    <row r="695" spans="1:14" x14ac:dyDescent="0.2">
      <c r="A695" s="9" t="str">
        <f>VLOOKUP(B695,Elenco_giocatori_ruolo!A:B,2,FALSE)</f>
        <v>C</v>
      </c>
      <c r="B695" s="20" t="s">
        <v>927</v>
      </c>
      <c r="C695" s="20" t="s">
        <v>900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A</v>
      </c>
      <c r="B696" s="20" t="s">
        <v>928</v>
      </c>
      <c r="C696" s="20" t="s">
        <v>900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A</v>
      </c>
      <c r="B697" s="20" t="s">
        <v>929</v>
      </c>
      <c r="C697" s="20" t="s">
        <v>900</v>
      </c>
      <c r="D697" s="20">
        <v>6.5</v>
      </c>
      <c r="E697" s="20">
        <v>1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9.5</v>
      </c>
    </row>
    <row r="698" spans="1:14" x14ac:dyDescent="0.2">
      <c r="A698" s="9" t="str">
        <f>VLOOKUP(B698,Elenco_giocatori_ruolo!A:B,2,FALSE)</f>
        <v>A</v>
      </c>
      <c r="B698" s="20" t="s">
        <v>930</v>
      </c>
      <c r="C698" s="20" t="s">
        <v>900</v>
      </c>
      <c r="D698" s="20">
        <v>6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6</v>
      </c>
    </row>
    <row r="699" spans="1:14" x14ac:dyDescent="0.2">
      <c r="A699" s="9" t="str">
        <f>VLOOKUP(B699,Elenco_giocatori_ruolo!A:B,2,FALSE)</f>
        <v>A</v>
      </c>
      <c r="B699" s="20" t="s">
        <v>931</v>
      </c>
      <c r="C699" s="20" t="s">
        <v>900</v>
      </c>
      <c r="D699" s="20">
        <v>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0</v>
      </c>
    </row>
    <row r="700" spans="1:14" x14ac:dyDescent="0.2">
      <c r="A700" s="9" t="str">
        <f>VLOOKUP(B700,Elenco_giocatori_ruolo!A:B,2,FALSE)</f>
        <v>A</v>
      </c>
      <c r="B700" s="20" t="s">
        <v>932</v>
      </c>
      <c r="C700" s="20" t="s">
        <v>900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A</v>
      </c>
      <c r="B701" s="20" t="s">
        <v>933</v>
      </c>
      <c r="C701" s="20" t="s">
        <v>900</v>
      </c>
      <c r="D701" s="20">
        <v>5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5</v>
      </c>
    </row>
    <row r="702" spans="1:14" x14ac:dyDescent="0.2">
      <c r="A702" s="9" t="str">
        <f>VLOOKUP(B702,Elenco_giocatori_ruolo!A:B,2,FALSE)</f>
        <v>A</v>
      </c>
      <c r="B702" s="20" t="s">
        <v>934</v>
      </c>
      <c r="C702" s="20" t="s">
        <v>900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A</v>
      </c>
      <c r="B703" s="20" t="s">
        <v>935</v>
      </c>
      <c r="C703" s="20" t="s">
        <v>900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A</v>
      </c>
      <c r="B704" s="20" t="s">
        <v>936</v>
      </c>
      <c r="C704" s="20" t="s">
        <v>900</v>
      </c>
      <c r="D704" s="20">
        <v>6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1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5.5</v>
      </c>
    </row>
    <row r="705" spans="1:14" x14ac:dyDescent="0.2">
      <c r="A705" s="9" t="str">
        <f>VLOOKUP(B705,Elenco_giocatori_ruolo!A:B,2,FALSE)</f>
        <v>P</v>
      </c>
      <c r="B705" s="20" t="s">
        <v>937</v>
      </c>
      <c r="C705" s="20" t="s">
        <v>938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P</v>
      </c>
      <c r="B706" s="20" t="s">
        <v>939</v>
      </c>
      <c r="C706" s="20" t="s">
        <v>938</v>
      </c>
      <c r="D706" s="20">
        <v>6</v>
      </c>
      <c r="E706" s="20">
        <v>0</v>
      </c>
      <c r="F706" s="20">
        <v>2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4</v>
      </c>
    </row>
    <row r="707" spans="1:14" x14ac:dyDescent="0.2">
      <c r="A707" s="9" t="str">
        <f>VLOOKUP(B707,Elenco_giocatori_ruolo!A:B,2,FALSE)</f>
        <v>P</v>
      </c>
      <c r="B707" s="20" t="s">
        <v>940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D</v>
      </c>
      <c r="B708" s="20" t="s">
        <v>941</v>
      </c>
      <c r="C708" s="20" t="s">
        <v>938</v>
      </c>
      <c r="D708" s="20">
        <v>6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6</v>
      </c>
    </row>
    <row r="709" spans="1:14" x14ac:dyDescent="0.2">
      <c r="A709" s="9" t="str">
        <f>VLOOKUP(B709,Elenco_giocatori_ruolo!A:B,2,FALSE)</f>
        <v>D</v>
      </c>
      <c r="B709" s="20" t="s">
        <v>942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D</v>
      </c>
      <c r="B710" s="20" t="s">
        <v>943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D</v>
      </c>
      <c r="B711" s="20" t="s">
        <v>944</v>
      </c>
      <c r="C711" s="20" t="s">
        <v>938</v>
      </c>
      <c r="D711" s="20">
        <v>7</v>
      </c>
      <c r="E711" s="20">
        <v>1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1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9.5</v>
      </c>
    </row>
    <row r="712" spans="1:14" x14ac:dyDescent="0.2">
      <c r="A712" s="9" t="e">
        <f>VLOOKUP(B712,Elenco_giocatori_ruolo!A:B,2,FALSE)</f>
        <v>#N/A</v>
      </c>
      <c r="B712" s="20" t="s">
        <v>1784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 t="e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#N/A</v>
      </c>
    </row>
    <row r="713" spans="1:14" x14ac:dyDescent="0.2">
      <c r="A713" s="9" t="str">
        <f>VLOOKUP(B713,Elenco_giocatori_ruolo!A:B,2,FALSE)</f>
        <v>D</v>
      </c>
      <c r="B713" s="20" t="s">
        <v>945</v>
      </c>
      <c r="C713" s="20" t="s">
        <v>938</v>
      </c>
      <c r="D713" s="20">
        <v>6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6</v>
      </c>
    </row>
    <row r="714" spans="1:14" x14ac:dyDescent="0.2">
      <c r="A714" s="9" t="str">
        <f>VLOOKUP(B714,Elenco_giocatori_ruolo!A:B,2,FALSE)</f>
        <v>D</v>
      </c>
      <c r="B714" s="20" t="s">
        <v>946</v>
      </c>
      <c r="C714" s="20" t="s">
        <v>938</v>
      </c>
      <c r="D714" s="20">
        <v>6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6</v>
      </c>
    </row>
    <row r="715" spans="1:14" x14ac:dyDescent="0.2">
      <c r="A715" s="9" t="str">
        <f>VLOOKUP(B715,Elenco_giocatori_ruolo!A:B,2,FALSE)</f>
        <v>D</v>
      </c>
      <c r="B715" s="20" t="s">
        <v>947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D</v>
      </c>
      <c r="B716" s="20" t="s">
        <v>948</v>
      </c>
      <c r="C716" s="20" t="s">
        <v>938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e">
        <f>VLOOKUP(B717,Elenco_giocatori_ruolo!A:B,2,FALSE)</f>
        <v>#N/A</v>
      </c>
      <c r="B717" s="20" t="s">
        <v>1337</v>
      </c>
      <c r="C717" s="20" t="s">
        <v>938</v>
      </c>
      <c r="D717" s="20">
        <v>6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 t="e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#N/A</v>
      </c>
    </row>
    <row r="718" spans="1:14" x14ac:dyDescent="0.2">
      <c r="A718" s="9" t="str">
        <f>VLOOKUP(B718,Elenco_giocatori_ruolo!A:B,2,FALSE)</f>
        <v>D</v>
      </c>
      <c r="B718" s="20" t="s">
        <v>949</v>
      </c>
      <c r="C718" s="20" t="s">
        <v>938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D</v>
      </c>
      <c r="B719" s="20" t="s">
        <v>950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D</v>
      </c>
      <c r="B720" s="20" t="s">
        <v>951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C</v>
      </c>
      <c r="B721" s="20" t="s">
        <v>952</v>
      </c>
      <c r="C721" s="20" t="s">
        <v>938</v>
      </c>
      <c r="D721" s="20">
        <v>6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6</v>
      </c>
    </row>
    <row r="722" spans="1:14" x14ac:dyDescent="0.2">
      <c r="A722" s="9" t="str">
        <f>VLOOKUP(B722,Elenco_giocatori_ruolo!A:B,2,FALSE)</f>
        <v>C</v>
      </c>
      <c r="B722" s="20" t="s">
        <v>953</v>
      </c>
      <c r="C722" s="20" t="s">
        <v>938</v>
      </c>
      <c r="D722" s="20">
        <v>6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1</v>
      </c>
      <c r="L722" s="20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5.5</v>
      </c>
    </row>
    <row r="723" spans="1:14" x14ac:dyDescent="0.2">
      <c r="A723" s="9" t="str">
        <f>VLOOKUP(B723,Elenco_giocatori_ruolo!A:B,2,FALSE)</f>
        <v>C</v>
      </c>
      <c r="B723" s="20" t="s">
        <v>954</v>
      </c>
      <c r="C723" s="20" t="s">
        <v>938</v>
      </c>
      <c r="D723" s="20">
        <v>7.5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2</v>
      </c>
      <c r="K723" s="20">
        <v>0</v>
      </c>
      <c r="L723" s="20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9.5</v>
      </c>
    </row>
    <row r="724" spans="1:14" x14ac:dyDescent="0.2">
      <c r="A724" s="9" t="str">
        <f>VLOOKUP(B724,Elenco_giocatori_ruolo!A:B,2,FALSE)</f>
        <v>C</v>
      </c>
      <c r="B724" s="20" t="s">
        <v>955</v>
      </c>
      <c r="C724" s="20" t="s">
        <v>938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C</v>
      </c>
      <c r="B725" s="20" t="s">
        <v>956</v>
      </c>
      <c r="C725" s="20" t="s">
        <v>938</v>
      </c>
      <c r="D725" s="20">
        <v>6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6</v>
      </c>
    </row>
    <row r="726" spans="1:14" x14ac:dyDescent="0.2">
      <c r="A726" s="9" t="str">
        <f>VLOOKUP(B726,Elenco_giocatori_ruolo!A:B,2,FALSE)</f>
        <v>C</v>
      </c>
      <c r="B726" s="20" t="s">
        <v>957</v>
      </c>
      <c r="C726" s="20" t="s">
        <v>938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C</v>
      </c>
      <c r="B727" s="20" t="s">
        <v>958</v>
      </c>
      <c r="C727" s="20" t="s">
        <v>938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C</v>
      </c>
      <c r="B728" s="20" t="s">
        <v>959</v>
      </c>
      <c r="C728" s="20" t="s">
        <v>938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C</v>
      </c>
      <c r="B729" s="20" t="s">
        <v>960</v>
      </c>
      <c r="C729" s="20" t="s">
        <v>938</v>
      </c>
      <c r="D729" s="20">
        <v>6.5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6.5</v>
      </c>
    </row>
    <row r="730" spans="1:14" x14ac:dyDescent="0.2">
      <c r="A730" s="9" t="str">
        <f>VLOOKUP(B730,Elenco_giocatori_ruolo!A:B,2,FALSE)</f>
        <v>C</v>
      </c>
      <c r="B730" s="20" t="s">
        <v>961</v>
      </c>
      <c r="C730" s="20" t="s">
        <v>938</v>
      </c>
      <c r="D730" s="20">
        <v>6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6</v>
      </c>
    </row>
    <row r="731" spans="1:14" x14ac:dyDescent="0.2">
      <c r="A731" s="9" t="str">
        <f>VLOOKUP(B731,Elenco_giocatori_ruolo!A:B,2,FALSE)</f>
        <v>A</v>
      </c>
      <c r="B731" s="20" t="s">
        <v>962</v>
      </c>
      <c r="C731" s="20" t="s">
        <v>938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A</v>
      </c>
      <c r="B732" s="20" t="s">
        <v>963</v>
      </c>
      <c r="C732" s="20" t="s">
        <v>938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0</v>
      </c>
    </row>
    <row r="733" spans="1:14" x14ac:dyDescent="0.2">
      <c r="A733" s="9" t="str">
        <f>VLOOKUP(B733,Elenco_giocatori_ruolo!A:B,2,FALSE)</f>
        <v>A</v>
      </c>
      <c r="B733" s="20" t="s">
        <v>964</v>
      </c>
      <c r="C733" s="20" t="s">
        <v>938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10">
        <v>0</v>
      </c>
      <c r="N733" s="11">
        <f>$D733+$E733*(IF($A733="P",BonusMalus!$C$14,0))+$E733*(IF($A733="D",BonusMalus!$C$15,0))+$E733*(IF($A733="C",BonusMalus!$C$16,0))+$E733*(IF($A733="A",BonusMalus!$C$17,0))-$F733-$G733*3+$H733*3-$I733*2+$J733-$K733*0.5-$L733-$M733*(IF($A733="P",1,0))-$M733*(IF($A733="D",1,0))-$M733*(IF($A733="C",0.5,0))</f>
        <v>0</v>
      </c>
    </row>
    <row r="734" spans="1:14" x14ac:dyDescent="0.2">
      <c r="A734" s="9" t="str">
        <f>VLOOKUP(B734,Elenco_giocatori_ruolo!A:B,2,FALSE)</f>
        <v>A</v>
      </c>
      <c r="B734" s="20" t="s">
        <v>965</v>
      </c>
      <c r="C734" s="20" t="s">
        <v>938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10">
        <v>0</v>
      </c>
      <c r="N734" s="11">
        <f>$D734+$E734*(IF($A734="P",BonusMalus!$C$14,0))+$E734*(IF($A734="D",BonusMalus!$C$15,0))+$E734*(IF($A734="C",BonusMalus!$C$16,0))+$E734*(IF($A734="A",BonusMalus!$C$17,0))-$F734-$G734*3+$H734*3-$I734*2+$J734-$K734*0.5-$L734-$M734*(IF($A734="P",1,0))-$M734*(IF($A734="D",1,0))-$M734*(IF($A734="C",0.5,0))</f>
        <v>0</v>
      </c>
    </row>
    <row r="735" spans="1:14" x14ac:dyDescent="0.2">
      <c r="A735" s="9" t="e">
        <f>VLOOKUP(B735,Elenco_giocatori_ruolo!A:B,2,FALSE)</f>
        <v>#N/A</v>
      </c>
      <c r="B735" s="20" t="s">
        <v>1338</v>
      </c>
      <c r="C735" s="20" t="s">
        <v>938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10">
        <v>0</v>
      </c>
      <c r="N735" s="11" t="e">
        <f>$D735+$E735*(IF($A735="P",BonusMalus!$C$14,0))+$E735*(IF($A735="D",BonusMalus!$C$15,0))+$E735*(IF($A735="C",BonusMalus!$C$16,0))+$E735*(IF($A735="A",BonusMalus!$C$17,0))-$F735-$G735*3+$H735*3-$I735*2+$J735-$K735*0.5-$L735-$M735*(IF($A735="P",1,0))-$M735*(IF($A735="D",1,0))-$M735*(IF($A735="C",0.5,0))</f>
        <v>#N/A</v>
      </c>
    </row>
    <row r="736" spans="1:14" x14ac:dyDescent="0.2">
      <c r="A736" s="9" t="str">
        <f>VLOOKUP(B736,Elenco_giocatori_ruolo!A:B,2,FALSE)</f>
        <v>A</v>
      </c>
      <c r="B736" s="20" t="s">
        <v>966</v>
      </c>
      <c r="C736" s="20" t="s">
        <v>938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10">
        <v>0</v>
      </c>
      <c r="N736" s="11">
        <f>$D736+$E736*(IF($A736="P",BonusMalus!$C$14,0))+$E736*(IF($A736="D",BonusMalus!$C$15,0))+$E736*(IF($A736="C",BonusMalus!$C$16,0))+$E736*(IF($A736="A",BonusMalus!$C$17,0))-$F736-$G736*3+$H736*3-$I736*2+$J736-$K736*0.5-$L736-$M736*(IF($A736="P",1,0))-$M736*(IF($A736="D",1,0))-$M736*(IF($A736="C",0.5,0))</f>
        <v>0</v>
      </c>
    </row>
    <row r="737" spans="1:14" x14ac:dyDescent="0.2">
      <c r="A737" s="9" t="str">
        <f>VLOOKUP(B737,Elenco_giocatori_ruolo!A:B,2,FALSE)</f>
        <v>A</v>
      </c>
      <c r="B737" s="20" t="s">
        <v>967</v>
      </c>
      <c r="C737" s="20" t="s">
        <v>938</v>
      </c>
      <c r="D737" s="20">
        <v>6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10">
        <v>0</v>
      </c>
      <c r="N737" s="11">
        <f>$D737+$E737*(IF($A737="P",BonusMalus!$C$14,0))+$E737*(IF($A737="D",BonusMalus!$C$15,0))+$E737*(IF($A737="C",BonusMalus!$C$16,0))+$E737*(IF($A737="A",BonusMalus!$C$17,0))-$F737-$G737*3+$H737*3-$I737*2+$J737-$K737*0.5-$L737-$M737*(IF($A737="P",1,0))-$M737*(IF($A737="D",1,0))-$M737*(IF($A737="C",0.5,0))</f>
        <v>6</v>
      </c>
    </row>
    <row r="738" spans="1:14" x14ac:dyDescent="0.2">
      <c r="A738" s="9" t="str">
        <f>VLOOKUP(B738,Elenco_giocatori_ruolo!A:B,2,FALSE)</f>
        <v>A</v>
      </c>
      <c r="B738" s="20" t="s">
        <v>968</v>
      </c>
      <c r="C738" s="20" t="s">
        <v>938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10">
        <v>0</v>
      </c>
      <c r="N738" s="11">
        <f>$D738+$E738*(IF($A738="P",BonusMalus!$C$14,0))+$E738*(IF($A738="D",BonusMalus!$C$15,0))+$E738*(IF($A738="C",BonusMalus!$C$16,0))+$E738*(IF($A738="A",BonusMalus!$C$17,0))-$F738-$G738*3+$H738*3-$I738*2+$J738-$K738*0.5-$L738-$M738*(IF($A738="P",1,0))-$M738*(IF($A738="D",1,0))-$M738*(IF($A738="C",0.5,0))</f>
        <v>0</v>
      </c>
    </row>
    <row r="739" spans="1:14" x14ac:dyDescent="0.2">
      <c r="A739" s="9" t="str">
        <f>VLOOKUP(B739,Elenco_giocatori_ruolo!A:B,2,FALSE)</f>
        <v>A</v>
      </c>
      <c r="B739" s="20" t="s">
        <v>969</v>
      </c>
      <c r="C739" s="20" t="s">
        <v>938</v>
      </c>
      <c r="D739" s="20">
        <v>7</v>
      </c>
      <c r="E739" s="20">
        <v>1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10">
        <v>0</v>
      </c>
      <c r="N739" s="11">
        <f>$D739+$E739*(IF($A739="P",BonusMalus!$C$14,0))+$E739*(IF($A739="D",BonusMalus!$C$15,0))+$E739*(IF($A739="C",BonusMalus!$C$16,0))+$E739*(IF($A739="A",BonusMalus!$C$17,0))-$F739-$G739*3+$H739*3-$I739*2+$J739-$K739*0.5-$L739-$M739*(IF($A739="P",1,0))-$M739*(IF($A739="D",1,0))-$M739*(IF($A739="C",0.5,0))</f>
        <v>10</v>
      </c>
    </row>
    <row r="740" spans="1:14" x14ac:dyDescent="0.2">
      <c r="A740" s="9" t="str">
        <f>VLOOKUP(B740,Elenco_giocatori_ruolo!A:B,2,FALSE)</f>
        <v>A</v>
      </c>
      <c r="B740" s="20" t="s">
        <v>970</v>
      </c>
      <c r="C740" s="20" t="s">
        <v>938</v>
      </c>
      <c r="D740" s="20">
        <v>6.5</v>
      </c>
      <c r="E740" s="20">
        <v>1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10">
        <v>0</v>
      </c>
      <c r="N740" s="11">
        <f>$D740+$E740*(IF($A740="P",BonusMalus!$C$14,0))+$E740*(IF($A740="D",BonusMalus!$C$15,0))+$E740*(IF($A740="C",BonusMalus!$C$16,0))+$E740*(IF($A740="A",BonusMalus!$C$17,0))-$F740-$G740*3+$H740*3-$I740*2+$J740-$K740*0.5-$L740-$M740*(IF($A740="P",1,0))-$M740*(IF($A740="D",1,0))-$M740*(IF($A740="C",0.5,0))</f>
        <v>9.5</v>
      </c>
    </row>
    <row r="741" spans="1:14" x14ac:dyDescent="0.2">
      <c r="A741" s="9" t="str">
        <f>VLOOKUP(B741,Elenco_giocatori_ruolo!A:B,2,FALSE)</f>
        <v>A</v>
      </c>
      <c r="B741" s="20" t="s">
        <v>971</v>
      </c>
      <c r="C741" s="20" t="s">
        <v>938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10">
        <v>0</v>
      </c>
      <c r="N741" s="11">
        <f>$D741+$E741*(IF($A741="P",BonusMalus!$C$14,0))+$E741*(IF($A741="D",BonusMalus!$C$15,0))+$E741*(IF($A741="C",BonusMalus!$C$16,0))+$E741*(IF($A741="A",BonusMalus!$C$17,0))-$F741-$G741*3+$H741*3-$I741*2+$J741-$K741*0.5-$L741-$M741*(IF($A741="P",1,0))-$M741*(IF($A741="D",1,0))-$M741*(IF($A741="C",0.5,0))</f>
        <v>0</v>
      </c>
    </row>
    <row r="742" spans="1:14" x14ac:dyDescent="0.2">
      <c r="A742" s="9" t="str">
        <f>VLOOKUP(B742,Elenco_giocatori_ruolo!A:B,2,FALSE)</f>
        <v>A</v>
      </c>
      <c r="B742" s="20" t="s">
        <v>972</v>
      </c>
      <c r="C742" s="20" t="s">
        <v>938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10">
        <v>0</v>
      </c>
      <c r="N742" s="11">
        <f>$D742+$E742*(IF($A742="P",BonusMalus!$C$14,0))+$E742*(IF($A742="D",BonusMalus!$C$15,0))+$E742*(IF($A742="C",BonusMalus!$C$16,0))+$E742*(IF($A742="A",BonusMalus!$C$17,0))-$F742-$G742*3+$H742*3-$I742*2+$J742-$K742*0.5-$L742-$M742*(IF($A742="P",1,0))-$M742*(IF($A742="D",1,0))-$M742*(IF($A742="C",0.5,0))</f>
        <v>0</v>
      </c>
    </row>
  </sheetData>
  <conditionalFormatting sqref="N312:N313">
    <cfRule type="cellIs" dxfId="24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48.6640625" customWidth="1"/>
    <col min="2" max="2" width="11.5" style="1" customWidth="1"/>
    <col min="3" max="3" width="11.5" style="2" customWidth="1"/>
    <col min="4" max="5" width="5.6640625" customWidth="1"/>
    <col min="6" max="6" width="37.83203125" customWidth="1"/>
    <col min="7" max="7" width="11.5" style="1" customWidth="1"/>
    <col min="8" max="8" width="11.5" style="2" customWidth="1"/>
  </cols>
  <sheetData>
    <row r="1" spans="1:8" x14ac:dyDescent="0.2">
      <c r="A1" s="32" t="s">
        <v>1785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2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3</v>
      </c>
      <c r="E5" s="3">
        <f>IF(H28&lt;66,0,IF(AND(H28&gt;65.5,H28&lt;72),1,IF(AND(H28&gt;71.5,H28&lt;77),2,IF(AND(H28&gt;76.5,H28&lt;81),3,IF(AND(H28&gt;80.5,H28&lt;85),4,IF(AND(H28&gt;84.5,H28&lt;89),5,IF(AND(H28&gt;88.5,H28&lt;93),6)))))))</f>
        <v>0</v>
      </c>
      <c r="F5" s="37" t="s">
        <v>181</v>
      </c>
      <c r="G5" s="35"/>
      <c r="H5" s="36"/>
    </row>
    <row r="6" spans="1:8" ht="16" x14ac:dyDescent="0.2">
      <c r="A6" s="24" t="s">
        <v>4</v>
      </c>
      <c r="C6" s="2">
        <f>VLOOKUP(MID(A6,4,40),Voti_15!$B:$N,13,FALSE)</f>
        <v>7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24" t="s">
        <v>1436</v>
      </c>
      <c r="H6" s="2">
        <f>VLOOKUP(MID(F6,4,40),Voti_15!$B:$N,13,FALSE)</f>
        <v>5</v>
      </c>
    </row>
    <row r="7" spans="1:8" ht="16" x14ac:dyDescent="0.2">
      <c r="A7" s="24" t="s">
        <v>1551</v>
      </c>
      <c r="B7" s="19" t="s">
        <v>14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24" t="s">
        <v>1786</v>
      </c>
      <c r="G7" s="19" t="s">
        <v>14</v>
      </c>
    </row>
    <row r="8" spans="1:8" ht="16" x14ac:dyDescent="0.2">
      <c r="A8" s="24" t="s">
        <v>1749</v>
      </c>
      <c r="C8" s="2">
        <f>VLOOKUP(MID(A8,4,40),Voti_15!$B:$N,13,FALSE)</f>
        <v>5.5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24" t="s">
        <v>1729</v>
      </c>
      <c r="G8" s="19" t="s">
        <v>14</v>
      </c>
    </row>
    <row r="9" spans="1:8" ht="16" x14ac:dyDescent="0.2">
      <c r="A9" s="24" t="s">
        <v>1787</v>
      </c>
      <c r="B9" s="19"/>
      <c r="C9" s="2">
        <f>VLOOKUP(MID(A9,4,40),Voti_15!$B:$N,13,FALSE)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24" t="s">
        <v>1731</v>
      </c>
      <c r="H9" s="2">
        <f>VLOOKUP(MID(F9,4,40),Voti_15!$B:$N,13,FALSE)</f>
        <v>7.5</v>
      </c>
    </row>
    <row r="10" spans="1:8" ht="16" x14ac:dyDescent="0.2">
      <c r="A10" s="24" t="s">
        <v>12</v>
      </c>
      <c r="C10" s="2">
        <f>VLOOKUP(MID(A10,4,40),Voti_15!$B:$N,13,FALSE)</f>
        <v>10.5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24" t="s">
        <v>191</v>
      </c>
      <c r="H10" s="2">
        <f>VLOOKUP(MID(F10,4,40),Voti_15!$B:$N,13,FALSE)</f>
        <v>10</v>
      </c>
    </row>
    <row r="11" spans="1:8" ht="16" x14ac:dyDescent="0.2">
      <c r="A11" s="24" t="s">
        <v>1714</v>
      </c>
      <c r="C11" s="2">
        <f>VLOOKUP(MID(A11,4,40),Voti_15!$B:$N,13,FALSE)</f>
        <v>7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24" t="s">
        <v>1142</v>
      </c>
      <c r="H11" s="2">
        <f>VLOOKUP(MID(F11,4,40),Voti_15!$B:$N,13,FALSE)</f>
        <v>7.5</v>
      </c>
    </row>
    <row r="12" spans="1:8" ht="16" x14ac:dyDescent="0.2">
      <c r="A12" s="24" t="s">
        <v>1266</v>
      </c>
      <c r="C12" s="2">
        <f>VLOOKUP(MID(A12,4,40),Voti_15!$B:$N,13,FALSE)</f>
        <v>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24" t="s">
        <v>1144</v>
      </c>
      <c r="H12" s="2">
        <f>VLOOKUP(MID(F12,4,40),Voti_15!$B:$N,13,FALSE)</f>
        <v>6</v>
      </c>
    </row>
    <row r="13" spans="1:8" ht="16" x14ac:dyDescent="0.2">
      <c r="A13" s="24" t="s">
        <v>1750</v>
      </c>
      <c r="C13" s="2">
        <f>VLOOKUP(MID(A13,4,40),Voti_15!$B:$N,13,FALSE)</f>
        <v>8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24" t="s">
        <v>197</v>
      </c>
      <c r="H13" s="2">
        <f>VLOOKUP(MID(F13,4,40),Voti_15!$B:$N,13,FALSE)</f>
        <v>6</v>
      </c>
    </row>
    <row r="14" spans="1:8" ht="16" x14ac:dyDescent="0.2">
      <c r="A14" s="24" t="s">
        <v>21</v>
      </c>
      <c r="C14" s="2">
        <f>VLOOKUP(MID(A14,4,40),Voti_15!$B:$N,13,FALSE)</f>
        <v>10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24" t="s">
        <v>199</v>
      </c>
      <c r="H14" s="2">
        <f>VLOOKUP(MID(F14,4,40),Voti_15!$B:$N,13,FALSE)</f>
        <v>6.5</v>
      </c>
    </row>
    <row r="15" spans="1:8" ht="16" x14ac:dyDescent="0.2">
      <c r="A15" s="24" t="s">
        <v>1717</v>
      </c>
      <c r="C15" s="2">
        <f>VLOOKUP(MID(A15,5,40),Voti_15!$B:$N,13,FALSE)</f>
        <v>5.5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24" t="s">
        <v>201</v>
      </c>
      <c r="H15" s="2">
        <f>VLOOKUP(MID(F15,5,40),Voti_15!$B:$N,13,FALSE)</f>
        <v>5</v>
      </c>
    </row>
    <row r="16" spans="1:8" ht="16" x14ac:dyDescent="0.2">
      <c r="A16" s="24" t="s">
        <v>1788</v>
      </c>
      <c r="C16" s="2">
        <f>VLOOKUP(MID(A16,5,40),Voti_15!$B:$N,13,FALSE)</f>
        <v>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24" t="s">
        <v>1230</v>
      </c>
      <c r="H16" s="2">
        <f>VLOOKUP(MID(F16,5,40),Voti_15!$B:$N,13,FALSE)</f>
        <v>5</v>
      </c>
    </row>
    <row r="18" spans="1:8" ht="16" x14ac:dyDescent="0.2">
      <c r="A18" s="24" t="s">
        <v>27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24" t="s">
        <v>1149</v>
      </c>
    </row>
    <row r="19" spans="1:8" ht="16" x14ac:dyDescent="0.2">
      <c r="A19" s="24" t="s">
        <v>29</v>
      </c>
      <c r="B19" s="19" t="s">
        <v>14</v>
      </c>
      <c r="C19" s="2">
        <f>VLOOKUP(MID(A19,5,40),Voti_15!$B:$N,13,FALSE)</f>
        <v>7</v>
      </c>
      <c r="D19" t="str">
        <f>VLOOKUP(MID(A19,5,40),Elenco_giocatori_ruolo!A:B,2,FALSE)</f>
        <v>D</v>
      </c>
      <c r="E19" t="str">
        <f>VLOOKUP(MID(F19,5,40),Elenco_giocatori_ruolo!A:B,2,FALSE)</f>
        <v>D</v>
      </c>
      <c r="F19" s="24" t="s">
        <v>1442</v>
      </c>
      <c r="G19" s="19" t="s">
        <v>14</v>
      </c>
      <c r="H19" s="2">
        <f>VLOOKUP(MID(F19,5,40),Voti_15!$B:$N,13,FALSE)</f>
        <v>7</v>
      </c>
    </row>
    <row r="20" spans="1:8" ht="16" x14ac:dyDescent="0.2">
      <c r="A20" s="24" t="s">
        <v>1501</v>
      </c>
      <c r="D20" t="str">
        <f>VLOOKUP(MID(A20,5,40),Elenco_giocatori_ruolo!A:B,2,FALSE)</f>
        <v>D</v>
      </c>
      <c r="E20" t="str">
        <f>VLOOKUP(MID(F20,5,40),Elenco_giocatori_ruolo!A:B,2,FALSE)</f>
        <v>D</v>
      </c>
      <c r="F20" s="24" t="s">
        <v>1444</v>
      </c>
    </row>
    <row r="21" spans="1:8" ht="16" x14ac:dyDescent="0.2">
      <c r="A21" s="24" t="s">
        <v>1561</v>
      </c>
      <c r="D21" t="str">
        <f>VLOOKUP(MID(A21,5,40),Elenco_giocatori_ruolo!A:B,2,FALSE)</f>
        <v>D</v>
      </c>
      <c r="E21" t="str">
        <f>VLOOKUP(MID(F21,5,40),Elenco_giocatori_ruolo!A:B,2,FALSE)</f>
        <v>D</v>
      </c>
      <c r="F21" s="24" t="s">
        <v>1698</v>
      </c>
    </row>
    <row r="22" spans="1:8" ht="16" x14ac:dyDescent="0.2">
      <c r="A22" s="24" t="s">
        <v>1094</v>
      </c>
      <c r="B22" s="19"/>
      <c r="D22" t="str">
        <f>VLOOKUP(MID(A22,5,40),Elenco_giocatori_ruolo!A:B,2,FALSE)</f>
        <v>C</v>
      </c>
      <c r="E22" t="str">
        <f>VLOOKUP(MID(F22,5,40),Elenco_giocatori_ruolo!A:B,2,FALSE)</f>
        <v>C</v>
      </c>
      <c r="F22" s="24" t="s">
        <v>213</v>
      </c>
    </row>
    <row r="23" spans="1:8" ht="16" x14ac:dyDescent="0.2">
      <c r="A23" s="24" t="s">
        <v>37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24" t="s">
        <v>1156</v>
      </c>
    </row>
    <row r="24" spans="1:8" ht="16" x14ac:dyDescent="0.2">
      <c r="A24" s="24" t="s">
        <v>1753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24" t="s">
        <v>217</v>
      </c>
    </row>
    <row r="25" spans="1:8" ht="16" x14ac:dyDescent="0.2">
      <c r="A25" s="24" t="s">
        <v>41</v>
      </c>
      <c r="D25" t="str">
        <f>VLOOKUP(MID(A25,5,40),Elenco_giocatori_ruolo!A:B,2,FALSE)</f>
        <v>C</v>
      </c>
      <c r="E25" t="str">
        <f>VLOOKUP(MID(F25,5,40),Elenco_giocatori_ruolo!A:B,2,FALSE)</f>
        <v>A</v>
      </c>
      <c r="F25" s="24" t="s">
        <v>1235</v>
      </c>
    </row>
    <row r="26" spans="1:8" ht="16" x14ac:dyDescent="0.2">
      <c r="A26" s="24" t="s">
        <v>43</v>
      </c>
      <c r="D26" t="str">
        <f>VLOOKUP(MID(A26,5,40),Elenco_giocatori_ruolo!A:B,2,FALSE)</f>
        <v>A</v>
      </c>
      <c r="E26" t="str">
        <f>VLOOKUP(MID(F26,5,40),Elenco_giocatori_ruolo!A:B,2,FALSE)</f>
        <v>A</v>
      </c>
      <c r="F26" s="24" t="s">
        <v>1237</v>
      </c>
    </row>
    <row r="27" spans="1:8" ht="16" x14ac:dyDescent="0.2">
      <c r="A27" s="24" t="s">
        <v>45</v>
      </c>
      <c r="D27" t="str">
        <f>VLOOKUP(MID(A27,5,40),Elenco_giocatori_ruolo!A:B,2,FALSE)</f>
        <v>A</v>
      </c>
      <c r="E27" t="str">
        <f>VLOOKUP(MID(F27,5,40),Elenco_giocatori_ruolo!A:B,2,FALSE)</f>
        <v>A</v>
      </c>
      <c r="F27" s="24" t="s">
        <v>1238</v>
      </c>
    </row>
    <row r="28" spans="1:8" x14ac:dyDescent="0.2">
      <c r="A28" s="4"/>
      <c r="B28" s="4" t="s">
        <v>47</v>
      </c>
      <c r="C28" s="4">
        <f>SUM(C6:C16,C18:C27)+1</f>
        <v>77.5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65.5</v>
      </c>
    </row>
    <row r="29" spans="1:8" x14ac:dyDescent="0.2">
      <c r="B29"/>
      <c r="G29"/>
    </row>
    <row r="30" spans="1:8" x14ac:dyDescent="0.2">
      <c r="A30" s="34" t="s">
        <v>137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180</v>
      </c>
      <c r="G30" s="35"/>
      <c r="H30" s="36"/>
    </row>
    <row r="31" spans="1:8" ht="16" x14ac:dyDescent="0.2">
      <c r="A31" s="24" t="s">
        <v>139</v>
      </c>
      <c r="C31" s="2">
        <f>VLOOKUP(MID(A31,4,40),Voti_15!$B:$N,13,FALSE)</f>
        <v>6.5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24" t="s">
        <v>182</v>
      </c>
      <c r="G31" s="2"/>
      <c r="H31" s="2">
        <f>VLOOKUP(MID(F31,4,40),Voti_15!$B:$N,13,FALSE)</f>
        <v>7.5</v>
      </c>
    </row>
    <row r="32" spans="1:8" ht="16" x14ac:dyDescent="0.2">
      <c r="A32" s="24" t="s">
        <v>1735</v>
      </c>
      <c r="C32" s="2">
        <f>VLOOKUP(MID(A32,4,40),Voti_15!$B:$N,13,FALSE)</f>
        <v>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24" t="s">
        <v>1038</v>
      </c>
      <c r="G32" s="2"/>
      <c r="H32" s="2">
        <f>VLOOKUP(MID(F32,4,40),Voti_15!$B:$N,13,FALSE)</f>
        <v>6</v>
      </c>
    </row>
    <row r="33" spans="1:8" ht="16" x14ac:dyDescent="0.2">
      <c r="A33" s="24" t="s">
        <v>143</v>
      </c>
      <c r="C33" s="2">
        <f>VLOOKUP(MID(A33,4,40),Voti_15!$B:$N,13,FALSE)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24" t="s">
        <v>186</v>
      </c>
      <c r="G33" s="2"/>
      <c r="H33" s="2">
        <f>VLOOKUP(MID(F33,4,40),Voti_15!$B:$N,13,FALSE)</f>
        <v>5.5</v>
      </c>
    </row>
    <row r="34" spans="1:8" ht="16" x14ac:dyDescent="0.2">
      <c r="A34" s="24" t="s">
        <v>1699</v>
      </c>
      <c r="B34" s="19" t="s">
        <v>14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24" t="s">
        <v>188</v>
      </c>
      <c r="G34" s="2"/>
      <c r="H34" s="2">
        <f>VLOOKUP(MID(F34,4,40),Voti_15!$B:$N,13,FALSE)</f>
        <v>6</v>
      </c>
    </row>
    <row r="35" spans="1:8" ht="16" x14ac:dyDescent="0.2">
      <c r="A35" s="24" t="s">
        <v>1789</v>
      </c>
      <c r="C35" s="2">
        <f>VLOOKUP(MID(A35,4,40),Voti_15!$B:$N,13,FALSE)</f>
        <v>6</v>
      </c>
      <c r="D35" t="str">
        <f>VLOOKUP(MID(A35,4,40),Elenco_giocatori_ruolo!A:B,2,FALSE)</f>
        <v>C</v>
      </c>
      <c r="E35" t="str">
        <f>VLOOKUP(MID(F35,4,40),Elenco_giocatori_ruolo!A:B,2,FALSE)</f>
        <v>D</v>
      </c>
      <c r="F35" s="24" t="s">
        <v>1208</v>
      </c>
      <c r="G35" s="2"/>
      <c r="H35" s="2">
        <f>VLOOKUP(MID(F35,4,40),Voti_15!$B:$N,13,FALSE)</f>
        <v>6</v>
      </c>
    </row>
    <row r="36" spans="1:8" ht="16" x14ac:dyDescent="0.2">
      <c r="A36" s="24" t="s">
        <v>1354</v>
      </c>
      <c r="B36" s="19" t="s">
        <v>14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24" t="s">
        <v>1124</v>
      </c>
      <c r="H36" s="2">
        <f>VLOOKUP(MID(F36,4,40),Voti_15!$B:$N,13,FALSE)</f>
        <v>7</v>
      </c>
    </row>
    <row r="37" spans="1:8" ht="16" x14ac:dyDescent="0.2">
      <c r="A37" s="24" t="s">
        <v>151</v>
      </c>
      <c r="C37" s="2">
        <f>VLOOKUP(MID(A37,4,40),Voti_15!$B:$N,13,FALSE)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24" t="s">
        <v>1042</v>
      </c>
      <c r="H37" s="2">
        <f>VLOOKUP(MID(F37,4,40),Voti_15!$B:$N,13,FALSE)</f>
        <v>6.5</v>
      </c>
    </row>
    <row r="38" spans="1:8" ht="16" x14ac:dyDescent="0.2">
      <c r="A38" s="24" t="s">
        <v>1650</v>
      </c>
      <c r="B38" s="19" t="s">
        <v>14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24" t="s">
        <v>196</v>
      </c>
      <c r="H38" s="2">
        <f>VLOOKUP(MID(F38,4,40),Voti_15!$B:$N,13,FALSE)</f>
        <v>5</v>
      </c>
    </row>
    <row r="39" spans="1:8" ht="16" x14ac:dyDescent="0.2">
      <c r="A39" s="24" t="s">
        <v>1737</v>
      </c>
      <c r="C39" s="2">
        <f>VLOOKUP(MID(A39,4,40),Voti_15!$B:$N,13,FALSE)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24" t="s">
        <v>198</v>
      </c>
      <c r="H39" s="2">
        <f>VLOOKUP(MID(F39,4,40),Voti_15!$B:$N,13,FALSE)</f>
        <v>5.5</v>
      </c>
    </row>
    <row r="40" spans="1:8" ht="16" x14ac:dyDescent="0.2">
      <c r="A40" s="24" t="s">
        <v>1167</v>
      </c>
      <c r="B40" s="19" t="s">
        <v>14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24" t="s">
        <v>1790</v>
      </c>
      <c r="G40" s="19" t="s">
        <v>14</v>
      </c>
    </row>
    <row r="41" spans="1:8" ht="16" x14ac:dyDescent="0.2">
      <c r="A41" s="24" t="s">
        <v>159</v>
      </c>
      <c r="C41" s="2">
        <f>VLOOKUP(MID(A41,5,40),Voti_15!$B:$N,13,FALSE)</f>
        <v>6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24" t="s">
        <v>202</v>
      </c>
      <c r="H41" s="2">
        <f>VLOOKUP(MID(F41,5,40),Voti_15!$B:$N,13,FALSE)</f>
        <v>9.5</v>
      </c>
    </row>
    <row r="43" spans="1:8" ht="16" x14ac:dyDescent="0.2">
      <c r="A43" s="24" t="s">
        <v>161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24" t="s">
        <v>204</v>
      </c>
    </row>
    <row r="44" spans="1:8" ht="16" x14ac:dyDescent="0.2">
      <c r="A44" s="24" t="s">
        <v>1357</v>
      </c>
      <c r="B44" s="19" t="s">
        <v>14</v>
      </c>
      <c r="C44" s="2">
        <f>VLOOKUP(MID(A44,5,40),Voti_15!$B:$N,13,FALSE)</f>
        <v>6</v>
      </c>
      <c r="D44" t="str">
        <f>VLOOKUP(MID(A44,5,40),Elenco_giocatori_ruolo!A:B,2,FALSE)</f>
        <v>A</v>
      </c>
      <c r="E44" t="str">
        <f>VLOOKUP(MID(F44,5,40),Elenco_giocatori_ruolo!A:B,2,FALSE)</f>
        <v>A</v>
      </c>
      <c r="F44" s="24" t="s">
        <v>1453</v>
      </c>
    </row>
    <row r="45" spans="1:8" ht="16" x14ac:dyDescent="0.2">
      <c r="A45" s="24" t="s">
        <v>1791</v>
      </c>
      <c r="D45" t="str">
        <f>VLOOKUP(MID(A45,5,40),Elenco_giocatori_ruolo!A:B,2,FALSE)</f>
        <v>D</v>
      </c>
      <c r="E45" t="str">
        <f>VLOOKUP(MID(F45,5,40),Elenco_giocatori_ruolo!A:B,2,FALSE)</f>
        <v>A</v>
      </c>
      <c r="F45" s="24" t="s">
        <v>1593</v>
      </c>
      <c r="G45" s="19" t="s">
        <v>14</v>
      </c>
      <c r="H45" s="2">
        <f>VLOOKUP(MID(F45,5,40),Voti_15!$B:$N,13,FALSE)</f>
        <v>5</v>
      </c>
    </row>
    <row r="46" spans="1:8" ht="16" x14ac:dyDescent="0.2">
      <c r="A46" s="24" t="s">
        <v>167</v>
      </c>
      <c r="B46" s="19" t="s">
        <v>14</v>
      </c>
      <c r="C46" s="2">
        <f>VLOOKUP(MID(A46,5,40),Voti_15!$B:$N,13,FALSE)</f>
        <v>6</v>
      </c>
      <c r="D46" t="str">
        <f>VLOOKUP(MID(A46,5,40),Elenco_giocatori_ruolo!A:B,2,FALSE)</f>
        <v>D</v>
      </c>
      <c r="E46" t="str">
        <f>VLOOKUP(MID(F46,5,40),Elenco_giocatori_ruolo!A:B,2,FALSE)</f>
        <v>C</v>
      </c>
      <c r="F46" s="24" t="s">
        <v>1456</v>
      </c>
    </row>
    <row r="47" spans="1:8" ht="16" x14ac:dyDescent="0.2">
      <c r="A47" s="24" t="s">
        <v>1175</v>
      </c>
      <c r="B47" s="19"/>
      <c r="D47" t="str">
        <f>VLOOKUP(MID(A47,5,40),Elenco_giocatori_ruolo!A:B,2,FALSE)</f>
        <v>D</v>
      </c>
      <c r="E47" t="str">
        <f>VLOOKUP(MID(F47,5,40),Elenco_giocatori_ruolo!A:B,2,FALSE)</f>
        <v>C</v>
      </c>
      <c r="F47" s="24" t="s">
        <v>212</v>
      </c>
    </row>
    <row r="48" spans="1:8" ht="16" x14ac:dyDescent="0.2">
      <c r="A48" s="24" t="s">
        <v>1177</v>
      </c>
      <c r="D48" t="str">
        <f>VLOOKUP(MID(A48,5,40),Elenco_giocatori_ruolo!A:B,2,FALSE)</f>
        <v>D</v>
      </c>
      <c r="E48" t="str">
        <f>VLOOKUP(MID(F48,5,40),Elenco_giocatori_ruolo!A:B,2,FALSE)</f>
        <v>C</v>
      </c>
      <c r="F48" s="24" t="s">
        <v>1135</v>
      </c>
    </row>
    <row r="49" spans="1:8" ht="16" x14ac:dyDescent="0.2">
      <c r="A49" s="24" t="s">
        <v>173</v>
      </c>
      <c r="B49" s="19" t="s">
        <v>14</v>
      </c>
      <c r="C49" s="2">
        <f>VLOOKUP(MID(A49,5,40),Voti_15!$B:$N,13,FALSE)</f>
        <v>7.5</v>
      </c>
      <c r="D49" t="str">
        <f>VLOOKUP(MID(A49,5,40),Elenco_giocatori_ruolo!A:B,2,FALSE)</f>
        <v>C</v>
      </c>
      <c r="E49" t="str">
        <f>VLOOKUP(MID(F49,5,40),Elenco_giocatori_ruolo!A:B,2,FALSE)</f>
        <v>C</v>
      </c>
      <c r="F49" s="24" t="s">
        <v>1270</v>
      </c>
    </row>
    <row r="50" spans="1:8" ht="16" x14ac:dyDescent="0.2">
      <c r="A50" s="24" t="s">
        <v>1741</v>
      </c>
      <c r="B50" s="19" t="s">
        <v>14</v>
      </c>
      <c r="C50" s="2">
        <f>VLOOKUP(MID(A50,5,40),Voti_15!$B:$N,13,FALSE)</f>
        <v>6.5</v>
      </c>
      <c r="D50" t="str">
        <f>VLOOKUP(MID(A50,5,40),Elenco_giocatori_ruolo!A:B,2,FALSE)</f>
        <v>C</v>
      </c>
      <c r="E50" t="str">
        <f>VLOOKUP(MID(F50,5,40),Elenco_giocatori_ruolo!A:B,2,FALSE)</f>
        <v>D</v>
      </c>
      <c r="F50" s="24" t="s">
        <v>1219</v>
      </c>
    </row>
    <row r="51" spans="1:8" ht="16" x14ac:dyDescent="0.2">
      <c r="A51" s="24" t="s">
        <v>1181</v>
      </c>
      <c r="D51" t="str">
        <f>VLOOKUP(MID(A51,5,40),Elenco_giocatori_ruolo!A:B,2,FALSE)</f>
        <v>C</v>
      </c>
      <c r="E51" t="str">
        <f>VLOOKUP(MID(F51,5,40),Elenco_giocatori_ruolo!A:B,2,FALSE)</f>
        <v>D</v>
      </c>
      <c r="F51" s="24" t="s">
        <v>1690</v>
      </c>
    </row>
    <row r="52" spans="1:8" ht="16" x14ac:dyDescent="0.2">
      <c r="A52" s="24" t="s">
        <v>1435</v>
      </c>
      <c r="D52" t="str">
        <f>VLOOKUP(MID(A52,5,40),Elenco_giocatori_ruolo!A:B,2,FALSE)</f>
        <v>C</v>
      </c>
      <c r="E52" t="str">
        <f>VLOOKUP(MID(F52,5,40),Elenco_giocatori_ruolo!A:B,2,FALSE)</f>
        <v>D</v>
      </c>
      <c r="F52" s="24" t="s">
        <v>1692</v>
      </c>
    </row>
    <row r="53" spans="1:8" x14ac:dyDescent="0.2">
      <c r="A53" s="4"/>
      <c r="B53" s="4"/>
      <c r="C53" s="4">
        <f>SUM(C31:C41,C43:C52)+1</f>
        <v>68</v>
      </c>
      <c r="D53">
        <f>COUNTIF(D31:D41,"D")</f>
        <v>3</v>
      </c>
      <c r="E53">
        <f>COUNTIF(E31:E41,"D")</f>
        <v>4</v>
      </c>
      <c r="F53" s="4"/>
      <c r="G53" s="4" t="s">
        <v>47</v>
      </c>
      <c r="H53" s="4">
        <f>SUM(H31:H41,H43:H52)+1</f>
        <v>70.5</v>
      </c>
    </row>
    <row r="54" spans="1:8" x14ac:dyDescent="0.2">
      <c r="B54"/>
      <c r="G54"/>
    </row>
    <row r="55" spans="1:8" x14ac:dyDescent="0.2">
      <c r="A55" s="34" t="s">
        <v>93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4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3</v>
      </c>
      <c r="F55" s="37" t="s">
        <v>136</v>
      </c>
      <c r="G55" s="35"/>
      <c r="H55" s="36"/>
    </row>
    <row r="56" spans="1:8" ht="16" x14ac:dyDescent="0.2">
      <c r="A56" s="24" t="s">
        <v>95</v>
      </c>
      <c r="B56" s="2"/>
      <c r="C56" s="2">
        <f>VLOOKUP(MID(A56,4,40),Voti_15!$B:$N,13,FALSE)</f>
        <v>6.5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24" t="s">
        <v>138</v>
      </c>
      <c r="H56" s="2">
        <f>VLOOKUP(MID(F56,4,40),Voti_15!$B:$N,13,FALSE)</f>
        <v>5</v>
      </c>
    </row>
    <row r="57" spans="1:8" ht="16" x14ac:dyDescent="0.2">
      <c r="A57" s="24" t="s">
        <v>1568</v>
      </c>
      <c r="B57" s="2"/>
      <c r="C57" s="2">
        <f>VLOOKUP(MID(A57,4,40),Voti_15!$B:$N,13,FALSE)</f>
        <v>6.5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24" t="s">
        <v>1792</v>
      </c>
      <c r="H57" s="2">
        <f>VLOOKUP(MID(F57,4,40),Voti_15!$B:$N,13,FALSE)</f>
        <v>6.5</v>
      </c>
    </row>
    <row r="58" spans="1:8" ht="16" x14ac:dyDescent="0.2">
      <c r="A58" s="24" t="s">
        <v>99</v>
      </c>
      <c r="B58" s="2"/>
      <c r="C58" s="2">
        <f>VLOOKUP(MID(A58,4,40),Voti_15!$B:$N,13,FALSE)</f>
        <v>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24" t="s">
        <v>142</v>
      </c>
      <c r="H58" s="2">
        <f>VLOOKUP(MID(F58,4,40),Voti_15!$B:$N,13,FALSE)</f>
        <v>6.5</v>
      </c>
    </row>
    <row r="59" spans="1:8" ht="16" x14ac:dyDescent="0.2">
      <c r="A59" s="24" t="s">
        <v>1793</v>
      </c>
      <c r="B59" s="2"/>
      <c r="C59" s="2">
        <f>VLOOKUP(MID(A59,4,40),Voti_15!$B:$N,13,FALSE)</f>
        <v>10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24" t="s">
        <v>1669</v>
      </c>
      <c r="H59" s="2">
        <f>VLOOKUP(MID(F59,4,40),Voti_15!$B:$N,13,FALSE)</f>
        <v>7</v>
      </c>
    </row>
    <row r="60" spans="1:8" ht="16" x14ac:dyDescent="0.2">
      <c r="A60" s="24" t="s">
        <v>1794</v>
      </c>
      <c r="B60" s="2"/>
      <c r="C60" s="2">
        <f>VLOOKUP(MID(A60,4,40),Voti_15!$B:$N,13,FALSE)</f>
        <v>5</v>
      </c>
      <c r="D60" t="str">
        <f>VLOOKUP(MID(A60,4,40),Elenco_giocatori_ruolo!A:B,2,FALSE)</f>
        <v>D</v>
      </c>
      <c r="E60" t="str">
        <f>VLOOKUP(MID(F60,4,40),Elenco_giocatori_ruolo!A:B,2,FALSE)</f>
        <v>C</v>
      </c>
      <c r="F60" s="24" t="s">
        <v>146</v>
      </c>
      <c r="H60" s="2">
        <f>VLOOKUP(MID(F60,4,40),Voti_15!$B:$N,13,FALSE)</f>
        <v>6.5</v>
      </c>
    </row>
    <row r="61" spans="1:8" ht="16" x14ac:dyDescent="0.2">
      <c r="A61" s="24" t="s">
        <v>1795</v>
      </c>
      <c r="C61" s="2">
        <f>VLOOKUP(MID(A61,4,40),Voti_15!$B:$N,13,FALSE)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24" t="s">
        <v>148</v>
      </c>
      <c r="H61" s="2">
        <f>VLOOKUP(MID(F61,4,40),Voti_15!$B:$N,13,FALSE)</f>
        <v>6</v>
      </c>
    </row>
    <row r="62" spans="1:8" ht="16" x14ac:dyDescent="0.2">
      <c r="A62" s="24" t="s">
        <v>1303</v>
      </c>
      <c r="C62" s="2">
        <f>VLOOKUP(MID(A62,4,40),Voti_15!$B:$N,13,FALSE)</f>
        <v>6.5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24" t="s">
        <v>1278</v>
      </c>
      <c r="H62" s="2">
        <f>VLOOKUP(MID(F62,4,40),Voti_15!$B:$N,13,FALSE)</f>
        <v>10</v>
      </c>
    </row>
    <row r="63" spans="1:8" ht="16" x14ac:dyDescent="0.2">
      <c r="A63" s="24" t="s">
        <v>1745</v>
      </c>
      <c r="B63" s="19" t="s">
        <v>14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24" t="s">
        <v>1370</v>
      </c>
      <c r="H63" s="2">
        <f>VLOOKUP(MID(F63,4,40),Voti_15!$B:$N,13,FALSE)</f>
        <v>6.5</v>
      </c>
    </row>
    <row r="64" spans="1:8" ht="16" x14ac:dyDescent="0.2">
      <c r="A64" s="24" t="s">
        <v>111</v>
      </c>
      <c r="C64" s="2">
        <f>VLOOKUP(MID(A64,4,40),Voti_15!$B:$N,13,FALSE)</f>
        <v>6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24" t="s">
        <v>1468</v>
      </c>
      <c r="H64" s="2">
        <f>VLOOKUP(MID(F64,4,40),Voti_15!$B:$N,13,FALSE)</f>
        <v>9</v>
      </c>
    </row>
    <row r="65" spans="1:8" ht="16" x14ac:dyDescent="0.2">
      <c r="A65" s="24" t="s">
        <v>113</v>
      </c>
      <c r="C65" s="2">
        <f>VLOOKUP(MID(A65,5,40),Voti_15!$B:$N,13,FALSE)</f>
        <v>11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24" t="s">
        <v>1469</v>
      </c>
      <c r="H65" s="2">
        <f>VLOOKUP(MID(F65,5,40),Voti_15!$B:$N,13,FALSE)</f>
        <v>9</v>
      </c>
    </row>
    <row r="66" spans="1:8" ht="16" x14ac:dyDescent="0.2">
      <c r="A66" s="24" t="s">
        <v>115</v>
      </c>
      <c r="C66" s="2">
        <f>VLOOKUP(MID(A66,5,40),Voti_15!$B:$N,13,FALSE)</f>
        <v>11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24" t="s">
        <v>1110</v>
      </c>
      <c r="G66" s="19" t="s">
        <v>14</v>
      </c>
    </row>
    <row r="68" spans="1:8" ht="16" x14ac:dyDescent="0.2">
      <c r="A68" s="24" t="s">
        <v>117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24" t="s">
        <v>160</v>
      </c>
    </row>
    <row r="69" spans="1:8" ht="16" x14ac:dyDescent="0.2">
      <c r="A69" s="24" t="s">
        <v>1307</v>
      </c>
      <c r="D69" t="str">
        <f>VLOOKUP(MID(A69,5,40),Elenco_giocatori_ruolo!A:B,2,FALSE)</f>
        <v>A</v>
      </c>
      <c r="E69" t="str">
        <f>VLOOKUP(MID(F69,5,40),Elenco_giocatori_ruolo!A:B,2,FALSE)</f>
        <v>D</v>
      </c>
      <c r="F69" s="24" t="s">
        <v>1375</v>
      </c>
    </row>
    <row r="70" spans="1:8" ht="16" x14ac:dyDescent="0.2">
      <c r="A70" s="24" t="s">
        <v>1047</v>
      </c>
      <c r="D70" t="str">
        <f>VLOOKUP(MID(A70,5,40),Elenco_giocatori_ruolo!A:B,2,FALSE)</f>
        <v>A</v>
      </c>
      <c r="E70" t="str">
        <f>VLOOKUP(MID(F70,5,40),Elenco_giocatori_ruolo!A:B,2,FALSE)</f>
        <v>D</v>
      </c>
      <c r="F70" s="24" t="s">
        <v>1675</v>
      </c>
    </row>
    <row r="71" spans="1:8" ht="16" x14ac:dyDescent="0.2">
      <c r="A71" s="24" t="s">
        <v>1796</v>
      </c>
      <c r="D71" t="str">
        <f>VLOOKUP(MID(A71,5,40),Elenco_giocatori_ruolo!A:B,2,FALSE)</f>
        <v>A</v>
      </c>
      <c r="E71" t="str">
        <f>VLOOKUP(MID(F71,5,40),Elenco_giocatori_ruolo!A:B,2,FALSE)</f>
        <v>D</v>
      </c>
      <c r="F71" s="24" t="s">
        <v>1377</v>
      </c>
    </row>
    <row r="72" spans="1:8" ht="16" x14ac:dyDescent="0.2">
      <c r="A72" s="24" t="s">
        <v>1571</v>
      </c>
      <c r="B72" s="19" t="s">
        <v>14</v>
      </c>
      <c r="C72" s="2">
        <f>VLOOKUP(MID(A72,5,40),Voti_15!$B:$N,13,FALSE)</f>
        <v>6</v>
      </c>
      <c r="D72" t="str">
        <f>VLOOKUP(MID(A72,5,40),Elenco_giocatori_ruolo!A:B,2,FALSE)</f>
        <v>C</v>
      </c>
      <c r="E72" t="str">
        <f>VLOOKUP(MID(F72,5,40),Elenco_giocatori_ruolo!A:B,2,FALSE)</f>
        <v>C</v>
      </c>
      <c r="F72" s="24" t="s">
        <v>1601</v>
      </c>
    </row>
    <row r="73" spans="1:8" ht="16" x14ac:dyDescent="0.2">
      <c r="A73" s="24" t="s">
        <v>1746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24" t="s">
        <v>1116</v>
      </c>
    </row>
    <row r="74" spans="1:8" ht="16" x14ac:dyDescent="0.2">
      <c r="A74" s="24" t="s">
        <v>1379</v>
      </c>
      <c r="D74" t="str">
        <f>VLOOKUP(MID(A74,5,40),Elenco_giocatori_ruolo!A:B,2,FALSE)</f>
        <v>C</v>
      </c>
      <c r="E74" t="str">
        <f>VLOOKUP(MID(F74,5,40),Elenco_giocatori_ruolo!A:B,2,FALSE)</f>
        <v>C</v>
      </c>
      <c r="F74" s="24" t="s">
        <v>1032</v>
      </c>
    </row>
    <row r="75" spans="1:8" ht="16" x14ac:dyDescent="0.2">
      <c r="A75" s="24" t="s">
        <v>1797</v>
      </c>
      <c r="D75" t="str">
        <f>VLOOKUP(MID(A75,5,40),Elenco_giocatori_ruolo!A:B,2,FALSE)</f>
        <v>D</v>
      </c>
      <c r="E75" t="str">
        <f>VLOOKUP(MID(F75,5,40),Elenco_giocatori_ruolo!A:B,2,FALSE)</f>
        <v>A</v>
      </c>
      <c r="F75" s="24" t="s">
        <v>1478</v>
      </c>
      <c r="G75" s="19" t="s">
        <v>14</v>
      </c>
      <c r="H75" s="2">
        <f>VLOOKUP(MID(F75,5,40),Voti_15!$B:$N,13,FALSE)</f>
        <v>5</v>
      </c>
    </row>
    <row r="76" spans="1:8" ht="16" x14ac:dyDescent="0.2">
      <c r="A76" s="24" t="s">
        <v>1318</v>
      </c>
      <c r="D76" t="str">
        <f>VLOOKUP(MID(A76,5,40),Elenco_giocatori_ruolo!A:B,2,FALSE)</f>
        <v>D</v>
      </c>
      <c r="E76" t="str">
        <f>VLOOKUP(MID(F76,5,40),Elenco_giocatori_ruolo!A:B,2,FALSE)</f>
        <v>A</v>
      </c>
      <c r="F76" s="24" t="s">
        <v>1480</v>
      </c>
    </row>
    <row r="77" spans="1:8" ht="16" x14ac:dyDescent="0.2">
      <c r="A77" s="24" t="s">
        <v>135</v>
      </c>
      <c r="D77" t="str">
        <f>VLOOKUP(MID(A77,5,40),Elenco_giocatori_ruolo!A:B,2,FALSE)</f>
        <v>D</v>
      </c>
      <c r="E77" t="str">
        <f>VLOOKUP(MID(F77,5,40),Elenco_giocatori_ruolo!A:B,2,FALSE)</f>
        <v>A</v>
      </c>
      <c r="F77" s="24" t="s">
        <v>178</v>
      </c>
    </row>
    <row r="78" spans="1:8" x14ac:dyDescent="0.2">
      <c r="A78" s="4"/>
      <c r="B78" s="4" t="s">
        <v>47</v>
      </c>
      <c r="C78" s="4">
        <f>SUM(C56:C66,C68:C77)+1+1</f>
        <v>81.5</v>
      </c>
      <c r="D78">
        <f>COUNTIF(D56:D66,"D")</f>
        <v>4</v>
      </c>
      <c r="E78">
        <f>COUNTIF(E56:E66,"D")</f>
        <v>3</v>
      </c>
      <c r="F78" s="4"/>
      <c r="G78" s="4" t="s">
        <v>47</v>
      </c>
      <c r="H78" s="4">
        <f>SUM(H56:H66,H68:H77)</f>
        <v>77</v>
      </c>
    </row>
    <row r="79" spans="1:8" x14ac:dyDescent="0.2">
      <c r="B79"/>
      <c r="G79"/>
    </row>
    <row r="80" spans="1:8" x14ac:dyDescent="0.2">
      <c r="A80" s="34" t="s">
        <v>49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2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3</v>
      </c>
      <c r="F80" s="37" t="s">
        <v>92</v>
      </c>
      <c r="G80" s="35"/>
      <c r="H80" s="36"/>
    </row>
    <row r="81" spans="1:8" ht="16" x14ac:dyDescent="0.2">
      <c r="A81" s="24" t="s">
        <v>51</v>
      </c>
      <c r="C81" s="2">
        <f>VLOOKUP(MID(A81,4,40),Voti_15!$B:$N,13,FALSE)</f>
        <v>6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24" t="s">
        <v>1076</v>
      </c>
      <c r="H81" s="2">
        <f>VLOOKUP(MID(F81,4,40),Voti_15!$B:$N,13,FALSE)</f>
        <v>4</v>
      </c>
    </row>
    <row r="82" spans="1:8" ht="16" x14ac:dyDescent="0.2">
      <c r="A82" s="24" t="s">
        <v>1769</v>
      </c>
      <c r="C82" s="2">
        <f>VLOOKUP(MID(A82,4,40),Voti_15!$B:$N,13,FALSE)</f>
        <v>7.5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24" t="s">
        <v>1756</v>
      </c>
      <c r="H82" s="2">
        <f>VLOOKUP(MID(F82,4,40),Voti_15!$B:$N,13,FALSE)</f>
        <v>7</v>
      </c>
    </row>
    <row r="83" spans="1:8" ht="16" x14ac:dyDescent="0.2">
      <c r="A83" s="24" t="s">
        <v>1244</v>
      </c>
      <c r="C83" s="2">
        <f>VLOOKUP(MID(A83,4,40),Voti_15!$B:$N,13,FALSE)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24" t="s">
        <v>1757</v>
      </c>
      <c r="H83" s="2">
        <f>VLOOKUP(MID(F83,4,40),Voti_15!$B:$N,13,FALSE)</f>
        <v>5.5</v>
      </c>
    </row>
    <row r="84" spans="1:8" ht="16" x14ac:dyDescent="0.2">
      <c r="A84" s="24" t="s">
        <v>1771</v>
      </c>
      <c r="C84" s="2">
        <f>VLOOKUP(MID(A84,4,40),Voti_15!$B:$N,13,FALSE)</f>
        <v>6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24" t="s">
        <v>1758</v>
      </c>
      <c r="H84" s="2">
        <f>VLOOKUP(MID(F84,4,40),Voti_15!$B:$N,13,FALSE)</f>
        <v>6</v>
      </c>
    </row>
    <row r="85" spans="1:8" ht="16" x14ac:dyDescent="0.2">
      <c r="A85" s="24" t="s">
        <v>1633</v>
      </c>
      <c r="C85" s="2">
        <f>VLOOKUP(MID(A85,4,40),Voti_15!$B:$N,13,FALSE)</f>
        <v>6.5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24" t="s">
        <v>1484</v>
      </c>
      <c r="H85" s="2">
        <f>VLOOKUP(MID(F85,4,40),Voti_15!$B:$N,13,FALSE)</f>
        <v>6</v>
      </c>
    </row>
    <row r="86" spans="1:8" ht="16" x14ac:dyDescent="0.2">
      <c r="A86" s="24" t="s">
        <v>1018</v>
      </c>
      <c r="C86" s="2">
        <f>VLOOKUP(MID(A86,4,40),Voti_15!$B:$N,13,FALSE)</f>
        <v>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24" t="s">
        <v>1662</v>
      </c>
      <c r="H86" s="2">
        <f>VLOOKUP(MID(F86,4,40),Voti_15!$B:$N,13,FALSE)</f>
        <v>10.5</v>
      </c>
    </row>
    <row r="87" spans="1:8" ht="16" x14ac:dyDescent="0.2">
      <c r="A87" s="24" t="s">
        <v>1145</v>
      </c>
      <c r="C87" s="2">
        <f>VLOOKUP(MID(A87,4,40),Voti_15!$B:$N,13,FALSE)</f>
        <v>6.5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24" t="s">
        <v>1082</v>
      </c>
      <c r="H87" s="2">
        <f>VLOOKUP(MID(F87,4,40),Voti_15!$B:$N,13,FALSE)</f>
        <v>6</v>
      </c>
    </row>
    <row r="88" spans="1:8" ht="16" x14ac:dyDescent="0.2">
      <c r="A88" s="24" t="s">
        <v>1020</v>
      </c>
      <c r="C88" s="2">
        <f>VLOOKUP(MID(A88,4,40),Voti_15!$B:$N,13,FALSE)</f>
        <v>8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24" t="s">
        <v>1384</v>
      </c>
      <c r="H88" s="2">
        <f>VLOOKUP(MID(F88,4,40),Voti_15!$B:$N,13,FALSE)</f>
        <v>7</v>
      </c>
    </row>
    <row r="89" spans="1:8" ht="16" x14ac:dyDescent="0.2">
      <c r="A89" s="24" t="s">
        <v>1450</v>
      </c>
      <c r="C89" s="2">
        <f>VLOOKUP(MID(A89,4,40),Voti_15!$B:$N,13,FALSE)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24" t="s">
        <v>1001</v>
      </c>
      <c r="H89" s="2">
        <f>VLOOKUP(MID(F89,4,40),Voti_15!$B:$N,13,FALSE)</f>
        <v>6</v>
      </c>
    </row>
    <row r="90" spans="1:8" ht="16" x14ac:dyDescent="0.2">
      <c r="A90" s="24" t="s">
        <v>69</v>
      </c>
      <c r="C90" s="2">
        <f>VLOOKUP(MID(A90,5,40),Voti_15!$B:$N,13,FALSE)</f>
        <v>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24" t="s">
        <v>1451</v>
      </c>
      <c r="H90" s="2">
        <f>VLOOKUP(MID(F90,5,40),Voti_15!$B:$N,13,FALSE)</f>
        <v>5</v>
      </c>
    </row>
    <row r="91" spans="1:8" ht="16" x14ac:dyDescent="0.2">
      <c r="A91" s="24" t="s">
        <v>1148</v>
      </c>
      <c r="C91" s="2">
        <f>VLOOKUP(MID(A91,5,40),Voti_15!$B:$N,13,FALSE)</f>
        <v>10.5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24" t="s">
        <v>1592</v>
      </c>
      <c r="H91" s="2">
        <f>VLOOKUP(MID(F91,5,40),Voti_15!$B:$N,13,FALSE)</f>
        <v>14.5</v>
      </c>
    </row>
    <row r="93" spans="1:8" ht="16" x14ac:dyDescent="0.2">
      <c r="A93" s="24" t="s">
        <v>73</v>
      </c>
      <c r="D93" t="str">
        <f>VLOOKUP(MID(A93,5,40),Elenco_giocatori_ruolo!A:B,2,FALSE)</f>
        <v>P</v>
      </c>
      <c r="E93" t="str">
        <f>VLOOKUP(MID(F93,5,40),Elenco_giocatori_ruolo!A:B,2,FALSE)</f>
        <v>A</v>
      </c>
      <c r="F93" s="24" t="s">
        <v>1088</v>
      </c>
    </row>
    <row r="94" spans="1:8" ht="16" x14ac:dyDescent="0.2">
      <c r="A94" s="24" t="s">
        <v>1452</v>
      </c>
      <c r="D94" t="str">
        <f>VLOOKUP(MID(A94,5,40),Elenco_giocatori_ruolo!A:B,2,FALSE)</f>
        <v>P</v>
      </c>
      <c r="E94" t="str">
        <f>VLOOKUP(MID(F94,5,40),Elenco_giocatori_ruolo!A:B,2,FALSE)</f>
        <v>A</v>
      </c>
      <c r="F94" s="24" t="s">
        <v>1664</v>
      </c>
    </row>
    <row r="95" spans="1:8" ht="16" x14ac:dyDescent="0.2">
      <c r="A95" s="24" t="s">
        <v>1798</v>
      </c>
      <c r="D95" t="str">
        <f>VLOOKUP(MID(A95,5,40),Elenco_giocatori_ruolo!A:B,2,FALSE)</f>
        <v>D</v>
      </c>
      <c r="E95" t="str">
        <f>VLOOKUP(MID(F95,5,40),Elenco_giocatori_ruolo!A:B,2,FALSE)</f>
        <v>A</v>
      </c>
      <c r="F95" s="24" t="s">
        <v>1665</v>
      </c>
    </row>
    <row r="96" spans="1:8" ht="16" x14ac:dyDescent="0.2">
      <c r="A96" s="24" t="s">
        <v>1026</v>
      </c>
      <c r="D96" t="str">
        <f>VLOOKUP(MID(A96,5,40),Elenco_giocatori_ruolo!A:B,2,FALSE)</f>
        <v>D</v>
      </c>
      <c r="E96" t="str">
        <f>VLOOKUP(MID(F96,5,40),Elenco_giocatori_ruolo!A:B,2,FALSE)</f>
        <v>P</v>
      </c>
      <c r="F96" s="24" t="s">
        <v>122</v>
      </c>
    </row>
    <row r="97" spans="1:8" ht="16" x14ac:dyDescent="0.2">
      <c r="A97" s="24" t="s">
        <v>1799</v>
      </c>
      <c r="D97" t="str">
        <f>VLOOKUP(MID(A97,5,40),Elenco_giocatori_ruolo!A:B,2,FALSE)</f>
        <v>D</v>
      </c>
      <c r="E97" t="str">
        <f>VLOOKUP(MID(F97,5,40),Elenco_giocatori_ruolo!A:B,2,FALSE)</f>
        <v>P</v>
      </c>
      <c r="F97" s="24" t="s">
        <v>1546</v>
      </c>
    </row>
    <row r="98" spans="1:8" ht="16" x14ac:dyDescent="0.2">
      <c r="A98" s="24" t="s">
        <v>1564</v>
      </c>
      <c r="D98" t="str">
        <f>VLOOKUP(MID(A98,5,40),Elenco_giocatori_ruolo!A:B,2,FALSE)</f>
        <v>C</v>
      </c>
      <c r="E98" t="str">
        <f>VLOOKUP(MID(F98,5,40),Elenco_giocatori_ruolo!A:B,2,FALSE)</f>
        <v>D</v>
      </c>
      <c r="F98" s="24" t="s">
        <v>126</v>
      </c>
    </row>
    <row r="99" spans="1:8" ht="16" x14ac:dyDescent="0.2">
      <c r="A99" s="24" t="s">
        <v>1031</v>
      </c>
      <c r="D99" t="str">
        <f>VLOOKUP(MID(A99,5,40),Elenco_giocatori_ruolo!A:B,2,FALSE)</f>
        <v>C</v>
      </c>
      <c r="E99" t="str">
        <f>VLOOKUP(MID(F99,5,40),Elenco_giocatori_ruolo!A:B,2,FALSE)</f>
        <v>D</v>
      </c>
      <c r="F99" s="24" t="s">
        <v>1800</v>
      </c>
    </row>
    <row r="100" spans="1:8" ht="16" x14ac:dyDescent="0.2">
      <c r="A100" s="24" t="s">
        <v>1565</v>
      </c>
      <c r="D100" t="str">
        <f>VLOOKUP(MID(A100,5,40),Elenco_giocatori_ruolo!A:B,2,FALSE)</f>
        <v>C</v>
      </c>
      <c r="E100" t="str">
        <f>VLOOKUP(MID(F100,5,40),Elenco_giocatori_ruolo!A:B,2,FALSE)</f>
        <v>C</v>
      </c>
      <c r="F100" s="24" t="s">
        <v>1297</v>
      </c>
    </row>
    <row r="101" spans="1:8" ht="16" x14ac:dyDescent="0.2">
      <c r="A101" s="24" t="s">
        <v>89</v>
      </c>
      <c r="D101" t="str">
        <f>VLOOKUP(MID(A101,5,40),Elenco_giocatori_ruolo!A:B,2,FALSE)</f>
        <v>A</v>
      </c>
      <c r="E101" t="str">
        <f>VLOOKUP(MID(F101,5,40),Elenco_giocatori_ruolo!A:B,2,FALSE)</f>
        <v>C</v>
      </c>
      <c r="F101" s="24" t="s">
        <v>1801</v>
      </c>
    </row>
    <row r="102" spans="1:8" ht="16" x14ac:dyDescent="0.2">
      <c r="A102" s="24" t="s">
        <v>1566</v>
      </c>
      <c r="D102" t="str">
        <f>VLOOKUP(MID(A102,5,40),Elenco_giocatori_ruolo!A:B,2,FALSE)</f>
        <v>A</v>
      </c>
      <c r="E102" t="str">
        <f>VLOOKUP(MID(F102,5,40),Elenco_giocatori_ruolo!A:B,2,FALSE)</f>
        <v>C</v>
      </c>
      <c r="F102" s="24" t="s">
        <v>1391</v>
      </c>
    </row>
    <row r="103" spans="1:8" x14ac:dyDescent="0.2">
      <c r="A103" s="4"/>
      <c r="B103" s="4" t="s">
        <v>47</v>
      </c>
      <c r="C103" s="4">
        <f>SUM(C81:C91,C93:C102)+1</f>
        <v>74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77.5</v>
      </c>
    </row>
    <row r="104" spans="1:8" x14ac:dyDescent="0.2">
      <c r="B104"/>
      <c r="G104"/>
    </row>
    <row r="105" spans="1:8" x14ac:dyDescent="0.2">
      <c r="A105" s="34" t="s">
        <v>3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7" t="s">
        <v>48</v>
      </c>
      <c r="G105" s="35"/>
      <c r="H105" s="36"/>
    </row>
    <row r="106" spans="1:8" ht="16" x14ac:dyDescent="0.2">
      <c r="A106" s="24" t="s">
        <v>5</v>
      </c>
      <c r="C106" s="2">
        <f>VLOOKUP(MID(A106,4,40),Voti_15!$B:$N,13,FALSE)</f>
        <v>4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24" t="s">
        <v>50</v>
      </c>
      <c r="G106" s="2"/>
      <c r="H106" s="2">
        <f>VLOOKUP(MID(F106,4,40),Voti_15!$B:$N,13,FALSE)</f>
        <v>5</v>
      </c>
    </row>
    <row r="107" spans="1:8" ht="16" x14ac:dyDescent="0.2">
      <c r="A107" s="24" t="s">
        <v>993</v>
      </c>
      <c r="C107" s="2">
        <f>VLOOKUP(MID(A107,4,40),Voti_15!$B:$N,13,FALSE)</f>
        <v>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24" t="s">
        <v>1104</v>
      </c>
      <c r="G107" s="2"/>
      <c r="H107" s="2">
        <f>VLOOKUP(MID(F107,4,40),Voti_15!$B:$N,13,FALSE)</f>
        <v>6.5</v>
      </c>
    </row>
    <row r="108" spans="1:8" ht="16" x14ac:dyDescent="0.2">
      <c r="A108" s="24" t="s">
        <v>994</v>
      </c>
      <c r="C108" s="2">
        <f>VLOOKUP(MID(A108,4,40),Voti_15!$B:$N,13,FALSE)</f>
        <v>5.5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24" t="s">
        <v>1532</v>
      </c>
      <c r="G108" s="2"/>
      <c r="H108" s="2">
        <f>VLOOKUP(MID(F108,4,40),Voti_15!$B:$N,13,FALSE)</f>
        <v>6</v>
      </c>
    </row>
    <row r="109" spans="1:8" ht="16" x14ac:dyDescent="0.2">
      <c r="A109" s="24" t="s">
        <v>996</v>
      </c>
      <c r="C109" s="2">
        <f>VLOOKUP(MID(A109,4,40),Voti_15!$B:$N,13,FALSE)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24" t="s">
        <v>1802</v>
      </c>
      <c r="G109" s="2"/>
      <c r="H109" s="2">
        <f>VLOOKUP(MID(F109,4,40),Voti_15!$B:$N,13,FALSE)</f>
        <v>10.5</v>
      </c>
    </row>
    <row r="110" spans="1:8" ht="16" x14ac:dyDescent="0.2">
      <c r="A110" s="24" t="s">
        <v>13</v>
      </c>
      <c r="C110" s="2">
        <f>VLOOKUP(MID(A110,4,40),Voti_15!$B:$N,13,FALSE)</f>
        <v>7</v>
      </c>
      <c r="D110" t="str">
        <f>VLOOKUP(MID(A110,4,40),Elenco_giocatori_ruolo!A:B,2,FALSE)</f>
        <v>C</v>
      </c>
      <c r="E110" t="str">
        <f>VLOOKUP(MID(F110,4,40),Elenco_giocatori_ruolo!A:B,2,FALSE)</f>
        <v>D</v>
      </c>
      <c r="F110" s="24" t="s">
        <v>1670</v>
      </c>
      <c r="G110" s="2"/>
      <c r="H110" s="2">
        <f>VLOOKUP(MID(F110,4,40),Voti_15!$B:$N,13,FALSE)</f>
        <v>6.5</v>
      </c>
    </row>
    <row r="111" spans="1:8" ht="16" x14ac:dyDescent="0.2">
      <c r="A111" s="24" t="s">
        <v>16</v>
      </c>
      <c r="C111" s="2">
        <f>VLOOKUP(MID(A111,4,40),Voti_15!$B:$N,13,FALSE)</f>
        <v>7.5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24" t="s">
        <v>1302</v>
      </c>
      <c r="H111" s="2">
        <f>VLOOKUP(MID(F111,4,40),Voti_15!$B:$N,13,FALSE)</f>
        <v>7</v>
      </c>
    </row>
    <row r="112" spans="1:8" ht="16" x14ac:dyDescent="0.2">
      <c r="A112" s="24" t="s">
        <v>1397</v>
      </c>
      <c r="C112" s="2">
        <f>VLOOKUP(MID(A112,4,40),Voti_15!$B:$N,13,FALSE)</f>
        <v>5.5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24" t="s">
        <v>62</v>
      </c>
      <c r="G112" s="19" t="s">
        <v>14</v>
      </c>
    </row>
    <row r="113" spans="1:8" ht="16" x14ac:dyDescent="0.2">
      <c r="A113" s="24" t="s">
        <v>1000</v>
      </c>
      <c r="B113" s="19" t="s">
        <v>14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24" t="s">
        <v>1398</v>
      </c>
      <c r="H113" s="2">
        <f>VLOOKUP(MID(F113,4,40),Voti_15!$B:$N,13,FALSE)</f>
        <v>5</v>
      </c>
    </row>
    <row r="114" spans="1:8" ht="16" x14ac:dyDescent="0.2">
      <c r="A114" s="24" t="s">
        <v>1399</v>
      </c>
      <c r="C114" s="2">
        <f>VLOOKUP(MID(A114,4,40),Voti_15!$B:$N,13,FALSE)</f>
        <v>9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24" t="s">
        <v>1673</v>
      </c>
      <c r="H114" s="2">
        <f>VLOOKUP(MID(F114,4,40),Voti_15!$B:$N,13,FALSE)</f>
        <v>2</v>
      </c>
    </row>
    <row r="115" spans="1:8" ht="16" x14ac:dyDescent="0.2">
      <c r="A115" s="24" t="s">
        <v>24</v>
      </c>
      <c r="C115" s="2">
        <f>VLOOKUP(MID(A115,5,40),Voti_15!$B:$N,13,FALSE)</f>
        <v>15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24" t="s">
        <v>68</v>
      </c>
      <c r="H115" s="2">
        <f>VLOOKUP(MID(F115,5,40),Voti_15!$B:$N,13,FALSE)</f>
        <v>5.5</v>
      </c>
    </row>
    <row r="116" spans="1:8" ht="16" x14ac:dyDescent="0.2">
      <c r="A116" s="24" t="s">
        <v>1772</v>
      </c>
      <c r="C116" s="2">
        <f>VLOOKUP(MID(A116,5,40),Voti_15!$B:$N,13,FALSE)</f>
        <v>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24" t="s">
        <v>1229</v>
      </c>
      <c r="H116" s="2">
        <f>VLOOKUP(MID(F116,5,40),Voti_15!$B:$N,13,FALSE)</f>
        <v>5.5</v>
      </c>
    </row>
    <row r="118" spans="1:8" ht="16" x14ac:dyDescent="0.2">
      <c r="A118" s="24" t="s">
        <v>28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24" t="s">
        <v>1761</v>
      </c>
    </row>
    <row r="119" spans="1:8" ht="16" x14ac:dyDescent="0.2">
      <c r="A119" s="24" t="s">
        <v>1803</v>
      </c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24" t="s">
        <v>1762</v>
      </c>
    </row>
    <row r="120" spans="1:8" ht="16" x14ac:dyDescent="0.2">
      <c r="A120" s="24" t="s">
        <v>1625</v>
      </c>
      <c r="D120" t="str">
        <f>VLOOKUP(MID(A120,5,40),Elenco_giocatori_ruolo!A:B,2,FALSE)</f>
        <v>A</v>
      </c>
      <c r="E120" t="str">
        <f>VLOOKUP(MID(F120,5,40),Elenco_giocatori_ruolo!A:B,2,FALSE)</f>
        <v>A</v>
      </c>
      <c r="F120" s="24" t="s">
        <v>1804</v>
      </c>
    </row>
    <row r="121" spans="1:8" ht="16" x14ac:dyDescent="0.2">
      <c r="A121" s="24" t="s">
        <v>1406</v>
      </c>
      <c r="B121" s="19" t="s">
        <v>14</v>
      </c>
      <c r="C121" s="2">
        <f>VLOOKUP(MID(A121,5,40),Voti_15!$B:$N,13,FALSE)</f>
        <v>5.5</v>
      </c>
      <c r="D121" t="str">
        <f>VLOOKUP(MID(A121,5,40),Elenco_giocatori_ruolo!A:B,2,FALSE)</f>
        <v>C</v>
      </c>
      <c r="E121" t="str">
        <f>VLOOKUP(MID(F121,5,40),Elenco_giocatori_ruolo!A:B,2,FALSE)</f>
        <v>A</v>
      </c>
      <c r="F121" s="24" t="s">
        <v>1312</v>
      </c>
    </row>
    <row r="122" spans="1:8" ht="16" x14ac:dyDescent="0.2">
      <c r="A122" s="24" t="s">
        <v>1805</v>
      </c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24" t="s">
        <v>1115</v>
      </c>
    </row>
    <row r="123" spans="1:8" ht="16" x14ac:dyDescent="0.2">
      <c r="A123" s="24" t="s">
        <v>1806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24" t="s">
        <v>1677</v>
      </c>
      <c r="G123" s="19" t="s">
        <v>14</v>
      </c>
      <c r="H123" s="2">
        <f>VLOOKUP(MID(F123,5,40),Voti_15!$B:$N,13,FALSE)</f>
        <v>5</v>
      </c>
    </row>
    <row r="124" spans="1:8" ht="16" x14ac:dyDescent="0.2">
      <c r="A124" s="24" t="s">
        <v>1410</v>
      </c>
      <c r="D124" t="str">
        <f>VLOOKUP(MID(A124,5,40),Elenco_giocatori_ruolo!A:B,2,FALSE)</f>
        <v>D</v>
      </c>
      <c r="E124" t="str">
        <f>VLOOKUP(MID(F124,5,40),Elenco_giocatori_ruolo!A:B,2,FALSE)</f>
        <v>C</v>
      </c>
      <c r="F124" s="24" t="s">
        <v>1118</v>
      </c>
    </row>
    <row r="125" spans="1:8" ht="16" x14ac:dyDescent="0.2">
      <c r="A125" s="24" t="s">
        <v>1742</v>
      </c>
      <c r="D125" t="str">
        <f>VLOOKUP(MID(A125,5,40),Elenco_giocatori_ruolo!A:B,2,FALSE)</f>
        <v>D</v>
      </c>
      <c r="E125" t="str">
        <f>VLOOKUP(MID(F125,5,40),Elenco_giocatori_ruolo!A:B,2,FALSE)</f>
        <v>D</v>
      </c>
      <c r="F125" s="24" t="s">
        <v>1590</v>
      </c>
    </row>
    <row r="126" spans="1:8" ht="16" x14ac:dyDescent="0.2">
      <c r="A126" s="24" t="s">
        <v>1807</v>
      </c>
      <c r="D126" t="str">
        <f>VLOOKUP(MID(A126,5,40),Elenco_giocatori_ruolo!A:B,2,FALSE)</f>
        <v>D</v>
      </c>
      <c r="E126" t="str">
        <f>VLOOKUP(MID(F126,5,40),Elenco_giocatori_ruolo!A:B,2,FALSE)</f>
        <v>D</v>
      </c>
      <c r="F126" s="24" t="s">
        <v>1540</v>
      </c>
    </row>
    <row r="127" spans="1:8" ht="16" x14ac:dyDescent="0.2">
      <c r="A127" s="24" t="s">
        <v>1808</v>
      </c>
      <c r="D127" t="str">
        <f>VLOOKUP(MID(A127,5,40),Elenco_giocatori_ruolo!A:B,2,FALSE)</f>
        <v>D</v>
      </c>
      <c r="E127" t="str">
        <f>VLOOKUP(MID(F127,5,40),Elenco_giocatori_ruolo!A:B,2,FALSE)</f>
        <v>D</v>
      </c>
      <c r="F127" s="24" t="s">
        <v>1493</v>
      </c>
    </row>
    <row r="128" spans="1:8" x14ac:dyDescent="0.2">
      <c r="A128" s="4"/>
      <c r="B128" s="4" t="s">
        <v>47</v>
      </c>
      <c r="C128" s="4">
        <f>SUM(C106:C116,C118:C127)+1</f>
        <v>76</v>
      </c>
      <c r="D128">
        <f>COUNTIF(D106:D116,"D")</f>
        <v>3</v>
      </c>
      <c r="E128">
        <f>COUNTIF(E106:E116,"D")</f>
        <v>4</v>
      </c>
      <c r="F128" s="4"/>
      <c r="G128" s="4" t="s">
        <v>47</v>
      </c>
      <c r="H128" s="4">
        <f>SUM(H106:H116,H118:H127)+3</f>
        <v>67.5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23" priority="9" operator="greaterThan">
      <formula>3</formula>
    </cfRule>
  </conditionalFormatting>
  <conditionalFormatting sqref="D53:E53">
    <cfRule type="cellIs" dxfId="22" priority="7" operator="greaterThan">
      <formula>3</formula>
    </cfRule>
  </conditionalFormatting>
  <conditionalFormatting sqref="D78:E78">
    <cfRule type="cellIs" dxfId="21" priority="5" operator="greaterThan">
      <formula>3</formula>
    </cfRule>
  </conditionalFormatting>
  <conditionalFormatting sqref="D103:E103">
    <cfRule type="cellIs" dxfId="20" priority="3" operator="greaterThan">
      <formula>3</formula>
    </cfRule>
  </conditionalFormatting>
  <conditionalFormatting sqref="D128:E128">
    <cfRule type="cellIs" dxfId="19" priority="1" operator="greaterThan">
      <formula>3</formula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8"/>
  <sheetViews>
    <sheetView workbookViewId="0">
      <selection sqref="A1:H1"/>
    </sheetView>
  </sheetViews>
  <sheetFormatPr baseColWidth="10" defaultColWidth="8.83203125" defaultRowHeight="15" x14ac:dyDescent="0.2"/>
  <cols>
    <col min="1" max="1" width="43.33203125" bestFit="1" customWidth="1"/>
    <col min="2" max="2" width="11.5" style="1" customWidth="1"/>
    <col min="3" max="3" width="11.5" style="2" customWidth="1"/>
    <col min="4" max="5" width="5.6640625" customWidth="1"/>
    <col min="6" max="6" width="34.33203125" bestFit="1" customWidth="1"/>
    <col min="7" max="7" width="11.5" style="1" customWidth="1"/>
    <col min="8" max="8" width="11.5" style="2" customWidth="1"/>
  </cols>
  <sheetData>
    <row r="1" spans="1:8" x14ac:dyDescent="0.2">
      <c r="A1" s="32" t="s">
        <v>973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48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2</v>
      </c>
      <c r="G5" s="35"/>
      <c r="H5" s="36"/>
    </row>
    <row r="6" spans="1:8" ht="16" x14ac:dyDescent="0.2">
      <c r="A6" s="16" t="s">
        <v>50</v>
      </c>
      <c r="C6" s="2">
        <f>VLOOKUP(MID(A6,4,40),Voti_2!$B:$N,13,FALSE)</f>
        <v>4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4</v>
      </c>
      <c r="H6" s="2">
        <f>VLOOKUP(MID(F6,4,40),Voti_2!$B:$N,13,FALSE)</f>
        <v>6</v>
      </c>
    </row>
    <row r="7" spans="1:8" ht="16" x14ac:dyDescent="0.2">
      <c r="A7" s="16" t="s">
        <v>52</v>
      </c>
      <c r="B7" s="19" t="s">
        <v>14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974</v>
      </c>
      <c r="H7" s="2">
        <f>VLOOKUP(MID(F7,4,40),Voti_2!$B:$N,13,FALSE)</f>
        <v>5</v>
      </c>
    </row>
    <row r="8" spans="1:8" ht="16" x14ac:dyDescent="0.2">
      <c r="A8" s="16" t="s">
        <v>54</v>
      </c>
      <c r="B8" s="19" t="s">
        <v>14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8</v>
      </c>
      <c r="H8" s="2">
        <f>VLOOKUP(MID(F8,4,40),Voti_2!$B:$N,13,FALSE)</f>
        <v>6</v>
      </c>
    </row>
    <row r="9" spans="1:8" ht="16" x14ac:dyDescent="0.2">
      <c r="A9" s="16" t="s">
        <v>975</v>
      </c>
      <c r="B9" s="19"/>
      <c r="C9" s="2">
        <f>VLOOKUP(MID(A9,4,40),Voti_2!$B:$N,13,FALSE)</f>
        <v>5.5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10</v>
      </c>
      <c r="H9" s="2">
        <f>VLOOKUP(MID(F9,4,40),Voti_2!$B:$N,13,FALSE)</f>
        <v>7</v>
      </c>
    </row>
    <row r="10" spans="1:8" ht="16" x14ac:dyDescent="0.2">
      <c r="A10" s="16" t="s">
        <v>976</v>
      </c>
      <c r="C10" s="2">
        <f>VLOOKUP(MID(A10,4,40),Voti_2!$B:$N,13,FALSE)</f>
        <v>6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12</v>
      </c>
      <c r="G10" s="19" t="s">
        <v>14</v>
      </c>
    </row>
    <row r="11" spans="1:8" ht="16" x14ac:dyDescent="0.2">
      <c r="A11" s="16" t="s">
        <v>977</v>
      </c>
      <c r="C11" s="2">
        <f>VLOOKUP(MID(A11,4,40),Voti_2!$B:$N,13,FALSE)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978</v>
      </c>
      <c r="H11" s="2">
        <f>VLOOKUP(MID(F11,4,40),Voti_2!$B:$N,13,FALSE)</f>
        <v>5.5</v>
      </c>
    </row>
    <row r="12" spans="1:8" ht="16" x14ac:dyDescent="0.2">
      <c r="A12" s="16" t="s">
        <v>979</v>
      </c>
      <c r="B12" s="19" t="s">
        <v>14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17</v>
      </c>
      <c r="H12" s="2">
        <f>VLOOKUP(MID(F12,4,40),Voti_2!$B:$N,13,FALSE)</f>
        <v>6.5</v>
      </c>
    </row>
    <row r="13" spans="1:8" ht="16" x14ac:dyDescent="0.2">
      <c r="A13" s="16" t="s">
        <v>980</v>
      </c>
      <c r="C13" s="2">
        <f>VLOOKUP(MID(A13,4,40),Voti_2!$B:$N,13,FALSE)</f>
        <v>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19</v>
      </c>
      <c r="G13" s="19" t="s">
        <v>14</v>
      </c>
    </row>
    <row r="14" spans="1:8" ht="16" x14ac:dyDescent="0.2">
      <c r="A14" s="16" t="s">
        <v>66</v>
      </c>
      <c r="C14" s="2">
        <f>VLOOKUP(MID(A14,4,40),Voti_2!$B:$N,13,FALSE)</f>
        <v>6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21</v>
      </c>
      <c r="H14" s="2">
        <f>VLOOKUP(MID(F14,4,40),Voti_2!$B:$N,13,FALSE)</f>
        <v>4.5</v>
      </c>
    </row>
    <row r="15" spans="1:8" ht="16" x14ac:dyDescent="0.2">
      <c r="A15" s="16" t="s">
        <v>981</v>
      </c>
      <c r="C15" s="2">
        <f>VLOOKUP(MID(A15,5,40),Voti_2!$B:$N,13,FALSE)</f>
        <v>9.5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23</v>
      </c>
      <c r="H15" s="2">
        <f>VLOOKUP(MID(F15,5,40),Voti_2!$B:$N,13,FALSE)</f>
        <v>6.5</v>
      </c>
    </row>
    <row r="16" spans="1:8" ht="16" x14ac:dyDescent="0.2">
      <c r="A16" s="16" t="s">
        <v>982</v>
      </c>
      <c r="C16" s="2">
        <f>VLOOKUP(MID(A16,5,40),Voti_2!$B:$N,13,FALSE)</f>
        <v>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25</v>
      </c>
      <c r="H16" s="2">
        <f>VLOOKUP(MID(F16,5,40),Voti_2!$B:$N,13,FALSE)</f>
        <v>9.5</v>
      </c>
    </row>
    <row r="18" spans="1:8" ht="16" x14ac:dyDescent="0.2">
      <c r="A18" s="16" t="s">
        <v>72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27</v>
      </c>
    </row>
    <row r="19" spans="1:8" ht="16" x14ac:dyDescent="0.2">
      <c r="A19" s="16" t="s">
        <v>983</v>
      </c>
      <c r="D19" t="str">
        <f>VLOOKUP(MID(A19,5,40),Elenco_giocatori_ruolo!A:B,2,FALSE)</f>
        <v>D</v>
      </c>
      <c r="E19" t="str">
        <f>VLOOKUP(MID(F19,5,40),Elenco_giocatori_ruolo!A:B,2,FALSE)</f>
        <v>D</v>
      </c>
      <c r="F19" s="16" t="s">
        <v>29</v>
      </c>
      <c r="G19" s="19" t="s">
        <v>14</v>
      </c>
      <c r="H19" s="2">
        <f>VLOOKUP(MID(F19,5,40),Voti_2!$B:$N,13,FALSE)</f>
        <v>6.5</v>
      </c>
    </row>
    <row r="20" spans="1:8" ht="16" x14ac:dyDescent="0.2">
      <c r="A20" s="16" t="s">
        <v>76</v>
      </c>
      <c r="B20" s="19" t="s">
        <v>14</v>
      </c>
      <c r="C20" s="2">
        <f>VLOOKUP(MID(A20,5,40),Voti_2!$B:$N,13,FALSE)</f>
        <v>6</v>
      </c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984</v>
      </c>
    </row>
    <row r="21" spans="1:8" ht="16" x14ac:dyDescent="0.2">
      <c r="A21" s="16" t="s">
        <v>78</v>
      </c>
      <c r="B21" s="19" t="s">
        <v>14</v>
      </c>
      <c r="C21" s="2">
        <f>VLOOKUP(MID(A21,5,40),Voti_2!$B:$N,13,FALSE)</f>
        <v>5.5</v>
      </c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985</v>
      </c>
    </row>
    <row r="22" spans="1:8" ht="16" x14ac:dyDescent="0.2">
      <c r="A22" s="16" t="s">
        <v>986</v>
      </c>
      <c r="B22" s="19" t="s">
        <v>14</v>
      </c>
      <c r="C22" s="2">
        <f>VLOOKUP(MID(A22,5,40),Voti_2!$B:$N,13,FALSE)</f>
        <v>7.5</v>
      </c>
      <c r="D22" t="str">
        <f>VLOOKUP(MID(A22,5,40),Elenco_giocatori_ruolo!A:B,2,FALSE)</f>
        <v>C</v>
      </c>
      <c r="E22" t="str">
        <f>VLOOKUP(MID(F22,5,40),Elenco_giocatori_ruolo!A:B,2,FALSE)</f>
        <v>C</v>
      </c>
      <c r="F22" s="16" t="s">
        <v>35</v>
      </c>
      <c r="G22" s="19" t="s">
        <v>14</v>
      </c>
      <c r="H22" s="2">
        <f>VLOOKUP(MID(F22,5,40),Voti_2!$B:$N,13,FALSE)</f>
        <v>6</v>
      </c>
    </row>
    <row r="23" spans="1:8" ht="16" x14ac:dyDescent="0.2">
      <c r="A23" s="16" t="s">
        <v>987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37</v>
      </c>
    </row>
    <row r="24" spans="1:8" ht="16" x14ac:dyDescent="0.2">
      <c r="A24" s="16" t="s">
        <v>988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989</v>
      </c>
    </row>
    <row r="25" spans="1:8" ht="16" x14ac:dyDescent="0.2">
      <c r="A25" s="16" t="s">
        <v>990</v>
      </c>
      <c r="D25" t="str">
        <f>VLOOKUP(MID(A25,5,40),Elenco_giocatori_ruolo!A:B,2,FALSE)</f>
        <v>A</v>
      </c>
      <c r="E25" t="str">
        <f>VLOOKUP(MID(F25,5,40),Elenco_giocatori_ruolo!A:B,2,FALSE)</f>
        <v>C</v>
      </c>
      <c r="F25" s="16" t="s">
        <v>41</v>
      </c>
    </row>
    <row r="26" spans="1:8" ht="16" x14ac:dyDescent="0.2">
      <c r="A26" s="16" t="s">
        <v>991</v>
      </c>
      <c r="D26" t="str">
        <f>VLOOKUP(MID(A26,5,40),Elenco_giocatori_ruolo!A:B,2,FALSE)</f>
        <v>A</v>
      </c>
      <c r="E26" t="str">
        <f>VLOOKUP(MID(F26,5,40),Elenco_giocatori_ruolo!A:B,2,FALSE)</f>
        <v>A</v>
      </c>
      <c r="F26" s="16" t="s">
        <v>43</v>
      </c>
    </row>
    <row r="27" spans="1:8" ht="16" x14ac:dyDescent="0.2">
      <c r="A27" s="16" t="s">
        <v>992</v>
      </c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45</v>
      </c>
    </row>
    <row r="28" spans="1:8" x14ac:dyDescent="0.2">
      <c r="A28" s="4"/>
      <c r="B28" s="4" t="s">
        <v>47</v>
      </c>
      <c r="C28" s="4">
        <f>SUM(C6:C16,C18:C27)+1</f>
        <v>67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69</v>
      </c>
    </row>
    <row r="30" spans="1:8" x14ac:dyDescent="0.2">
      <c r="A30" s="34" t="s">
        <v>3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0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0</v>
      </c>
      <c r="F30" s="37" t="s">
        <v>92</v>
      </c>
      <c r="G30" s="35"/>
      <c r="H30" s="36"/>
    </row>
    <row r="31" spans="1:8" ht="16" x14ac:dyDescent="0.2">
      <c r="A31" s="16" t="s">
        <v>5</v>
      </c>
      <c r="C31" s="2">
        <f>VLOOKUP(MID(A31,4,40),Voti_2!$B:$N,13,FALSE)</f>
        <v>3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94</v>
      </c>
      <c r="H31" s="2">
        <f>VLOOKUP(MID(F31,4,40),Voti_2!$B:$N,13,FALSE)</f>
        <v>2.5</v>
      </c>
    </row>
    <row r="32" spans="1:8" ht="16" x14ac:dyDescent="0.2">
      <c r="A32" s="16" t="s">
        <v>993</v>
      </c>
      <c r="C32" s="2">
        <f>VLOOKUP(MID(A32,4,40),Voti_2!$B:$N,13,FALSE)</f>
        <v>5.5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96</v>
      </c>
      <c r="H32" s="2">
        <f>VLOOKUP(MID(F32,4,40),Voti_2!$B:$N,13,FALSE)</f>
        <v>7</v>
      </c>
    </row>
    <row r="33" spans="1:8" ht="16" x14ac:dyDescent="0.2">
      <c r="A33" s="16" t="s">
        <v>994</v>
      </c>
      <c r="C33" s="2">
        <f>VLOOKUP(MID(A33,4,40),Voti_2!$B:$N,13,FALSE)</f>
        <v>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995</v>
      </c>
      <c r="H33" s="2">
        <f>VLOOKUP(MID(F33,4,40),Voti_2!$B:$N,13,FALSE)</f>
        <v>5.5</v>
      </c>
    </row>
    <row r="34" spans="1:8" ht="16" x14ac:dyDescent="0.2">
      <c r="A34" s="16" t="s">
        <v>996</v>
      </c>
      <c r="B34" s="19"/>
      <c r="C34" s="2">
        <f>VLOOKUP(MID(A34,4,40),Voti_2!$B:$N,13,FALSE)</f>
        <v>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997</v>
      </c>
      <c r="H34" s="2">
        <f>VLOOKUP(MID(F34,4,40),Voti_2!$B:$N,13,FALSE)</f>
        <v>5</v>
      </c>
    </row>
    <row r="35" spans="1:8" ht="16" x14ac:dyDescent="0.2">
      <c r="A35" s="16" t="s">
        <v>13</v>
      </c>
      <c r="C35" s="2">
        <f>VLOOKUP(MID(A35,4,40),Voti_2!$B:$N,13,FALSE)</f>
        <v>4.5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102</v>
      </c>
      <c r="H35" s="2">
        <f>VLOOKUP(MID(F35,4,40),Voti_2!$B:$N,13,FALSE)</f>
        <v>5</v>
      </c>
    </row>
    <row r="36" spans="1:8" ht="16" x14ac:dyDescent="0.2">
      <c r="A36" s="16" t="s">
        <v>16</v>
      </c>
      <c r="C36" s="2">
        <f>VLOOKUP(MID(A36,4,40),Voti_2!$B:$N,13,FALSE)</f>
        <v>5.5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998</v>
      </c>
      <c r="H36" s="2">
        <f>VLOOKUP(MID(F36,4,40),Voti_2!$B:$N,13,FALSE)</f>
        <v>5</v>
      </c>
    </row>
    <row r="37" spans="1:8" ht="16" x14ac:dyDescent="0.2">
      <c r="A37" s="16" t="s">
        <v>18</v>
      </c>
      <c r="C37" s="2">
        <f>VLOOKUP(MID(A37,4,40),Voti_2!$B:$N,13,FALSE)</f>
        <v>5.5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999</v>
      </c>
      <c r="H37" s="2">
        <f>VLOOKUP(MID(F37,4,40),Voti_2!$B:$N,13,FALSE)</f>
        <v>6</v>
      </c>
    </row>
    <row r="38" spans="1:8" ht="16" x14ac:dyDescent="0.2">
      <c r="A38" s="16" t="s">
        <v>1000</v>
      </c>
      <c r="B38" s="19" t="s">
        <v>14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108</v>
      </c>
      <c r="H38" s="2">
        <f>VLOOKUP(MID(F38,4,40),Voti_2!$B:$N,13,FALSE)</f>
        <v>5</v>
      </c>
    </row>
    <row r="39" spans="1:8" ht="16" x14ac:dyDescent="0.2">
      <c r="A39" s="16" t="s">
        <v>22</v>
      </c>
      <c r="C39" s="2">
        <f>VLOOKUP(MID(A39,4,40),Voti_2!$B:$N,13,FALSE)</f>
        <v>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1001</v>
      </c>
      <c r="H39" s="2">
        <f>VLOOKUP(MID(F39,4,40),Voti_2!$B:$N,13,FALSE)</f>
        <v>5.5</v>
      </c>
    </row>
    <row r="40" spans="1:8" ht="16" x14ac:dyDescent="0.2">
      <c r="A40" s="16" t="s">
        <v>24</v>
      </c>
      <c r="C40" s="2">
        <f>VLOOKUP(MID(A40,5,40),Voti_2!$B:$N,13,FALSE)</f>
        <v>10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1002</v>
      </c>
      <c r="H40" s="2">
        <f>VLOOKUP(MID(F40,5,40),Voti_2!$B:$N,13,FALSE)</f>
        <v>5.5</v>
      </c>
    </row>
    <row r="41" spans="1:8" ht="16" x14ac:dyDescent="0.2">
      <c r="A41" s="16" t="s">
        <v>26</v>
      </c>
      <c r="C41" s="2">
        <f>VLOOKUP(MID(A41,5,40),Voti_2!$B:$N,13,FALSE)</f>
        <v>5.5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114</v>
      </c>
      <c r="H41" s="2">
        <f>VLOOKUP(MID(F41,5,40),Voti_2!$B:$N,13,FALSE)</f>
        <v>4.5</v>
      </c>
    </row>
    <row r="43" spans="1:8" ht="16" x14ac:dyDescent="0.2">
      <c r="A43" s="16" t="s">
        <v>28</v>
      </c>
      <c r="D43" t="str">
        <f>VLOOKUP(MID(A43,5,40),Elenco_giocatori_ruolo!A:B,2,FALSE)</f>
        <v>P</v>
      </c>
      <c r="E43" t="str">
        <f>VLOOKUP(MID(F43,5,40),Elenco_giocatori_ruolo!A:B,2,FALSE)</f>
        <v>A</v>
      </c>
      <c r="F43" s="16" t="s">
        <v>1003</v>
      </c>
    </row>
    <row r="44" spans="1:8" ht="16" x14ac:dyDescent="0.2">
      <c r="A44" s="16" t="s">
        <v>1004</v>
      </c>
      <c r="D44" t="str">
        <f>VLOOKUP(MID(A44,5,40),Elenco_giocatori_ruolo!A:B,2,FALSE)</f>
        <v>D</v>
      </c>
      <c r="E44" t="str">
        <f>VLOOKUP(MID(F44,5,40),Elenco_giocatori_ruolo!A:B,2,FALSE)</f>
        <v>A</v>
      </c>
      <c r="F44" s="16" t="s">
        <v>118</v>
      </c>
    </row>
    <row r="45" spans="1:8" ht="16" x14ac:dyDescent="0.2">
      <c r="A45" s="16" t="s">
        <v>1005</v>
      </c>
      <c r="D45" t="str">
        <f>VLOOKUP(MID(A45,5,40),Elenco_giocatori_ruolo!A:B,2,FALSE)</f>
        <v>D</v>
      </c>
      <c r="E45" t="str">
        <f>VLOOKUP(MID(F45,5,40),Elenco_giocatori_ruolo!A:B,2,FALSE)</f>
        <v>P</v>
      </c>
      <c r="F45" s="16" t="s">
        <v>120</v>
      </c>
    </row>
    <row r="46" spans="1:8" ht="16" x14ac:dyDescent="0.2">
      <c r="A46" s="16" t="s">
        <v>1006</v>
      </c>
      <c r="D46" t="str">
        <f>VLOOKUP(MID(A46,5,40),Elenco_giocatori_ruolo!A:B,2,FALSE)</f>
        <v>D</v>
      </c>
      <c r="E46" t="str">
        <f>VLOOKUP(MID(F46,5,40),Elenco_giocatori_ruolo!A:B,2,FALSE)</f>
        <v>P</v>
      </c>
      <c r="F46" s="16" t="s">
        <v>122</v>
      </c>
    </row>
    <row r="47" spans="1:8" ht="16" x14ac:dyDescent="0.2">
      <c r="A47" s="16" t="s">
        <v>36</v>
      </c>
      <c r="B47" s="19"/>
      <c r="D47" t="str">
        <f>VLOOKUP(MID(A47,5,40),Elenco_giocatori_ruolo!A:B,2,FALSE)</f>
        <v>D</v>
      </c>
      <c r="E47" t="str">
        <f>VLOOKUP(MID(F47,5,40),Elenco_giocatori_ruolo!A:B,2,FALSE)</f>
        <v>D</v>
      </c>
      <c r="F47" s="16" t="s">
        <v>124</v>
      </c>
    </row>
    <row r="48" spans="1:8" ht="16" x14ac:dyDescent="0.2">
      <c r="A48" s="16" t="s">
        <v>1007</v>
      </c>
      <c r="B48" s="19" t="s">
        <v>14</v>
      </c>
      <c r="C48" s="2">
        <f>VLOOKUP(MID(A48,5,40),Voti_2!$B:$N,13,FALSE)</f>
        <v>8</v>
      </c>
      <c r="D48" t="str">
        <f>VLOOKUP(MID(A48,5,40),Elenco_giocatori_ruolo!A:B,2,FALSE)</f>
        <v>C</v>
      </c>
      <c r="E48" t="str">
        <f>VLOOKUP(MID(F48,5,40),Elenco_giocatori_ruolo!A:B,2,FALSE)</f>
        <v>D</v>
      </c>
      <c r="F48" s="16" t="s">
        <v>1008</v>
      </c>
    </row>
    <row r="49" spans="1:8" ht="16" x14ac:dyDescent="0.2">
      <c r="A49" s="16" t="s">
        <v>1009</v>
      </c>
      <c r="D49" t="str">
        <f>VLOOKUP(MID(A49,5,40),Elenco_giocatori_ruolo!A:B,2,FALSE)</f>
        <v>C</v>
      </c>
      <c r="E49" t="str">
        <f>VLOOKUP(MID(F49,5,40),Elenco_giocatori_ruolo!A:B,2,FALSE)</f>
        <v>D</v>
      </c>
      <c r="F49" s="16" t="s">
        <v>128</v>
      </c>
    </row>
    <row r="50" spans="1:8" ht="16" x14ac:dyDescent="0.2">
      <c r="A50" s="16" t="s">
        <v>1010</v>
      </c>
      <c r="D50" t="str">
        <f>VLOOKUP(MID(A50,5,40),Elenco_giocatori_ruolo!A:B,2,FALSE)</f>
        <v>C</v>
      </c>
      <c r="E50" t="str">
        <f>VLOOKUP(MID(F50,5,40),Elenco_giocatori_ruolo!A:B,2,FALSE)</f>
        <v>D</v>
      </c>
      <c r="F50" s="16" t="s">
        <v>130</v>
      </c>
    </row>
    <row r="51" spans="1:8" ht="16" x14ac:dyDescent="0.2">
      <c r="A51" s="16" t="s">
        <v>1011</v>
      </c>
      <c r="D51" t="str">
        <f>VLOOKUP(MID(A51,5,40),Elenco_giocatori_ruolo!A:B,2,FALSE)</f>
        <v>A</v>
      </c>
      <c r="E51" t="str">
        <f>VLOOKUP(MID(F51,5,40),Elenco_giocatori_ruolo!A:B,2,FALSE)</f>
        <v>D</v>
      </c>
      <c r="F51" s="16" t="s">
        <v>132</v>
      </c>
    </row>
    <row r="52" spans="1:8" ht="16" x14ac:dyDescent="0.2">
      <c r="A52" s="16" t="s">
        <v>1012</v>
      </c>
      <c r="D52" t="str">
        <f>VLOOKUP(MID(A52,5,40),Elenco_giocatori_ruolo!A:B,2,FALSE)</f>
        <v>A</v>
      </c>
      <c r="E52" t="str">
        <f>VLOOKUP(MID(F52,5,40),Elenco_giocatori_ruolo!A:B,2,FALSE)</f>
        <v>C</v>
      </c>
      <c r="F52" s="16" t="s">
        <v>1013</v>
      </c>
    </row>
    <row r="53" spans="1:8" x14ac:dyDescent="0.2">
      <c r="A53" s="4"/>
      <c r="B53" s="4" t="s">
        <v>47</v>
      </c>
      <c r="C53" s="4">
        <f>SUM(C31:C41,C43:C52)+1</f>
        <v>63.5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56.5</v>
      </c>
    </row>
    <row r="55" spans="1:8" x14ac:dyDescent="0.2">
      <c r="A55" s="34" t="s">
        <v>49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1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2</v>
      </c>
      <c r="F55" s="37" t="s">
        <v>136</v>
      </c>
      <c r="G55" s="35"/>
      <c r="H55" s="36"/>
    </row>
    <row r="56" spans="1:8" ht="16" x14ac:dyDescent="0.2">
      <c r="A56" s="16" t="s">
        <v>51</v>
      </c>
      <c r="B56" s="2"/>
      <c r="C56" s="2">
        <f>VLOOKUP(MID(A56,4,40),Voti_2!$B:$N,13,FALSE)</f>
        <v>5.5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138</v>
      </c>
      <c r="H56" s="2">
        <f>VLOOKUP(MID(F56,4,40),Voti_2!$B:$N,13,FALSE)</f>
        <v>7</v>
      </c>
    </row>
    <row r="57" spans="1:8" ht="16" x14ac:dyDescent="0.2">
      <c r="A57" s="16" t="s">
        <v>1014</v>
      </c>
      <c r="B57" s="2"/>
      <c r="C57" s="2">
        <f>VLOOKUP(MID(A57,4,40),Voti_2!$B:$N,13,FALSE)</f>
        <v>6.5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1015</v>
      </c>
      <c r="H57" s="2">
        <f>VLOOKUP(MID(F57,4,40),Voti_2!$B:$N,13,FALSE)</f>
        <v>6</v>
      </c>
    </row>
    <row r="58" spans="1:8" ht="16" x14ac:dyDescent="0.2">
      <c r="A58" s="16" t="s">
        <v>55</v>
      </c>
      <c r="B58" s="2"/>
      <c r="C58" s="2">
        <f>VLOOKUP(MID(A58,4,40),Voti_2!$B:$N,13,FALSE)</f>
        <v>6.5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142</v>
      </c>
      <c r="H58" s="2">
        <f>VLOOKUP(MID(F58,4,40),Voti_2!$B:$N,13,FALSE)</f>
        <v>6.5</v>
      </c>
    </row>
    <row r="59" spans="1:8" ht="16" x14ac:dyDescent="0.2">
      <c r="A59" s="16" t="s">
        <v>1016</v>
      </c>
      <c r="B59" s="2"/>
      <c r="C59" s="2">
        <f>VLOOKUP(MID(A59,4,40),Voti_2!$B:$N,13,FALSE)</f>
        <v>7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144</v>
      </c>
      <c r="H59" s="2">
        <f>VLOOKUP(MID(F59,4,40),Voti_2!$B:$N,13,FALSE)</f>
        <v>5</v>
      </c>
    </row>
    <row r="60" spans="1:8" ht="16" x14ac:dyDescent="0.2">
      <c r="A60" s="16" t="s">
        <v>1017</v>
      </c>
      <c r="B60" s="2"/>
      <c r="C60" s="2">
        <f>VLOOKUP(MID(A60,4,40),Voti_2!$B:$N,13,FALSE)</f>
        <v>6</v>
      </c>
      <c r="D60" t="str">
        <f>VLOOKUP(MID(A60,4,40),Elenco_giocatori_ruolo!A:B,2,FALSE)</f>
        <v>D</v>
      </c>
      <c r="E60" t="str">
        <f>VLOOKUP(MID(F60,4,40),Elenco_giocatori_ruolo!A:B,2,FALSE)</f>
        <v>C</v>
      </c>
      <c r="F60" s="16" t="s">
        <v>146</v>
      </c>
      <c r="H60" s="2">
        <f>VLOOKUP(MID(F60,4,40),Voti_2!$B:$N,13,FALSE)</f>
        <v>6</v>
      </c>
    </row>
    <row r="61" spans="1:8" ht="16" x14ac:dyDescent="0.2">
      <c r="A61" s="16" t="s">
        <v>1018</v>
      </c>
      <c r="C61" s="2">
        <f>VLOOKUP(MID(A61,4,40),Voti_2!$B:$N,13,FALSE)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148</v>
      </c>
      <c r="G61" s="19" t="s">
        <v>14</v>
      </c>
    </row>
    <row r="62" spans="1:8" ht="16" x14ac:dyDescent="0.2">
      <c r="A62" s="16" t="s">
        <v>63</v>
      </c>
      <c r="C62" s="2">
        <f>VLOOKUP(MID(A62,4,40),Voti_2!$B:$N,13,FALSE)</f>
        <v>6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1019</v>
      </c>
      <c r="H62" s="2">
        <f>VLOOKUP(MID(F62,4,40),Voti_2!$B:$N,13,FALSE)</f>
        <v>5</v>
      </c>
    </row>
    <row r="63" spans="1:8" ht="16" x14ac:dyDescent="0.2">
      <c r="A63" s="16" t="s">
        <v>1020</v>
      </c>
      <c r="C63" s="2">
        <f>VLOOKUP(MID(A63,4,40),Voti_2!$B:$N,13,FALSE)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1021</v>
      </c>
      <c r="H63" s="2">
        <f>VLOOKUP(MID(F63,4,40),Voti_2!$B:$N,13,FALSE)</f>
        <v>7.5</v>
      </c>
    </row>
    <row r="64" spans="1:8" ht="16" x14ac:dyDescent="0.2">
      <c r="A64" s="16" t="s">
        <v>1022</v>
      </c>
      <c r="C64" s="2">
        <f>VLOOKUP(MID(A64,4,40),Voti_2!$B:$N,13,FALSE)</f>
        <v>5.5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154</v>
      </c>
      <c r="H64" s="2">
        <f>VLOOKUP(MID(F64,4,40),Voti_2!$B:$N,13,FALSE)</f>
        <v>8.5</v>
      </c>
    </row>
    <row r="65" spans="1:8" ht="16" x14ac:dyDescent="0.2">
      <c r="A65" s="16" t="s">
        <v>1023</v>
      </c>
      <c r="C65" s="2">
        <f>VLOOKUP(MID(A65,5,40),Voti_2!$B:$N,13,FALSE)</f>
        <v>5.5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156</v>
      </c>
      <c r="H65" s="2">
        <f>VLOOKUP(MID(F65,5,40),Voti_2!$B:$N,13,FALSE)</f>
        <v>6</v>
      </c>
    </row>
    <row r="66" spans="1:8" ht="16" x14ac:dyDescent="0.2">
      <c r="A66" s="16" t="s">
        <v>71</v>
      </c>
      <c r="B66" s="19" t="s">
        <v>14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158</v>
      </c>
      <c r="H66" s="2">
        <f>VLOOKUP(MID(F66,5,40),Voti_2!$B:$N,13,FALSE)</f>
        <v>9</v>
      </c>
    </row>
    <row r="68" spans="1:8" ht="16" x14ac:dyDescent="0.2">
      <c r="A68" s="16" t="s">
        <v>73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160</v>
      </c>
    </row>
    <row r="69" spans="1:8" ht="16" x14ac:dyDescent="0.2">
      <c r="A69" s="16" t="s">
        <v>1024</v>
      </c>
      <c r="D69" t="str">
        <f>VLOOKUP(MID(A69,5,40),Elenco_giocatori_ruolo!A:B,2,FALSE)</f>
        <v>D</v>
      </c>
      <c r="E69" t="str">
        <f>VLOOKUP(MID(F69,5,40),Elenco_giocatori_ruolo!A:B,2,FALSE)</f>
        <v>D</v>
      </c>
      <c r="F69" s="16" t="s">
        <v>1025</v>
      </c>
    </row>
    <row r="70" spans="1:8" ht="16" x14ac:dyDescent="0.2">
      <c r="A70" s="16" t="s">
        <v>77</v>
      </c>
      <c r="D70" t="str">
        <f>VLOOKUP(MID(A70,5,40),Elenco_giocatori_ruolo!A:B,2,FALSE)</f>
        <v>D</v>
      </c>
      <c r="E70" t="str">
        <f>VLOOKUP(MID(F70,5,40),Elenco_giocatori_ruolo!A:B,2,FALSE)</f>
        <v>D</v>
      </c>
      <c r="F70" s="16" t="s">
        <v>164</v>
      </c>
    </row>
    <row r="71" spans="1:8" ht="16" x14ac:dyDescent="0.2">
      <c r="A71" s="16" t="s">
        <v>1026</v>
      </c>
      <c r="D71" t="str">
        <f>VLOOKUP(MID(A71,5,40),Elenco_giocatori_ruolo!A:B,2,FALSE)</f>
        <v>D</v>
      </c>
      <c r="E71" t="str">
        <f>VLOOKUP(MID(F71,5,40),Elenco_giocatori_ruolo!A:B,2,FALSE)</f>
        <v>D</v>
      </c>
      <c r="F71" s="16" t="s">
        <v>166</v>
      </c>
    </row>
    <row r="72" spans="1:8" ht="16" x14ac:dyDescent="0.2">
      <c r="A72" s="16" t="s">
        <v>1027</v>
      </c>
      <c r="B72" s="19"/>
      <c r="D72" t="str">
        <f>VLOOKUP(MID(A72,5,40),Elenco_giocatori_ruolo!A:B,2,FALSE)</f>
        <v>D</v>
      </c>
      <c r="E72" t="str">
        <f>VLOOKUP(MID(F72,5,40),Elenco_giocatori_ruolo!A:B,2,FALSE)</f>
        <v>C</v>
      </c>
      <c r="F72" s="16" t="s">
        <v>1028</v>
      </c>
      <c r="G72" s="19" t="s">
        <v>14</v>
      </c>
      <c r="H72" s="2">
        <f>VLOOKUP(MID(F72,5,40),Voti_2!$B:$N,13,FALSE)</f>
        <v>8</v>
      </c>
    </row>
    <row r="73" spans="1:8" ht="16" x14ac:dyDescent="0.2">
      <c r="A73" s="16" t="s">
        <v>1029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1030</v>
      </c>
    </row>
    <row r="74" spans="1:8" ht="16" x14ac:dyDescent="0.2">
      <c r="A74" s="16" t="s">
        <v>1031</v>
      </c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1032</v>
      </c>
    </row>
    <row r="75" spans="1:8" ht="16" x14ac:dyDescent="0.2">
      <c r="A75" s="16" t="s">
        <v>1033</v>
      </c>
      <c r="D75" t="str">
        <f>VLOOKUP(MID(A75,5,40),Elenco_giocatori_ruolo!A:B,2,FALSE)</f>
        <v>C</v>
      </c>
      <c r="E75" t="str">
        <f>VLOOKUP(MID(F75,5,40),Elenco_giocatori_ruolo!A:B,2,FALSE)</f>
        <v>C</v>
      </c>
      <c r="F75" s="16" t="s">
        <v>1034</v>
      </c>
    </row>
    <row r="76" spans="1:8" ht="16" x14ac:dyDescent="0.2">
      <c r="A76" s="16" t="s">
        <v>1035</v>
      </c>
      <c r="B76" s="19" t="s">
        <v>14</v>
      </c>
      <c r="C76" s="2">
        <f>VLOOKUP(MID(A76,5,40),Voti_2!$B:$N,13,FALSE)</f>
        <v>6.5</v>
      </c>
      <c r="D76" t="str">
        <f>VLOOKUP(MID(A76,5,40),Elenco_giocatori_ruolo!A:B,2,FALSE)</f>
        <v>A</v>
      </c>
      <c r="E76" t="str">
        <f>VLOOKUP(MID(F76,5,40),Elenco_giocatori_ruolo!A:B,2,FALSE)</f>
        <v>A</v>
      </c>
      <c r="F76" s="16" t="s">
        <v>176</v>
      </c>
    </row>
    <row r="77" spans="1:8" ht="16" x14ac:dyDescent="0.2">
      <c r="A77" s="16" t="s">
        <v>1036</v>
      </c>
      <c r="D77" t="str">
        <f>VLOOKUP(MID(A77,5,40),Elenco_giocatori_ruolo!A:B,2,FALSE)</f>
        <v>A</v>
      </c>
      <c r="E77" t="str">
        <f>VLOOKUP(MID(F77,5,40),Elenco_giocatori_ruolo!A:B,2,FALSE)</f>
        <v>A</v>
      </c>
      <c r="F77" s="16" t="s">
        <v>178</v>
      </c>
    </row>
    <row r="78" spans="1:8" x14ac:dyDescent="0.2">
      <c r="A78" s="4"/>
      <c r="B78" s="4" t="s">
        <v>47</v>
      </c>
      <c r="C78" s="4">
        <f>SUM(C56:C66,C68:C77)+1+3</f>
        <v>71</v>
      </c>
      <c r="D78">
        <f>COUNTIF(D56:D66,"D")</f>
        <v>4</v>
      </c>
      <c r="E78">
        <f>COUNTIF(E56:E66,"D")</f>
        <v>3</v>
      </c>
      <c r="F78" s="4"/>
      <c r="G78" s="4" t="s">
        <v>47</v>
      </c>
      <c r="H78" s="4">
        <f>SUM(H56:H66,H68:H77)</f>
        <v>74.5</v>
      </c>
    </row>
    <row r="80" spans="1:8" x14ac:dyDescent="0.2">
      <c r="A80" s="34" t="s">
        <v>93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3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2</v>
      </c>
      <c r="F80" s="37" t="s">
        <v>180</v>
      </c>
      <c r="G80" s="35"/>
      <c r="H80" s="36"/>
    </row>
    <row r="81" spans="1:8" ht="16" x14ac:dyDescent="0.2">
      <c r="A81" s="16" t="s">
        <v>95</v>
      </c>
      <c r="B81" s="2"/>
      <c r="C81" s="2">
        <f>VLOOKUP(MID(A81,4,40),Voti_2!$B:$N,13,FALSE)</f>
        <v>7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182</v>
      </c>
      <c r="H81" s="2">
        <f>VLOOKUP(MID(F81,4,40),Voti_2!$B:$N,13,FALSE)</f>
        <v>4</v>
      </c>
    </row>
    <row r="82" spans="1:8" ht="16" x14ac:dyDescent="0.2">
      <c r="A82" s="16" t="s">
        <v>1037</v>
      </c>
      <c r="B82" s="2"/>
      <c r="C82" s="2">
        <f>VLOOKUP(MID(A82,4,40),Voti_2!$B:$N,13,FALSE)</f>
        <v>5.5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1038</v>
      </c>
      <c r="H82" s="2">
        <f>VLOOKUP(MID(F82,4,40),Voti_2!$B:$N,13,FALSE)</f>
        <v>9.5</v>
      </c>
    </row>
    <row r="83" spans="1:8" ht="16" x14ac:dyDescent="0.2">
      <c r="A83" s="16" t="s">
        <v>99</v>
      </c>
      <c r="B83" s="2"/>
      <c r="C83" s="2">
        <f>VLOOKUP(MID(A83,4,40),Voti_2!$B:$N,13,FALSE)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186</v>
      </c>
      <c r="H83" s="2">
        <f>VLOOKUP(MID(F83,4,40),Voti_2!$B:$N,13,FALSE)</f>
        <v>9</v>
      </c>
    </row>
    <row r="84" spans="1:8" ht="16" x14ac:dyDescent="0.2">
      <c r="A84" s="16" t="s">
        <v>1039</v>
      </c>
      <c r="B84" s="2"/>
      <c r="C84" s="2">
        <f>VLOOKUP(MID(A84,4,40),Voti_2!$B:$N,13,FALSE)</f>
        <v>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188</v>
      </c>
      <c r="H84" s="2">
        <f>VLOOKUP(MID(F84,4,40),Voti_2!$B:$N,13,FALSE)</f>
        <v>7</v>
      </c>
    </row>
    <row r="85" spans="1:8" ht="16" x14ac:dyDescent="0.2">
      <c r="A85" s="16" t="s">
        <v>103</v>
      </c>
      <c r="B85" s="2" t="s">
        <v>14</v>
      </c>
      <c r="D85" t="str">
        <f>VLOOKUP(MID(A85,4,40),Elenco_giocatori_ruolo!A:B,2,FALSE)</f>
        <v>D</v>
      </c>
      <c r="E85" t="str">
        <f>VLOOKUP(MID(F85,4,40),Elenco_giocatori_ruolo!A:B,2,FALSE)</f>
        <v>C</v>
      </c>
      <c r="F85" s="16" t="s">
        <v>190</v>
      </c>
      <c r="H85" s="2">
        <f>VLOOKUP(MID(F85,4,40),Voti_2!$B:$N,13,FALSE)</f>
        <v>5</v>
      </c>
    </row>
    <row r="86" spans="1:8" ht="16" x14ac:dyDescent="0.2">
      <c r="A86" s="16" t="s">
        <v>1040</v>
      </c>
      <c r="C86" s="2">
        <f>VLOOKUP(MID(A86,4,40),Voti_2!$B:$N,13,FALSE)</f>
        <v>10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192</v>
      </c>
      <c r="G86" s="19" t="s">
        <v>14</v>
      </c>
    </row>
    <row r="87" spans="1:8" ht="16" x14ac:dyDescent="0.2">
      <c r="A87" s="16" t="s">
        <v>1041</v>
      </c>
      <c r="C87" s="2">
        <f>VLOOKUP(MID(A87,4,40),Voti_2!$B:$N,13,FALSE)</f>
        <v>9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1042</v>
      </c>
      <c r="H87" s="2">
        <f>VLOOKUP(MID(F87,4,40),Voti_2!$B:$N,13,FALSE)</f>
        <v>10</v>
      </c>
    </row>
    <row r="88" spans="1:8" ht="16" x14ac:dyDescent="0.2">
      <c r="A88" s="16" t="s">
        <v>109</v>
      </c>
      <c r="C88" s="2">
        <f>VLOOKUP(MID(A88,4,40),Voti_2!$B:$N,13,FALSE)</f>
        <v>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196</v>
      </c>
      <c r="H88" s="2">
        <f>VLOOKUP(MID(F88,4,40),Voti_2!$B:$N,13,FALSE)</f>
        <v>6</v>
      </c>
    </row>
    <row r="89" spans="1:8" ht="16" x14ac:dyDescent="0.2">
      <c r="A89" s="16" t="s">
        <v>1043</v>
      </c>
      <c r="C89" s="2">
        <f>VLOOKUP(MID(A89,4,40),Voti_2!$B:$N,13,FALSE)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198</v>
      </c>
      <c r="H89" s="2">
        <f>VLOOKUP(MID(F89,4,40),Voti_2!$B:$N,13,FALSE)</f>
        <v>5</v>
      </c>
    </row>
    <row r="90" spans="1:8" ht="16" x14ac:dyDescent="0.2">
      <c r="A90" s="16" t="s">
        <v>113</v>
      </c>
      <c r="C90" s="2">
        <f>VLOOKUP(MID(A90,5,40),Voti_2!$B:$N,13,FALSE)</f>
        <v>6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1044</v>
      </c>
      <c r="H90" s="2">
        <f>VLOOKUP(MID(F90,5,40),Voti_2!$B:$N,13,FALSE)</f>
        <v>6</v>
      </c>
    </row>
    <row r="91" spans="1:8" ht="16" x14ac:dyDescent="0.2">
      <c r="A91" s="16" t="s">
        <v>115</v>
      </c>
      <c r="C91" s="2">
        <f>VLOOKUP(MID(A91,5,40),Voti_2!$B:$N,13,FALSE)</f>
        <v>11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202</v>
      </c>
      <c r="H91" s="2">
        <f>VLOOKUP(MID(F91,5,40),Voti_2!$B:$N,13,FALSE)</f>
        <v>5</v>
      </c>
    </row>
    <row r="93" spans="1:8" ht="16" x14ac:dyDescent="0.2">
      <c r="A93" s="16" t="s">
        <v>117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204</v>
      </c>
    </row>
    <row r="94" spans="1:8" ht="16" x14ac:dyDescent="0.2">
      <c r="A94" s="16" t="s">
        <v>1045</v>
      </c>
      <c r="D94" t="str">
        <f>VLOOKUP(MID(A94,5,40),Elenco_giocatori_ruolo!A:B,2,FALSE)</f>
        <v>A</v>
      </c>
      <c r="E94" t="str">
        <f>VLOOKUP(MID(F94,5,40),Elenco_giocatori_ruolo!A:B,2,FALSE)</f>
        <v>A</v>
      </c>
      <c r="F94" s="16" t="s">
        <v>1046</v>
      </c>
    </row>
    <row r="95" spans="1:8" ht="16" x14ac:dyDescent="0.2">
      <c r="A95" s="16" t="s">
        <v>1047</v>
      </c>
      <c r="D95" t="str">
        <f>VLOOKUP(MID(A95,5,40),Elenco_giocatori_ruolo!A:B,2,FALSE)</f>
        <v>A</v>
      </c>
      <c r="E95" t="str">
        <f>VLOOKUP(MID(F95,5,40),Elenco_giocatori_ruolo!A:B,2,FALSE)</f>
        <v>A</v>
      </c>
      <c r="F95" s="16" t="s">
        <v>1048</v>
      </c>
    </row>
    <row r="96" spans="1:8" ht="16" x14ac:dyDescent="0.2">
      <c r="A96" s="16" t="s">
        <v>1049</v>
      </c>
      <c r="D96" t="str">
        <f>VLOOKUP(MID(A96,5,40),Elenco_giocatori_ruolo!A:B,2,FALSE)</f>
        <v>C</v>
      </c>
      <c r="E96" t="str">
        <f>VLOOKUP(MID(F96,5,40),Elenco_giocatori_ruolo!A:B,2,FALSE)</f>
        <v>A</v>
      </c>
      <c r="F96" s="16" t="s">
        <v>1050</v>
      </c>
    </row>
    <row r="97" spans="1:8" ht="16" x14ac:dyDescent="0.2">
      <c r="A97" s="16" t="s">
        <v>1051</v>
      </c>
      <c r="B97" s="19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1052</v>
      </c>
    </row>
    <row r="98" spans="1:8" ht="16" x14ac:dyDescent="0.2">
      <c r="A98" s="16" t="s">
        <v>1053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1054</v>
      </c>
    </row>
    <row r="99" spans="1:8" ht="16" x14ac:dyDescent="0.2">
      <c r="A99" s="16" t="s">
        <v>129</v>
      </c>
      <c r="B99" s="2"/>
      <c r="D99" t="str">
        <f>VLOOKUP(MID(A99,5,40),Elenco_giocatori_ruolo!A:B,2,FALSE)</f>
        <v>D</v>
      </c>
      <c r="E99" t="str">
        <f>VLOOKUP(MID(F99,5,40),Elenco_giocatori_ruolo!A:B,2,FALSE)</f>
        <v>C</v>
      </c>
      <c r="F99" s="16" t="s">
        <v>1055</v>
      </c>
      <c r="G99" s="19" t="s">
        <v>14</v>
      </c>
      <c r="H99" s="2">
        <f>VLOOKUP(MID(F99,5,40),Voti_2!$B:$N,13,FALSE)</f>
        <v>6.5</v>
      </c>
    </row>
    <row r="100" spans="1:8" ht="16" x14ac:dyDescent="0.2">
      <c r="A100" s="16" t="s">
        <v>1056</v>
      </c>
      <c r="B100" s="2" t="s">
        <v>14</v>
      </c>
      <c r="C100" s="2">
        <f>VLOOKUP(MID(A100,5,40),Voti_2!$B:$N,13,FALSE)</f>
        <v>7</v>
      </c>
      <c r="D100" t="str">
        <f>VLOOKUP(MID(A100,5,40),Elenco_giocatori_ruolo!A:B,2,FALSE)</f>
        <v>D</v>
      </c>
      <c r="E100" t="str">
        <f>VLOOKUP(MID(F100,5,40),Elenco_giocatori_ruolo!A:B,2,FALSE)</f>
        <v>D</v>
      </c>
      <c r="F100" s="16" t="s">
        <v>1057</v>
      </c>
    </row>
    <row r="101" spans="1:8" ht="16" x14ac:dyDescent="0.2">
      <c r="A101" s="16" t="s">
        <v>1058</v>
      </c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16" t="s">
        <v>1059</v>
      </c>
    </row>
    <row r="102" spans="1:8" ht="16" x14ac:dyDescent="0.2">
      <c r="A102" s="16" t="s">
        <v>1060</v>
      </c>
      <c r="D102" t="str">
        <f>VLOOKUP(MID(A102,5,40),Elenco_giocatori_ruolo!A:B,2,FALSE)</f>
        <v>D</v>
      </c>
      <c r="E102" t="str">
        <f>VLOOKUP(MID(F102,5,40),Elenco_giocatori_ruolo!A:B,2,FALSE)</f>
        <v>D</v>
      </c>
      <c r="F102" s="16" t="s">
        <v>1061</v>
      </c>
    </row>
    <row r="103" spans="1:8" x14ac:dyDescent="0.2">
      <c r="A103" s="4"/>
      <c r="B103" s="4" t="s">
        <v>47</v>
      </c>
      <c r="C103" s="4">
        <f>SUM(C81:C91,C93:C102)+1+1</f>
        <v>79.5</v>
      </c>
      <c r="D103">
        <f>COUNTIF(D81:D91,"D")</f>
        <v>4</v>
      </c>
      <c r="E103">
        <f>COUNTIF(E81:E91,"D")</f>
        <v>3</v>
      </c>
      <c r="F103" s="4"/>
      <c r="G103" s="4" t="s">
        <v>47</v>
      </c>
      <c r="H103" s="4">
        <f>SUM(H81:H91,H93:H102)</f>
        <v>73</v>
      </c>
    </row>
    <row r="105" spans="1:8" x14ac:dyDescent="0.2">
      <c r="A105" s="34" t="s">
        <v>137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4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181</v>
      </c>
      <c r="G105" s="35"/>
      <c r="H105" s="36"/>
    </row>
    <row r="106" spans="1:8" ht="16" x14ac:dyDescent="0.2">
      <c r="A106" s="16" t="s">
        <v>139</v>
      </c>
      <c r="B106" s="2"/>
      <c r="C106" s="2">
        <f>VLOOKUP(MID(A106,4,40),Voti_2!$B:$N,13,FALSE)</f>
        <v>5.5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1062</v>
      </c>
      <c r="H106" s="2">
        <f>VLOOKUP(MID(F106,4,40),Voti_2!$B:$N,13,FALSE)</f>
        <v>4</v>
      </c>
    </row>
    <row r="107" spans="1:8" ht="16" x14ac:dyDescent="0.2">
      <c r="A107" s="16" t="s">
        <v>141</v>
      </c>
      <c r="B107" s="2"/>
      <c r="C107" s="2">
        <f>VLOOKUP(MID(A107,4,40),Voti_2!$B:$N,13,FALSE)</f>
        <v>8.5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185</v>
      </c>
      <c r="H107" s="2">
        <f>VLOOKUP(MID(F107,4,40),Voti_2!$B:$N,13,FALSE)</f>
        <v>5</v>
      </c>
    </row>
    <row r="108" spans="1:8" ht="16" x14ac:dyDescent="0.2">
      <c r="A108" s="16" t="s">
        <v>143</v>
      </c>
      <c r="B108" s="2"/>
      <c r="C108" s="2">
        <f>VLOOKUP(MID(A108,4,40),Voti_2!$B:$N,13,FALSE)</f>
        <v>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187</v>
      </c>
      <c r="H108" s="2">
        <f>VLOOKUP(MID(F108,4,40),Voti_2!$B:$N,13,FALSE)</f>
        <v>5</v>
      </c>
    </row>
    <row r="109" spans="1:8" ht="16" x14ac:dyDescent="0.2">
      <c r="A109" s="16" t="s">
        <v>1063</v>
      </c>
      <c r="B109" s="2"/>
      <c r="C109" s="2">
        <f>VLOOKUP(MID(A109,4,40),Voti_2!$B:$N,13,FALSE)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189</v>
      </c>
      <c r="G109" s="19" t="s">
        <v>14</v>
      </c>
    </row>
    <row r="110" spans="1:8" ht="16" x14ac:dyDescent="0.2">
      <c r="A110" s="16" t="s">
        <v>1064</v>
      </c>
      <c r="B110" s="2"/>
      <c r="C110" s="2">
        <f>VLOOKUP(MID(A110,4,40),Voti_2!$B:$N,13,FALSE)</f>
        <v>4.5</v>
      </c>
      <c r="D110" t="str">
        <f>VLOOKUP(MID(A110,4,40),Elenco_giocatori_ruolo!A:B,2,FALSE)</f>
        <v>D</v>
      </c>
      <c r="E110" t="str">
        <f>VLOOKUP(MID(F110,4,40),Elenco_giocatori_ruolo!A:B,2,FALSE)</f>
        <v>C</v>
      </c>
      <c r="F110" s="16" t="s">
        <v>191</v>
      </c>
      <c r="H110" s="2">
        <f>VLOOKUP(MID(F110,4,40),Voti_2!$B:$N,13,FALSE)</f>
        <v>6.5</v>
      </c>
    </row>
    <row r="111" spans="1:8" ht="16" x14ac:dyDescent="0.2">
      <c r="A111" s="16" t="s">
        <v>1065</v>
      </c>
      <c r="C111" s="2">
        <f>VLOOKUP(MID(A111,4,40),Voti_2!$B:$N,13,FALSE)</f>
        <v>6.5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193</v>
      </c>
      <c r="H111" s="2">
        <f>VLOOKUP(MID(F111,4,40),Voti_2!$B:$N,13,FALSE)</f>
        <v>4.5</v>
      </c>
    </row>
    <row r="112" spans="1:8" ht="16" x14ac:dyDescent="0.2">
      <c r="A112" s="16" t="s">
        <v>1066</v>
      </c>
      <c r="C112" s="2">
        <f>VLOOKUP(MID(A112,4,40),Voti_2!$B:$N,13,FALSE)</f>
        <v>5.5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195</v>
      </c>
      <c r="H112" s="2">
        <f>VLOOKUP(MID(F112,4,40),Voti_2!$B:$N,13,FALSE)</f>
        <v>6</v>
      </c>
    </row>
    <row r="113" spans="1:8" ht="16" x14ac:dyDescent="0.2">
      <c r="A113" s="16" t="s">
        <v>1067</v>
      </c>
      <c r="C113" s="2">
        <f>VLOOKUP(MID(A113,4,40),Voti_2!$B:$N,13,FALSE)</f>
        <v>8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197</v>
      </c>
      <c r="H113" s="2">
        <f>VLOOKUP(MID(F113,4,40),Voti_2!$B:$N,13,FALSE)</f>
        <v>5.5</v>
      </c>
    </row>
    <row r="114" spans="1:8" ht="16" x14ac:dyDescent="0.2">
      <c r="A114" s="16" t="s">
        <v>155</v>
      </c>
      <c r="C114" s="2">
        <f>VLOOKUP(MID(A114,4,40),Voti_2!$B:$N,13,FALSE)</f>
        <v>6.5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199</v>
      </c>
      <c r="H114" s="2">
        <f>VLOOKUP(MID(F114,4,40),Voti_2!$B:$N,13,FALSE)</f>
        <v>6.5</v>
      </c>
    </row>
    <row r="115" spans="1:8" ht="16" x14ac:dyDescent="0.2">
      <c r="A115" s="16" t="s">
        <v>157</v>
      </c>
      <c r="C115" s="2">
        <f>VLOOKUP(MID(A115,5,40),Voti_2!$B:$N,13,FALSE)</f>
        <v>11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201</v>
      </c>
      <c r="H115" s="2">
        <f>VLOOKUP(MID(F115,5,40),Voti_2!$B:$N,13,FALSE)</f>
        <v>6.5</v>
      </c>
    </row>
    <row r="116" spans="1:8" ht="16" x14ac:dyDescent="0.2">
      <c r="A116" s="16" t="s">
        <v>1068</v>
      </c>
      <c r="C116" s="2">
        <f>VLOOKUP(MID(A116,5,40),Voti_2!$B:$N,13,FALSE)</f>
        <v>10.5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203</v>
      </c>
      <c r="H116" s="2">
        <f>VLOOKUP(MID(F116,5,40),Voti_2!$B:$N,13,FALSE)</f>
        <v>5.5</v>
      </c>
    </row>
    <row r="118" spans="1:8" ht="16" x14ac:dyDescent="0.2">
      <c r="A118" s="16" t="s">
        <v>161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1069</v>
      </c>
    </row>
    <row r="119" spans="1:8" ht="16" x14ac:dyDescent="0.2">
      <c r="A119" s="16" t="s">
        <v>1070</v>
      </c>
      <c r="D119" t="str">
        <f>VLOOKUP(MID(A119,5,40),Elenco_giocatori_ruolo!A:B,2,FALSE)</f>
        <v>A</v>
      </c>
      <c r="E119" t="str">
        <f>VLOOKUP(MID(F119,5,40),Elenco_giocatori_ruolo!A:B,2,FALSE)</f>
        <v>D</v>
      </c>
      <c r="F119" s="16" t="s">
        <v>207</v>
      </c>
      <c r="G119" s="19" t="s">
        <v>14</v>
      </c>
      <c r="H119" s="2">
        <f>VLOOKUP(MID(F119,5,40),Voti_2!$B:$N,13,FALSE)</f>
        <v>5</v>
      </c>
    </row>
    <row r="120" spans="1:8" ht="16" x14ac:dyDescent="0.2">
      <c r="A120" s="16" t="s">
        <v>165</v>
      </c>
      <c r="D120" t="str">
        <f>VLOOKUP(MID(A120,5,40),Elenco_giocatori_ruolo!A:B,2,FALSE)</f>
        <v>A</v>
      </c>
      <c r="E120" t="str">
        <f>VLOOKUP(MID(F120,5,40),Elenco_giocatori_ruolo!A:B,2,FALSE)</f>
        <v>D</v>
      </c>
      <c r="F120" s="16" t="s">
        <v>209</v>
      </c>
    </row>
    <row r="121" spans="1:8" ht="16" x14ac:dyDescent="0.2">
      <c r="A121" s="16" t="s">
        <v>1071</v>
      </c>
      <c r="D121" t="str">
        <f>VLOOKUP(MID(A121,5,40),Elenco_giocatori_ruolo!A:B,2,FALSE)</f>
        <v>D</v>
      </c>
      <c r="E121" t="str">
        <f>VLOOKUP(MID(F121,5,40),Elenco_giocatori_ruolo!A:B,2,FALSE)</f>
        <v>D</v>
      </c>
      <c r="F121" s="16" t="s">
        <v>211</v>
      </c>
    </row>
    <row r="122" spans="1:8" ht="16" x14ac:dyDescent="0.2">
      <c r="A122" s="16" t="s">
        <v>169</v>
      </c>
      <c r="B122" s="19"/>
      <c r="D122" t="str">
        <f>VLOOKUP(MID(A122,5,40),Elenco_giocatori_ruolo!A:B,2,FALSE)</f>
        <v>D</v>
      </c>
      <c r="E122" t="str">
        <f>VLOOKUP(MID(F122,5,40),Elenco_giocatori_ruolo!A:B,2,FALSE)</f>
        <v>C</v>
      </c>
      <c r="F122" s="16" t="s">
        <v>213</v>
      </c>
    </row>
    <row r="123" spans="1:8" ht="16" x14ac:dyDescent="0.2">
      <c r="A123" s="16" t="s">
        <v>1072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215</v>
      </c>
    </row>
    <row r="124" spans="1:8" ht="16" x14ac:dyDescent="0.2">
      <c r="A124" s="16" t="s">
        <v>1073</v>
      </c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16" t="s">
        <v>217</v>
      </c>
    </row>
    <row r="125" spans="1:8" ht="16" x14ac:dyDescent="0.2">
      <c r="A125" s="16" t="s">
        <v>175</v>
      </c>
      <c r="D125" t="str">
        <f>VLOOKUP(MID(A125,5,40),Elenco_giocatori_ruolo!A:B,2,FALSE)</f>
        <v>C</v>
      </c>
      <c r="E125" t="str">
        <f>VLOOKUP(MID(F125,5,40),Elenco_giocatori_ruolo!A:B,2,FALSE)</f>
        <v>A</v>
      </c>
      <c r="F125" s="16" t="s">
        <v>219</v>
      </c>
    </row>
    <row r="126" spans="1:8" ht="16" x14ac:dyDescent="0.2">
      <c r="A126" s="16" t="s">
        <v>177</v>
      </c>
      <c r="D126" t="str">
        <f>VLOOKUP(MID(A126,5,40),Elenco_giocatori_ruolo!A:B,2,FALSE)</f>
        <v>C</v>
      </c>
      <c r="E126" t="str">
        <f>VLOOKUP(MID(F126,5,40),Elenco_giocatori_ruolo!A:B,2,FALSE)</f>
        <v>A</v>
      </c>
      <c r="F126" s="16" t="s">
        <v>221</v>
      </c>
    </row>
    <row r="127" spans="1:8" ht="16" x14ac:dyDescent="0.2">
      <c r="A127" s="16" t="s">
        <v>179</v>
      </c>
      <c r="D127" t="str">
        <f>VLOOKUP(MID(A127,5,40),Elenco_giocatori_ruolo!A:B,2,FALSE)</f>
        <v>C</v>
      </c>
      <c r="E127" t="str">
        <f>VLOOKUP(MID(F127,5,40),Elenco_giocatori_ruolo!A:B,2,FALSE)</f>
        <v>A</v>
      </c>
      <c r="F127" s="16" t="s">
        <v>223</v>
      </c>
    </row>
    <row r="128" spans="1:8" x14ac:dyDescent="0.2">
      <c r="A128" s="4"/>
      <c r="B128" s="4" t="s">
        <v>47</v>
      </c>
      <c r="C128" s="4">
        <f>SUM(C106:C116,C118:C127)+1+3</f>
        <v>81.5</v>
      </c>
      <c r="D128">
        <f>COUNTIF(D106:D116,"D")</f>
        <v>4</v>
      </c>
      <c r="E128">
        <f>COUNTIF(E106:E116,"D")</f>
        <v>3</v>
      </c>
      <c r="F128" s="4"/>
      <c r="G128" s="4" t="s">
        <v>47</v>
      </c>
      <c r="H128" s="4">
        <f>SUM(H106:H116,H118:H127)</f>
        <v>60</v>
      </c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94" priority="9" operator="greaterThan">
      <formula>3</formula>
    </cfRule>
  </conditionalFormatting>
  <conditionalFormatting sqref="D53:E53">
    <cfRule type="cellIs" dxfId="93" priority="7" operator="greaterThan">
      <formula>3</formula>
    </cfRule>
  </conditionalFormatting>
  <conditionalFormatting sqref="D78:E78">
    <cfRule type="cellIs" dxfId="92" priority="5" operator="greaterThan">
      <formula>3</formula>
    </cfRule>
  </conditionalFormatting>
  <conditionalFormatting sqref="D103:E103">
    <cfRule type="cellIs" dxfId="91" priority="3" operator="greaterThan">
      <formula>3</formula>
    </cfRule>
  </conditionalFormatting>
  <conditionalFormatting sqref="D128:E128">
    <cfRule type="cellIs" dxfId="90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742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5" t="s">
        <v>238</v>
      </c>
      <c r="C2" s="25" t="s">
        <v>239</v>
      </c>
      <c r="D2" s="25">
        <v>6</v>
      </c>
      <c r="E2" s="25">
        <v>0</v>
      </c>
      <c r="F2" s="25">
        <v>2</v>
      </c>
      <c r="G2" s="25">
        <v>0</v>
      </c>
      <c r="H2" s="25">
        <v>0</v>
      </c>
      <c r="I2" s="25">
        <v>0</v>
      </c>
      <c r="J2" s="25">
        <v>0</v>
      </c>
      <c r="K2" s="25">
        <v>0</v>
      </c>
      <c r="L2" s="25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4</v>
      </c>
    </row>
    <row r="3" spans="1:14" x14ac:dyDescent="0.2">
      <c r="A3" s="9" t="str">
        <f>VLOOKUP(B3,Elenco_giocatori_ruolo!A:B,2,FALSE)</f>
        <v>P</v>
      </c>
      <c r="B3" s="25" t="s">
        <v>240</v>
      </c>
      <c r="C3" s="25" t="s">
        <v>239</v>
      </c>
      <c r="D3" s="25">
        <v>0</v>
      </c>
      <c r="E3" s="25">
        <v>0</v>
      </c>
      <c r="F3" s="25">
        <v>0</v>
      </c>
      <c r="G3" s="25">
        <v>0</v>
      </c>
      <c r="H3" s="25">
        <v>0</v>
      </c>
      <c r="I3" s="25">
        <v>0</v>
      </c>
      <c r="J3" s="25">
        <v>0</v>
      </c>
      <c r="K3" s="25">
        <v>0</v>
      </c>
      <c r="L3" s="25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5" t="s">
        <v>241</v>
      </c>
      <c r="C4" s="25" t="s">
        <v>239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5" t="s">
        <v>242</v>
      </c>
      <c r="C5" s="25" t="s">
        <v>239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5" t="s">
        <v>243</v>
      </c>
      <c r="C6" s="25" t="s">
        <v>239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5" t="s">
        <v>244</v>
      </c>
      <c r="C7" s="25" t="s">
        <v>239</v>
      </c>
      <c r="D7" s="25">
        <v>6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</v>
      </c>
    </row>
    <row r="8" spans="1:14" x14ac:dyDescent="0.2">
      <c r="A8" s="9" t="str">
        <f>VLOOKUP(B8,Elenco_giocatori_ruolo!A:B,2,FALSE)</f>
        <v>D</v>
      </c>
      <c r="B8" s="25" t="s">
        <v>245</v>
      </c>
      <c r="C8" s="25" t="s">
        <v>239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5" t="s">
        <v>246</v>
      </c>
      <c r="C9" s="25" t="s">
        <v>239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5" t="s">
        <v>247</v>
      </c>
      <c r="C10" s="25" t="s">
        <v>239</v>
      </c>
      <c r="D10" s="25">
        <v>5.5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5.5</v>
      </c>
    </row>
    <row r="11" spans="1:14" x14ac:dyDescent="0.2">
      <c r="A11" s="9" t="str">
        <f>VLOOKUP(B11,Elenco_giocatori_ruolo!A:B,2,FALSE)</f>
        <v>D</v>
      </c>
      <c r="B11" s="25" t="s">
        <v>248</v>
      </c>
      <c r="C11" s="25" t="s">
        <v>239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5" t="s">
        <v>249</v>
      </c>
      <c r="C12" s="25" t="s">
        <v>239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5" t="s">
        <v>250</v>
      </c>
      <c r="C13" s="25" t="s">
        <v>239</v>
      </c>
      <c r="D13" s="25">
        <v>6.5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6.5</v>
      </c>
    </row>
    <row r="14" spans="1:14" x14ac:dyDescent="0.2">
      <c r="A14" s="9" t="str">
        <f>VLOOKUP(B14,Elenco_giocatori_ruolo!A:B,2,FALSE)</f>
        <v>D</v>
      </c>
      <c r="B14" s="25" t="s">
        <v>251</v>
      </c>
      <c r="C14" s="25" t="s">
        <v>239</v>
      </c>
      <c r="D14" s="25">
        <v>7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7</v>
      </c>
    </row>
    <row r="15" spans="1:14" x14ac:dyDescent="0.2">
      <c r="A15" s="9" t="str">
        <f>VLOOKUP(B15,Elenco_giocatori_ruolo!A:B,2,FALSE)</f>
        <v>D</v>
      </c>
      <c r="B15" s="25" t="s">
        <v>252</v>
      </c>
      <c r="C15" s="25" t="s">
        <v>239</v>
      </c>
      <c r="D15" s="25">
        <v>5.5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5.5</v>
      </c>
    </row>
    <row r="16" spans="1:14" x14ac:dyDescent="0.2">
      <c r="A16" s="9" t="str">
        <f>VLOOKUP(B16,Elenco_giocatori_ruolo!A:B,2,FALSE)</f>
        <v>D</v>
      </c>
      <c r="B16" s="25" t="s">
        <v>253</v>
      </c>
      <c r="C16" s="25" t="s">
        <v>239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5" t="s">
        <v>254</v>
      </c>
      <c r="C17" s="25" t="s">
        <v>239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5" t="s">
        <v>255</v>
      </c>
      <c r="C18" s="25" t="s">
        <v>239</v>
      </c>
      <c r="D18" s="25">
        <v>6.5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6.5</v>
      </c>
    </row>
    <row r="19" spans="1:14" x14ac:dyDescent="0.2">
      <c r="A19" s="9" t="str">
        <f>VLOOKUP(B19,Elenco_giocatori_ruolo!A:B,2,FALSE)</f>
        <v>D</v>
      </c>
      <c r="B19" s="25" t="s">
        <v>256</v>
      </c>
      <c r="C19" s="25" t="s">
        <v>239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5" t="s">
        <v>257</v>
      </c>
      <c r="C20" s="25" t="s">
        <v>239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5" t="s">
        <v>258</v>
      </c>
      <c r="C21" s="25" t="s">
        <v>239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5" t="s">
        <v>259</v>
      </c>
      <c r="C22" s="25" t="s">
        <v>239</v>
      </c>
      <c r="D22" s="25">
        <v>6.5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1</v>
      </c>
      <c r="K22" s="25">
        <v>0</v>
      </c>
      <c r="L22" s="25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7.5</v>
      </c>
    </row>
    <row r="23" spans="1:14" x14ac:dyDescent="0.2">
      <c r="A23" s="9" t="str">
        <f>VLOOKUP(B23,Elenco_giocatori_ruolo!A:B,2,FALSE)</f>
        <v>C</v>
      </c>
      <c r="B23" s="25" t="s">
        <v>260</v>
      </c>
      <c r="C23" s="25" t="s">
        <v>239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5" t="s">
        <v>261</v>
      </c>
      <c r="C24" s="25" t="s">
        <v>239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5" t="s">
        <v>1332</v>
      </c>
      <c r="C25" s="25" t="s">
        <v>239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5" t="s">
        <v>262</v>
      </c>
      <c r="C26" s="25" t="s">
        <v>239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0</v>
      </c>
    </row>
    <row r="27" spans="1:14" x14ac:dyDescent="0.2">
      <c r="A27" s="9" t="str">
        <f>VLOOKUP(B27,Elenco_giocatori_ruolo!A:B,2,FALSE)</f>
        <v>C</v>
      </c>
      <c r="B27" s="25" t="s">
        <v>263</v>
      </c>
      <c r="C27" s="25" t="s">
        <v>239</v>
      </c>
      <c r="D27" s="25">
        <v>6.5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6.5</v>
      </c>
    </row>
    <row r="28" spans="1:14" x14ac:dyDescent="0.2">
      <c r="A28" s="9" t="str">
        <f>VLOOKUP(B28,Elenco_giocatori_ruolo!A:B,2,FALSE)</f>
        <v>C</v>
      </c>
      <c r="B28" s="25" t="s">
        <v>264</v>
      </c>
      <c r="C28" s="25" t="s">
        <v>239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5" t="s">
        <v>265</v>
      </c>
      <c r="C29" s="25" t="s">
        <v>239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5" t="s">
        <v>266</v>
      </c>
      <c r="C30" s="25" t="s">
        <v>239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5" t="s">
        <v>267</v>
      </c>
      <c r="C31" s="25" t="s">
        <v>239</v>
      </c>
      <c r="D31" s="25">
        <v>6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1</v>
      </c>
      <c r="K31" s="25">
        <v>0</v>
      </c>
      <c r="L31" s="25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7</v>
      </c>
    </row>
    <row r="32" spans="1:14" x14ac:dyDescent="0.2">
      <c r="A32" s="9" t="str">
        <f>VLOOKUP(B32,Elenco_giocatori_ruolo!A:B,2,FALSE)</f>
        <v>C</v>
      </c>
      <c r="B32" s="25" t="s">
        <v>268</v>
      </c>
      <c r="C32" s="25" t="s">
        <v>239</v>
      </c>
      <c r="D32" s="25">
        <v>6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5" t="s">
        <v>269</v>
      </c>
      <c r="C33" s="25" t="s">
        <v>239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5" t="s">
        <v>270</v>
      </c>
      <c r="C34" s="25" t="s">
        <v>239</v>
      </c>
      <c r="D34" s="25">
        <v>6.5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1</v>
      </c>
      <c r="K34" s="25">
        <v>1</v>
      </c>
      <c r="L34" s="25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7</v>
      </c>
    </row>
    <row r="35" spans="1:14" x14ac:dyDescent="0.2">
      <c r="A35" s="9" t="str">
        <f>VLOOKUP(B35,Elenco_giocatori_ruolo!A:B,2,FALSE)</f>
        <v>A</v>
      </c>
      <c r="B35" s="25" t="s">
        <v>271</v>
      </c>
      <c r="C35" s="25" t="s">
        <v>239</v>
      </c>
      <c r="D35" s="25">
        <v>8.5</v>
      </c>
      <c r="E35" s="25">
        <v>2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14.5</v>
      </c>
    </row>
    <row r="36" spans="1:14" x14ac:dyDescent="0.2">
      <c r="A36" s="9" t="str">
        <f>VLOOKUP(B36,Elenco_giocatori_ruolo!A:B,2,FALSE)</f>
        <v>A</v>
      </c>
      <c r="B36" s="25" t="s">
        <v>272</v>
      </c>
      <c r="C36" s="25" t="s">
        <v>239</v>
      </c>
      <c r="D36" s="25">
        <v>6</v>
      </c>
      <c r="E36" s="25">
        <v>1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9</v>
      </c>
    </row>
    <row r="37" spans="1:14" x14ac:dyDescent="0.2">
      <c r="A37" s="9" t="str">
        <f>VLOOKUP(B37,Elenco_giocatori_ruolo!A:B,2,FALSE)</f>
        <v>A</v>
      </c>
      <c r="B37" s="25" t="s">
        <v>273</v>
      </c>
      <c r="C37" s="25" t="s">
        <v>239</v>
      </c>
      <c r="D37" s="25">
        <v>6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6</v>
      </c>
    </row>
    <row r="38" spans="1:14" x14ac:dyDescent="0.2">
      <c r="A38" s="9" t="str">
        <f>VLOOKUP(B38,Elenco_giocatori_ruolo!A:B,2,FALSE)</f>
        <v>A</v>
      </c>
      <c r="B38" s="25" t="s">
        <v>274</v>
      </c>
      <c r="C38" s="25" t="s">
        <v>239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5" t="s">
        <v>275</v>
      </c>
      <c r="C39" s="25" t="s">
        <v>239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5" t="s">
        <v>276</v>
      </c>
      <c r="C40" s="25" t="s">
        <v>239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5" t="s">
        <v>1260</v>
      </c>
      <c r="C41" s="25" t="s">
        <v>239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5" t="s">
        <v>277</v>
      </c>
      <c r="C42" s="25" t="s">
        <v>278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5" t="s">
        <v>279</v>
      </c>
      <c r="C43" s="25" t="s">
        <v>278</v>
      </c>
      <c r="D43" s="25">
        <v>6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6</v>
      </c>
    </row>
    <row r="44" spans="1:14" x14ac:dyDescent="0.2">
      <c r="A44" s="9" t="str">
        <f>VLOOKUP(B44,Elenco_giocatori_ruolo!A:B,2,FALSE)</f>
        <v>P</v>
      </c>
      <c r="B44" s="25" t="s">
        <v>280</v>
      </c>
      <c r="C44" s="25" t="s">
        <v>278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5" t="s">
        <v>281</v>
      </c>
      <c r="C45" s="25" t="s">
        <v>278</v>
      </c>
      <c r="D45" s="25">
        <v>7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7</v>
      </c>
    </row>
    <row r="46" spans="1:14" x14ac:dyDescent="0.2">
      <c r="A46" s="9" t="str">
        <f>VLOOKUP(B46,Elenco_giocatori_ruolo!A:B,2,FALSE)</f>
        <v>D</v>
      </c>
      <c r="B46" s="25" t="s">
        <v>282</v>
      </c>
      <c r="C46" s="25" t="s">
        <v>278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5" t="s">
        <v>283</v>
      </c>
      <c r="C47" s="25" t="s">
        <v>278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5" t="s">
        <v>284</v>
      </c>
      <c r="C48" s="25" t="s">
        <v>278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5" t="s">
        <v>285</v>
      </c>
      <c r="C49" s="25" t="s">
        <v>278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5" t="s">
        <v>286</v>
      </c>
      <c r="C50" s="25" t="s">
        <v>278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5" t="s">
        <v>287</v>
      </c>
      <c r="C51" s="25" t="s">
        <v>278</v>
      </c>
      <c r="D51" s="25">
        <v>6.5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6.5</v>
      </c>
    </row>
    <row r="52" spans="1:14" x14ac:dyDescent="0.2">
      <c r="A52" s="9" t="str">
        <f>VLOOKUP(B52,Elenco_giocatori_ruolo!A:B,2,FALSE)</f>
        <v>D</v>
      </c>
      <c r="B52" s="25" t="s">
        <v>288</v>
      </c>
      <c r="C52" s="25" t="s">
        <v>278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5" t="s">
        <v>289</v>
      </c>
      <c r="C53" s="25" t="s">
        <v>278</v>
      </c>
      <c r="D53" s="25">
        <v>6.5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6.5</v>
      </c>
    </row>
    <row r="54" spans="1:14" x14ac:dyDescent="0.2">
      <c r="A54" s="9" t="str">
        <f>VLOOKUP(B54,Elenco_giocatori_ruolo!A:B,2,FALSE)</f>
        <v>D</v>
      </c>
      <c r="B54" s="25" t="s">
        <v>290</v>
      </c>
      <c r="C54" s="25" t="s">
        <v>278</v>
      </c>
      <c r="D54" s="25">
        <v>6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6</v>
      </c>
    </row>
    <row r="55" spans="1:14" x14ac:dyDescent="0.2">
      <c r="A55" s="9" t="str">
        <f>VLOOKUP(B55,Elenco_giocatori_ruolo!A:B,2,FALSE)</f>
        <v>D</v>
      </c>
      <c r="B55" s="25" t="s">
        <v>291</v>
      </c>
      <c r="C55" s="25" t="s">
        <v>278</v>
      </c>
      <c r="D55" s="25">
        <v>6.5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1</v>
      </c>
      <c r="K55" s="25">
        <v>1</v>
      </c>
      <c r="L55" s="25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7</v>
      </c>
    </row>
    <row r="56" spans="1:14" x14ac:dyDescent="0.2">
      <c r="A56" s="9" t="str">
        <f>VLOOKUP(B56,Elenco_giocatori_ruolo!A:B,2,FALSE)</f>
        <v>D</v>
      </c>
      <c r="B56" s="25" t="s">
        <v>292</v>
      </c>
      <c r="C56" s="25" t="s">
        <v>278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5" t="s">
        <v>293</v>
      </c>
      <c r="C57" s="25" t="s">
        <v>278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5" t="s">
        <v>294</v>
      </c>
      <c r="C58" s="25" t="s">
        <v>278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5" t="s">
        <v>295</v>
      </c>
      <c r="C59" s="25" t="s">
        <v>278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5" t="s">
        <v>296</v>
      </c>
      <c r="C60" s="25" t="s">
        <v>278</v>
      </c>
      <c r="D60" s="25">
        <v>6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6</v>
      </c>
    </row>
    <row r="61" spans="1:14" x14ac:dyDescent="0.2">
      <c r="A61" s="9" t="str">
        <f>VLOOKUP(B61,Elenco_giocatori_ruolo!A:B,2,FALSE)</f>
        <v>C</v>
      </c>
      <c r="B61" s="25" t="s">
        <v>297</v>
      </c>
      <c r="C61" s="25" t="s">
        <v>278</v>
      </c>
      <c r="D61" s="25">
        <v>5.5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5.5</v>
      </c>
    </row>
    <row r="62" spans="1:14" x14ac:dyDescent="0.2">
      <c r="A62" s="9" t="str">
        <f>VLOOKUP(B62,Elenco_giocatori_ruolo!A:B,2,FALSE)</f>
        <v>C</v>
      </c>
      <c r="B62" s="25" t="s">
        <v>298</v>
      </c>
      <c r="C62" s="25" t="s">
        <v>278</v>
      </c>
      <c r="D62" s="25">
        <v>6.5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1</v>
      </c>
      <c r="L62" s="25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5" t="s">
        <v>299</v>
      </c>
      <c r="C63" s="25" t="s">
        <v>278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5" t="s">
        <v>300</v>
      </c>
      <c r="C64" s="25" t="s">
        <v>278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5" t="s">
        <v>301</v>
      </c>
      <c r="C65" s="25" t="s">
        <v>278</v>
      </c>
      <c r="D65" s="25">
        <v>7.5</v>
      </c>
      <c r="E65" s="25">
        <v>1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10.5</v>
      </c>
    </row>
    <row r="66" spans="1:14" x14ac:dyDescent="0.2">
      <c r="A66" s="9" t="str">
        <f>VLOOKUP(B66,Elenco_giocatori_ruolo!A:B,2,FALSE)</f>
        <v>C</v>
      </c>
      <c r="B66" s="25" t="s">
        <v>302</v>
      </c>
      <c r="C66" s="25" t="s">
        <v>278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5" t="s">
        <v>303</v>
      </c>
      <c r="C67" s="25" t="s">
        <v>278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5" t="s">
        <v>304</v>
      </c>
      <c r="C68" s="25" t="s">
        <v>278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5" t="s">
        <v>305</v>
      </c>
      <c r="C69" s="25" t="s">
        <v>278</v>
      </c>
      <c r="D69" s="25">
        <v>5</v>
      </c>
      <c r="E69" s="25">
        <v>0</v>
      </c>
      <c r="F69" s="25">
        <v>0</v>
      </c>
      <c r="G69" s="25">
        <v>1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2</v>
      </c>
    </row>
    <row r="70" spans="1:14" x14ac:dyDescent="0.2">
      <c r="A70" s="9" t="str">
        <f>VLOOKUP(B70,Elenco_giocatori_ruolo!A:B,2,FALSE)</f>
        <v>A</v>
      </c>
      <c r="B70" s="25" t="s">
        <v>306</v>
      </c>
      <c r="C70" s="25" t="s">
        <v>278</v>
      </c>
      <c r="D70" s="25">
        <v>7</v>
      </c>
      <c r="E70" s="25">
        <v>1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10</v>
      </c>
    </row>
    <row r="71" spans="1:14" x14ac:dyDescent="0.2">
      <c r="A71" s="9" t="str">
        <f>VLOOKUP(B71,Elenco_giocatori_ruolo!A:B,2,FALSE)</f>
        <v>A</v>
      </c>
      <c r="B71" s="25" t="s">
        <v>307</v>
      </c>
      <c r="C71" s="25" t="s">
        <v>278</v>
      </c>
      <c r="D71" s="25">
        <v>5.5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5.5</v>
      </c>
    </row>
    <row r="72" spans="1:14" x14ac:dyDescent="0.2">
      <c r="A72" s="9" t="str">
        <f>VLOOKUP(B72,Elenco_giocatori_ruolo!A:B,2,FALSE)</f>
        <v>A</v>
      </c>
      <c r="B72" s="25" t="s">
        <v>308</v>
      </c>
      <c r="C72" s="25" t="s">
        <v>278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5" t="s">
        <v>309</v>
      </c>
      <c r="C73" s="25" t="s">
        <v>278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5" t="s">
        <v>310</v>
      </c>
      <c r="C74" s="25" t="s">
        <v>278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5" t="s">
        <v>311</v>
      </c>
      <c r="C75" s="25" t="s">
        <v>278</v>
      </c>
      <c r="D75" s="25">
        <v>6.5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6.5</v>
      </c>
    </row>
    <row r="76" spans="1:14" x14ac:dyDescent="0.2">
      <c r="A76" s="9" t="str">
        <f>VLOOKUP(B76,Elenco_giocatori_ruolo!A:B,2,FALSE)</f>
        <v>A</v>
      </c>
      <c r="B76" s="25" t="s">
        <v>312</v>
      </c>
      <c r="C76" s="25" t="s">
        <v>278</v>
      </c>
      <c r="D76" s="25">
        <v>6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6</v>
      </c>
    </row>
    <row r="77" spans="1:14" x14ac:dyDescent="0.2">
      <c r="A77" s="9" t="str">
        <f>VLOOKUP(B77,Elenco_giocatori_ruolo!A:B,2,FALSE)</f>
        <v>A</v>
      </c>
      <c r="B77" s="25" t="s">
        <v>313</v>
      </c>
      <c r="C77" s="25" t="s">
        <v>278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5" t="s">
        <v>314</v>
      </c>
      <c r="C78" s="25" t="s">
        <v>315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5" t="s">
        <v>316</v>
      </c>
      <c r="C79" s="25" t="s">
        <v>315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5" t="s">
        <v>317</v>
      </c>
      <c r="C80" s="25" t="s">
        <v>315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P</v>
      </c>
      <c r="B81" s="25" t="s">
        <v>318</v>
      </c>
      <c r="C81" s="25" t="s">
        <v>315</v>
      </c>
      <c r="D81" s="25">
        <v>5</v>
      </c>
      <c r="E81" s="25">
        <v>0</v>
      </c>
      <c r="F81" s="25">
        <v>2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3</v>
      </c>
    </row>
    <row r="82" spans="1:14" x14ac:dyDescent="0.2">
      <c r="A82" s="9" t="str">
        <f>VLOOKUP(B82,Elenco_giocatori_ruolo!A:B,2,FALSE)</f>
        <v>D</v>
      </c>
      <c r="B82" s="25" t="s">
        <v>319</v>
      </c>
      <c r="C82" s="25" t="s">
        <v>315</v>
      </c>
      <c r="D82" s="25">
        <v>6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1</v>
      </c>
      <c r="K82" s="25">
        <v>0</v>
      </c>
      <c r="L82" s="25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7</v>
      </c>
    </row>
    <row r="83" spans="1:14" x14ac:dyDescent="0.2">
      <c r="A83" s="9" t="str">
        <f>VLOOKUP(B83,Elenco_giocatori_ruolo!A:B,2,FALSE)</f>
        <v>D</v>
      </c>
      <c r="B83" s="25" t="s">
        <v>320</v>
      </c>
      <c r="C83" s="25" t="s">
        <v>315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5" t="s">
        <v>321</v>
      </c>
      <c r="C84" s="25" t="s">
        <v>315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5" t="s">
        <v>322</v>
      </c>
      <c r="C85" s="25" t="s">
        <v>315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5" t="s">
        <v>323</v>
      </c>
      <c r="C86" s="25" t="s">
        <v>315</v>
      </c>
      <c r="D86" s="25">
        <v>5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</v>
      </c>
    </row>
    <row r="87" spans="1:14" x14ac:dyDescent="0.2">
      <c r="A87" s="9" t="str">
        <f>VLOOKUP(B87,Elenco_giocatori_ruolo!A:B,2,FALSE)</f>
        <v>D</v>
      </c>
      <c r="B87" s="25" t="s">
        <v>324</v>
      </c>
      <c r="C87" s="25" t="s">
        <v>315</v>
      </c>
      <c r="D87" s="25">
        <v>5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5</v>
      </c>
    </row>
    <row r="88" spans="1:14" x14ac:dyDescent="0.2">
      <c r="A88" s="9" t="str">
        <f>VLOOKUP(B88,Elenco_giocatori_ruolo!A:B,2,FALSE)</f>
        <v>D</v>
      </c>
      <c r="B88" s="25" t="s">
        <v>325</v>
      </c>
      <c r="C88" s="25" t="s">
        <v>315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5" t="s">
        <v>326</v>
      </c>
      <c r="C89" s="25" t="s">
        <v>315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5" t="s">
        <v>327</v>
      </c>
      <c r="C90" s="25" t="s">
        <v>315</v>
      </c>
      <c r="D90" s="25">
        <v>6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1</v>
      </c>
      <c r="L90" s="25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5.5</v>
      </c>
    </row>
    <row r="91" spans="1:14" x14ac:dyDescent="0.2">
      <c r="A91" s="9" t="str">
        <f>VLOOKUP(B91,Elenco_giocatori_ruolo!A:B,2,FALSE)</f>
        <v>D</v>
      </c>
      <c r="B91" s="25" t="s">
        <v>328</v>
      </c>
      <c r="C91" s="25" t="s">
        <v>315</v>
      </c>
      <c r="D91" s="25">
        <v>5.5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5.5</v>
      </c>
    </row>
    <row r="92" spans="1:14" x14ac:dyDescent="0.2">
      <c r="A92" s="9" t="str">
        <f>VLOOKUP(B92,Elenco_giocatori_ruolo!A:B,2,FALSE)</f>
        <v>D</v>
      </c>
      <c r="B92" s="25" t="s">
        <v>329</v>
      </c>
      <c r="C92" s="25" t="s">
        <v>315</v>
      </c>
      <c r="D92" s="25">
        <v>5.5</v>
      </c>
      <c r="E92" s="25">
        <v>0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5" t="s">
        <v>330</v>
      </c>
      <c r="C93" s="25" t="s">
        <v>315</v>
      </c>
      <c r="D93" s="25">
        <v>6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5" t="s">
        <v>331</v>
      </c>
      <c r="C94" s="25" t="s">
        <v>315</v>
      </c>
      <c r="D94" s="25">
        <v>6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6</v>
      </c>
    </row>
    <row r="95" spans="1:14" x14ac:dyDescent="0.2">
      <c r="A95" s="9" t="str">
        <f>VLOOKUP(B95,Elenco_giocatori_ruolo!A:B,2,FALSE)</f>
        <v>C</v>
      </c>
      <c r="B95" s="25" t="s">
        <v>332</v>
      </c>
      <c r="C95" s="25" t="s">
        <v>315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5" t="s">
        <v>333</v>
      </c>
      <c r="C96" s="25" t="s">
        <v>315</v>
      </c>
      <c r="D96" s="25">
        <v>6.5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6.5</v>
      </c>
    </row>
    <row r="97" spans="1:14" x14ac:dyDescent="0.2">
      <c r="A97" s="9" t="str">
        <f>VLOOKUP(B97,Elenco_giocatori_ruolo!A:B,2,FALSE)</f>
        <v>C</v>
      </c>
      <c r="B97" s="25" t="s">
        <v>334</v>
      </c>
      <c r="C97" s="25" t="s">
        <v>315</v>
      </c>
      <c r="D97" s="25">
        <v>5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5</v>
      </c>
    </row>
    <row r="98" spans="1:14" x14ac:dyDescent="0.2">
      <c r="A98" s="9" t="str">
        <f>VLOOKUP(B98,Elenco_giocatori_ruolo!A:B,2,FALSE)</f>
        <v>C</v>
      </c>
      <c r="B98" s="25" t="s">
        <v>335</v>
      </c>
      <c r="C98" s="25" t="s">
        <v>315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5" t="s">
        <v>336</v>
      </c>
      <c r="C99" s="25" t="s">
        <v>315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5" t="s">
        <v>337</v>
      </c>
      <c r="C100" s="25" t="s">
        <v>315</v>
      </c>
      <c r="D100" s="25">
        <v>5.5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5.5</v>
      </c>
    </row>
    <row r="101" spans="1:14" x14ac:dyDescent="0.2">
      <c r="A101" s="9" t="str">
        <f>VLOOKUP(B101,Elenco_giocatori_ruolo!A:B,2,FALSE)</f>
        <v>C</v>
      </c>
      <c r="B101" s="25" t="s">
        <v>338</v>
      </c>
      <c r="C101" s="25" t="s">
        <v>315</v>
      </c>
      <c r="D101" s="25">
        <v>6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5" t="s">
        <v>340</v>
      </c>
      <c r="C102" s="25" t="s">
        <v>315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5" t="s">
        <v>341</v>
      </c>
      <c r="C103" s="25" t="s">
        <v>315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5" t="s">
        <v>342</v>
      </c>
      <c r="C104" s="25" t="s">
        <v>315</v>
      </c>
      <c r="D104" s="25">
        <v>5.5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5.5</v>
      </c>
    </row>
    <row r="105" spans="1:14" x14ac:dyDescent="0.2">
      <c r="A105" s="9" t="str">
        <f>VLOOKUP(B105,Elenco_giocatori_ruolo!A:B,2,FALSE)</f>
        <v>A</v>
      </c>
      <c r="B105" s="25" t="s">
        <v>343</v>
      </c>
      <c r="C105" s="25" t="s">
        <v>315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5" t="s">
        <v>344</v>
      </c>
      <c r="C106" s="25" t="s">
        <v>315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5" t="s">
        <v>345</v>
      </c>
      <c r="C107" s="25" t="s">
        <v>315</v>
      </c>
      <c r="D107" s="25">
        <v>7</v>
      </c>
      <c r="E107" s="25">
        <v>1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1</v>
      </c>
      <c r="L107" s="25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9.5</v>
      </c>
    </row>
    <row r="108" spans="1:14" x14ac:dyDescent="0.2">
      <c r="A108" s="9" t="str">
        <f>VLOOKUP(B108,Elenco_giocatori_ruolo!A:B,2,FALSE)</f>
        <v>A</v>
      </c>
      <c r="B108" s="25" t="s">
        <v>346</v>
      </c>
      <c r="C108" s="25" t="s">
        <v>315</v>
      </c>
      <c r="D108" s="25">
        <v>5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5</v>
      </c>
    </row>
    <row r="109" spans="1:14" x14ac:dyDescent="0.2">
      <c r="A109" s="9" t="str">
        <f>VLOOKUP(B109,Elenco_giocatori_ruolo!A:B,2,FALSE)</f>
        <v>P</v>
      </c>
      <c r="B109" s="25" t="s">
        <v>347</v>
      </c>
      <c r="C109" s="25" t="s">
        <v>348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5" t="s">
        <v>349</v>
      </c>
      <c r="C110" s="25" t="s">
        <v>348</v>
      </c>
      <c r="D110" s="25">
        <v>6</v>
      </c>
      <c r="E110" s="25">
        <v>0</v>
      </c>
      <c r="F110" s="25">
        <v>2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4</v>
      </c>
    </row>
    <row r="111" spans="1:14" x14ac:dyDescent="0.2">
      <c r="A111" s="9" t="str">
        <f>VLOOKUP(B111,Elenco_giocatori_ruolo!A:B,2,FALSE)</f>
        <v>P</v>
      </c>
      <c r="B111" s="25" t="s">
        <v>350</v>
      </c>
      <c r="C111" s="25" t="s">
        <v>348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5" t="s">
        <v>351</v>
      </c>
      <c r="C112" s="25" t="s">
        <v>348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5" t="s">
        <v>352</v>
      </c>
      <c r="C113" s="25" t="s">
        <v>348</v>
      </c>
      <c r="D113" s="25">
        <v>5.5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5.5</v>
      </c>
    </row>
    <row r="114" spans="1:14" x14ac:dyDescent="0.2">
      <c r="A114" s="9" t="str">
        <f>VLOOKUP(B114,Elenco_giocatori_ruolo!A:B,2,FALSE)</f>
        <v>D</v>
      </c>
      <c r="B114" s="25" t="s">
        <v>353</v>
      </c>
      <c r="C114" s="25" t="s">
        <v>348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5" t="s">
        <v>354</v>
      </c>
      <c r="C115" s="25" t="s">
        <v>348</v>
      </c>
      <c r="D115" s="25">
        <v>5.5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5.5</v>
      </c>
    </row>
    <row r="116" spans="1:14" x14ac:dyDescent="0.2">
      <c r="A116" s="9" t="str">
        <f>VLOOKUP(B116,Elenco_giocatori_ruolo!A:B,2,FALSE)</f>
        <v>D</v>
      </c>
      <c r="B116" s="25" t="s">
        <v>355</v>
      </c>
      <c r="C116" s="25" t="s">
        <v>348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5" t="s">
        <v>356</v>
      </c>
      <c r="C117" s="25" t="s">
        <v>348</v>
      </c>
      <c r="D117" s="25">
        <v>6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</v>
      </c>
    </row>
    <row r="118" spans="1:14" x14ac:dyDescent="0.2">
      <c r="A118" s="9" t="str">
        <f>VLOOKUP(B118,Elenco_giocatori_ruolo!A:B,2,FALSE)</f>
        <v>D</v>
      </c>
      <c r="B118" s="25" t="s">
        <v>357</v>
      </c>
      <c r="C118" s="25" t="s">
        <v>348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5" t="s">
        <v>358</v>
      </c>
      <c r="C119" s="25" t="s">
        <v>348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5" t="s">
        <v>359</v>
      </c>
      <c r="C120" s="25" t="s">
        <v>348</v>
      </c>
      <c r="D120" s="25">
        <v>6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</v>
      </c>
    </row>
    <row r="121" spans="1:14" x14ac:dyDescent="0.2">
      <c r="A121" s="9" t="str">
        <f>VLOOKUP(B121,Elenco_giocatori_ruolo!A:B,2,FALSE)</f>
        <v>D</v>
      </c>
      <c r="B121" s="25" t="s">
        <v>360</v>
      </c>
      <c r="C121" s="25" t="s">
        <v>348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5" t="s">
        <v>361</v>
      </c>
      <c r="C122" s="25" t="s">
        <v>348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5" t="s">
        <v>362</v>
      </c>
      <c r="C123" s="25" t="s">
        <v>348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5" t="s">
        <v>363</v>
      </c>
      <c r="C124" s="25" t="s">
        <v>348</v>
      </c>
      <c r="D124" s="25">
        <v>6.5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6.5</v>
      </c>
    </row>
    <row r="125" spans="1:14" x14ac:dyDescent="0.2">
      <c r="A125" s="9" t="str">
        <f>VLOOKUP(B125,Elenco_giocatori_ruolo!A:B,2,FALSE)</f>
        <v>D</v>
      </c>
      <c r="B125" s="25" t="s">
        <v>364</v>
      </c>
      <c r="C125" s="25" t="s">
        <v>348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5" t="s">
        <v>365</v>
      </c>
      <c r="C126" s="25" t="s">
        <v>348</v>
      </c>
      <c r="D126" s="25">
        <v>6.5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6.5</v>
      </c>
    </row>
    <row r="127" spans="1:14" x14ac:dyDescent="0.2">
      <c r="A127" s="9" t="str">
        <f>VLOOKUP(B127,Elenco_giocatori_ruolo!A:B,2,FALSE)</f>
        <v>D</v>
      </c>
      <c r="B127" s="25" t="s">
        <v>366</v>
      </c>
      <c r="C127" s="25" t="s">
        <v>348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5" t="s">
        <v>367</v>
      </c>
      <c r="C128" s="25" t="s">
        <v>348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5" t="s">
        <v>368</v>
      </c>
      <c r="C129" s="25" t="s">
        <v>348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5" t="s">
        <v>369</v>
      </c>
      <c r="C130" s="25" t="s">
        <v>348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5" t="s">
        <v>370</v>
      </c>
      <c r="C131" s="25" t="s">
        <v>348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5" t="s">
        <v>371</v>
      </c>
      <c r="C132" s="25" t="s">
        <v>348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5" t="s">
        <v>372</v>
      </c>
      <c r="C133" s="25" t="s">
        <v>348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5" t="s">
        <v>373</v>
      </c>
      <c r="C134" s="25" t="s">
        <v>348</v>
      </c>
      <c r="D134" s="25">
        <v>5.5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1</v>
      </c>
      <c r="L134" s="25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5</v>
      </c>
    </row>
    <row r="135" spans="1:14" x14ac:dyDescent="0.2">
      <c r="A135" s="9" t="str">
        <f>VLOOKUP(B135,Elenco_giocatori_ruolo!A:B,2,FALSE)</f>
        <v>C</v>
      </c>
      <c r="B135" s="25" t="s">
        <v>374</v>
      </c>
      <c r="C135" s="25" t="s">
        <v>348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5" t="s">
        <v>375</v>
      </c>
      <c r="C136" s="25" t="s">
        <v>348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5" t="s">
        <v>376</v>
      </c>
      <c r="C137" s="25" t="s">
        <v>348</v>
      </c>
      <c r="D137" s="25">
        <v>5.5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5.5</v>
      </c>
    </row>
    <row r="138" spans="1:14" x14ac:dyDescent="0.2">
      <c r="A138" s="9" t="str">
        <f>VLOOKUP(B138,Elenco_giocatori_ruolo!A:B,2,FALSE)</f>
        <v>C</v>
      </c>
      <c r="B138" s="25" t="s">
        <v>377</v>
      </c>
      <c r="C138" s="25" t="s">
        <v>348</v>
      </c>
      <c r="D138" s="25">
        <v>6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1</v>
      </c>
      <c r="L138" s="25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5.5</v>
      </c>
    </row>
    <row r="139" spans="1:14" x14ac:dyDescent="0.2">
      <c r="A139" s="9" t="str">
        <f>VLOOKUP(B139,Elenco_giocatori_ruolo!A:B,2,FALSE)</f>
        <v>C</v>
      </c>
      <c r="B139" s="25" t="s">
        <v>378</v>
      </c>
      <c r="C139" s="25" t="s">
        <v>348</v>
      </c>
      <c r="D139" s="25">
        <v>6.5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6.5</v>
      </c>
    </row>
    <row r="140" spans="1:14" x14ac:dyDescent="0.2">
      <c r="A140" s="9" t="str">
        <f>VLOOKUP(B140,Elenco_giocatori_ruolo!A:B,2,FALSE)</f>
        <v>C</v>
      </c>
      <c r="B140" s="25" t="s">
        <v>379</v>
      </c>
      <c r="C140" s="25" t="s">
        <v>348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5" t="s">
        <v>380</v>
      </c>
      <c r="C141" s="25" t="s">
        <v>348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5" t="s">
        <v>381</v>
      </c>
      <c r="C142" s="25" t="s">
        <v>348</v>
      </c>
      <c r="D142" s="25">
        <v>6.5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6.5</v>
      </c>
    </row>
    <row r="143" spans="1:14" x14ac:dyDescent="0.2">
      <c r="A143" s="9" t="str">
        <f>VLOOKUP(B143,Elenco_giocatori_ruolo!A:B,2,FALSE)</f>
        <v>C</v>
      </c>
      <c r="B143" s="25" t="s">
        <v>382</v>
      </c>
      <c r="C143" s="25" t="s">
        <v>348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5" t="s">
        <v>383</v>
      </c>
      <c r="C144" s="25" t="s">
        <v>348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5" t="s">
        <v>384</v>
      </c>
      <c r="C145" s="25" t="s">
        <v>348</v>
      </c>
      <c r="D145" s="25">
        <v>5.5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5.5</v>
      </c>
    </row>
    <row r="146" spans="1:14" x14ac:dyDescent="0.2">
      <c r="A146" s="9" t="str">
        <f>VLOOKUP(B146,Elenco_giocatori_ruolo!A:B,2,FALSE)</f>
        <v>A</v>
      </c>
      <c r="B146" s="25" t="s">
        <v>385</v>
      </c>
      <c r="C146" s="25" t="s">
        <v>348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e">
        <f>VLOOKUP(B147,Elenco_giocatori_ruolo!A:B,2,FALSE)</f>
        <v>#N/A</v>
      </c>
      <c r="B147" s="25" t="s">
        <v>1775</v>
      </c>
      <c r="C147" s="25" t="s">
        <v>348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10">
        <v>0</v>
      </c>
      <c r="N147" s="11" t="e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#N/A</v>
      </c>
    </row>
    <row r="148" spans="1:14" x14ac:dyDescent="0.2">
      <c r="A148" s="9" t="str">
        <f>VLOOKUP(B148,Elenco_giocatori_ruolo!A:B,2,FALSE)</f>
        <v>A</v>
      </c>
      <c r="B148" s="25" t="s">
        <v>386</v>
      </c>
      <c r="C148" s="25" t="s">
        <v>348</v>
      </c>
      <c r="D148" s="25">
        <v>6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5" t="s">
        <v>387</v>
      </c>
      <c r="C149" s="25" t="s">
        <v>348</v>
      </c>
      <c r="D149" s="25">
        <v>6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6</v>
      </c>
    </row>
    <row r="150" spans="1:14" x14ac:dyDescent="0.2">
      <c r="A150" s="9" t="str">
        <f>VLOOKUP(B150,Elenco_giocatori_ruolo!A:B,2,FALSE)</f>
        <v>A</v>
      </c>
      <c r="B150" s="25" t="s">
        <v>388</v>
      </c>
      <c r="C150" s="25" t="s">
        <v>348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5" t="s">
        <v>389</v>
      </c>
      <c r="C151" s="25" t="s">
        <v>348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5" t="s">
        <v>390</v>
      </c>
      <c r="C152" s="25" t="s">
        <v>348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5" t="s">
        <v>391</v>
      </c>
      <c r="C153" s="25" t="s">
        <v>348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A</v>
      </c>
      <c r="B154" s="25" t="s">
        <v>392</v>
      </c>
      <c r="C154" s="25" t="s">
        <v>348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5" t="s">
        <v>393</v>
      </c>
      <c r="C155" s="25" t="s">
        <v>394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5" t="s">
        <v>395</v>
      </c>
      <c r="C156" s="25" t="s">
        <v>394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str">
        <f>VLOOKUP(B157,Elenco_giocatori_ruolo!A:B,2,FALSE)</f>
        <v>P</v>
      </c>
      <c r="B157" s="25" t="s">
        <v>396</v>
      </c>
      <c r="C157" s="25" t="s">
        <v>394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e">
        <f>VLOOKUP(B158,Elenco_giocatori_ruolo!A:B,2,FALSE)</f>
        <v>#N/A</v>
      </c>
      <c r="B158" s="25" t="s">
        <v>1261</v>
      </c>
      <c r="C158" s="25" t="s">
        <v>394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10">
        <v>0</v>
      </c>
      <c r="N158" s="11" t="e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#N/A</v>
      </c>
    </row>
    <row r="159" spans="1:14" x14ac:dyDescent="0.2">
      <c r="A159" s="9" t="str">
        <f>VLOOKUP(B159,Elenco_giocatori_ruolo!A:B,2,FALSE)</f>
        <v>P</v>
      </c>
      <c r="B159" s="25" t="s">
        <v>397</v>
      </c>
      <c r="C159" s="25" t="s">
        <v>394</v>
      </c>
      <c r="D159" s="25">
        <v>6</v>
      </c>
      <c r="E159" s="25">
        <v>0</v>
      </c>
      <c r="F159" s="25">
        <v>3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3</v>
      </c>
    </row>
    <row r="160" spans="1:14" x14ac:dyDescent="0.2">
      <c r="A160" s="9" t="e">
        <f>VLOOKUP(B160,Elenco_giocatori_ruolo!A:B,2,FALSE)</f>
        <v>#N/A</v>
      </c>
      <c r="B160" s="25" t="s">
        <v>1776</v>
      </c>
      <c r="C160" s="25" t="s">
        <v>394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10">
        <v>0</v>
      </c>
      <c r="N160" s="11" t="e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#N/A</v>
      </c>
    </row>
    <row r="161" spans="1:14" x14ac:dyDescent="0.2">
      <c r="A161" s="9" t="str">
        <f>VLOOKUP(B161,Elenco_giocatori_ruolo!A:B,2,FALSE)</f>
        <v>D</v>
      </c>
      <c r="B161" s="25" t="s">
        <v>398</v>
      </c>
      <c r="C161" s="25" t="s">
        <v>394</v>
      </c>
      <c r="D161" s="25">
        <v>5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5</v>
      </c>
    </row>
    <row r="162" spans="1:14" x14ac:dyDescent="0.2">
      <c r="A162" s="9" t="str">
        <f>VLOOKUP(B162,Elenco_giocatori_ruolo!A:B,2,FALSE)</f>
        <v>D</v>
      </c>
      <c r="B162" s="25" t="s">
        <v>399</v>
      </c>
      <c r="C162" s="25" t="s">
        <v>394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5" t="s">
        <v>400</v>
      </c>
      <c r="C163" s="25" t="s">
        <v>394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0</v>
      </c>
    </row>
    <row r="164" spans="1:14" x14ac:dyDescent="0.2">
      <c r="A164" s="9" t="str">
        <f>VLOOKUP(B164,Elenco_giocatori_ruolo!A:B,2,FALSE)</f>
        <v>D</v>
      </c>
      <c r="B164" s="25" t="s">
        <v>401</v>
      </c>
      <c r="C164" s="25" t="s">
        <v>394</v>
      </c>
      <c r="D164" s="25">
        <v>5.5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5.5</v>
      </c>
    </row>
    <row r="165" spans="1:14" x14ac:dyDescent="0.2">
      <c r="A165" s="9" t="str">
        <f>VLOOKUP(B165,Elenco_giocatori_ruolo!A:B,2,FALSE)</f>
        <v>D</v>
      </c>
      <c r="B165" s="25" t="s">
        <v>402</v>
      </c>
      <c r="C165" s="25" t="s">
        <v>394</v>
      </c>
      <c r="D165" s="25">
        <v>6.5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6.5</v>
      </c>
    </row>
    <row r="166" spans="1:14" x14ac:dyDescent="0.2">
      <c r="A166" s="9" t="str">
        <f>VLOOKUP(B166,Elenco_giocatori_ruolo!A:B,2,FALSE)</f>
        <v>D</v>
      </c>
      <c r="B166" s="25" t="s">
        <v>403</v>
      </c>
      <c r="C166" s="25" t="s">
        <v>394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5" t="s">
        <v>404</v>
      </c>
      <c r="C167" s="25" t="s">
        <v>394</v>
      </c>
      <c r="D167" s="25">
        <v>6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1</v>
      </c>
      <c r="L167" s="25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5.5</v>
      </c>
    </row>
    <row r="168" spans="1:14" x14ac:dyDescent="0.2">
      <c r="A168" s="9" t="str">
        <f>VLOOKUP(B168,Elenco_giocatori_ruolo!A:B,2,FALSE)</f>
        <v>D</v>
      </c>
      <c r="B168" s="25" t="s">
        <v>405</v>
      </c>
      <c r="C168" s="25" t="s">
        <v>394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str">
        <f>VLOOKUP(B169,Elenco_giocatori_ruolo!A:B,2,FALSE)</f>
        <v>D</v>
      </c>
      <c r="B169" s="25" t="s">
        <v>406</v>
      </c>
      <c r="C169" s="25" t="s">
        <v>394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D</v>
      </c>
      <c r="B170" s="25" t="s">
        <v>407</v>
      </c>
      <c r="C170" s="25" t="s">
        <v>394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e">
        <f>VLOOKUP(B171,Elenco_giocatori_ruolo!A:B,2,FALSE)</f>
        <v>#N/A</v>
      </c>
      <c r="B171" s="25" t="s">
        <v>1262</v>
      </c>
      <c r="C171" s="25" t="s">
        <v>394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10">
        <v>0</v>
      </c>
      <c r="N171" s="11" t="e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#N/A</v>
      </c>
    </row>
    <row r="172" spans="1:14" x14ac:dyDescent="0.2">
      <c r="A172" s="9" t="str">
        <f>VLOOKUP(B172,Elenco_giocatori_ruolo!A:B,2,FALSE)</f>
        <v>D</v>
      </c>
      <c r="B172" s="25" t="s">
        <v>408</v>
      </c>
      <c r="C172" s="25" t="s">
        <v>394</v>
      </c>
      <c r="D172" s="25">
        <v>0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0</v>
      </c>
    </row>
    <row r="173" spans="1:14" x14ac:dyDescent="0.2">
      <c r="A173" s="9" t="str">
        <f>VLOOKUP(B173,Elenco_giocatori_ruolo!A:B,2,FALSE)</f>
        <v>C</v>
      </c>
      <c r="B173" s="25" t="s">
        <v>409</v>
      </c>
      <c r="C173" s="25" t="s">
        <v>394</v>
      </c>
      <c r="D173" s="25">
        <v>6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6</v>
      </c>
    </row>
    <row r="174" spans="1:14" x14ac:dyDescent="0.2">
      <c r="A174" s="9" t="e">
        <f>VLOOKUP(B174,Elenco_giocatori_ruolo!A:B,2,FALSE)</f>
        <v>#N/A</v>
      </c>
      <c r="B174" s="25" t="s">
        <v>1777</v>
      </c>
      <c r="C174" s="25" t="s">
        <v>394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10">
        <v>0</v>
      </c>
      <c r="N174" s="11" t="e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#N/A</v>
      </c>
    </row>
    <row r="175" spans="1:14" x14ac:dyDescent="0.2">
      <c r="A175" s="9" t="e">
        <f>VLOOKUP(B175,Elenco_giocatori_ruolo!A:B,2,FALSE)</f>
        <v>#N/A</v>
      </c>
      <c r="B175" s="25" t="s">
        <v>1183</v>
      </c>
      <c r="C175" s="25" t="s">
        <v>394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10">
        <v>0</v>
      </c>
      <c r="N175" s="11" t="e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#N/A</v>
      </c>
    </row>
    <row r="176" spans="1:14" x14ac:dyDescent="0.2">
      <c r="A176" s="9" t="str">
        <f>VLOOKUP(B176,Elenco_giocatori_ruolo!A:B,2,FALSE)</f>
        <v>C</v>
      </c>
      <c r="B176" s="25" t="s">
        <v>410</v>
      </c>
      <c r="C176" s="25" t="s">
        <v>394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5" t="s">
        <v>411</v>
      </c>
      <c r="C177" s="25" t="s">
        <v>394</v>
      </c>
      <c r="D177" s="25">
        <v>5.5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5" t="s">
        <v>412</v>
      </c>
      <c r="C178" s="25" t="s">
        <v>394</v>
      </c>
      <c r="D178" s="25">
        <v>6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</v>
      </c>
    </row>
    <row r="179" spans="1:14" x14ac:dyDescent="0.2">
      <c r="A179" s="9" t="str">
        <f>VLOOKUP(B179,Elenco_giocatori_ruolo!A:B,2,FALSE)</f>
        <v>C</v>
      </c>
      <c r="B179" s="25" t="s">
        <v>413</v>
      </c>
      <c r="C179" s="25" t="s">
        <v>394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C</v>
      </c>
      <c r="B180" s="25" t="s">
        <v>414</v>
      </c>
      <c r="C180" s="25" t="s">
        <v>394</v>
      </c>
      <c r="D180" s="25">
        <v>6.5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1</v>
      </c>
      <c r="K180" s="25">
        <v>0</v>
      </c>
      <c r="L180" s="25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7.5</v>
      </c>
    </row>
    <row r="181" spans="1:14" x14ac:dyDescent="0.2">
      <c r="A181" s="9" t="str">
        <f>VLOOKUP(B181,Elenco_giocatori_ruolo!A:B,2,FALSE)</f>
        <v>C</v>
      </c>
      <c r="B181" s="25" t="s">
        <v>415</v>
      </c>
      <c r="C181" s="25" t="s">
        <v>394</v>
      </c>
      <c r="D181" s="25">
        <v>6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6</v>
      </c>
    </row>
    <row r="182" spans="1:14" x14ac:dyDescent="0.2">
      <c r="A182" s="9" t="str">
        <f>VLOOKUP(B182,Elenco_giocatori_ruolo!A:B,2,FALSE)</f>
        <v>C</v>
      </c>
      <c r="B182" s="25" t="s">
        <v>416</v>
      </c>
      <c r="C182" s="25" t="s">
        <v>394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str">
        <f>VLOOKUP(B183,Elenco_giocatori_ruolo!A:B,2,FALSE)</f>
        <v>A</v>
      </c>
      <c r="B183" s="25" t="s">
        <v>417</v>
      </c>
      <c r="C183" s="25" t="s">
        <v>394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5" t="s">
        <v>418</v>
      </c>
      <c r="C184" s="25" t="s">
        <v>394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5" t="s">
        <v>419</v>
      </c>
      <c r="C185" s="25" t="s">
        <v>394</v>
      </c>
      <c r="D185" s="25">
        <v>6.5</v>
      </c>
      <c r="E185" s="25">
        <v>1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9.5</v>
      </c>
    </row>
    <row r="186" spans="1:14" x14ac:dyDescent="0.2">
      <c r="A186" s="9" t="str">
        <f>VLOOKUP(B186,Elenco_giocatori_ruolo!A:B,2,FALSE)</f>
        <v>A</v>
      </c>
      <c r="B186" s="25" t="s">
        <v>420</v>
      </c>
      <c r="C186" s="25" t="s">
        <v>394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5" t="s">
        <v>421</v>
      </c>
      <c r="C187" s="25" t="s">
        <v>394</v>
      </c>
      <c r="D187" s="25">
        <v>6</v>
      </c>
      <c r="E187" s="25">
        <v>1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9</v>
      </c>
    </row>
    <row r="188" spans="1:14" x14ac:dyDescent="0.2">
      <c r="A188" s="9" t="str">
        <f>VLOOKUP(B188,Elenco_giocatori_ruolo!A:B,2,FALSE)</f>
        <v>A</v>
      </c>
      <c r="B188" s="25" t="s">
        <v>422</v>
      </c>
      <c r="C188" s="25" t="s">
        <v>394</v>
      </c>
      <c r="D188" s="25">
        <v>6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6</v>
      </c>
    </row>
    <row r="189" spans="1:14" x14ac:dyDescent="0.2">
      <c r="A189" s="9" t="str">
        <f>VLOOKUP(B189,Elenco_giocatori_ruolo!A:B,2,FALSE)</f>
        <v>A</v>
      </c>
      <c r="B189" s="25" t="s">
        <v>423</v>
      </c>
      <c r="C189" s="25" t="s">
        <v>394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A</v>
      </c>
      <c r="B190" s="25" t="s">
        <v>424</v>
      </c>
      <c r="C190" s="25" t="s">
        <v>394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A</v>
      </c>
      <c r="B191" s="25" t="s">
        <v>425</v>
      </c>
      <c r="C191" s="25" t="s">
        <v>394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A</v>
      </c>
      <c r="B192" s="25" t="s">
        <v>426</v>
      </c>
      <c r="C192" s="25" t="s">
        <v>394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5" t="s">
        <v>427</v>
      </c>
      <c r="C193" s="25" t="s">
        <v>428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5" t="s">
        <v>429</v>
      </c>
      <c r="C194" s="25" t="s">
        <v>428</v>
      </c>
      <c r="D194" s="25">
        <v>6</v>
      </c>
      <c r="E194" s="25">
        <v>0</v>
      </c>
      <c r="F194" s="25">
        <v>2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4</v>
      </c>
    </row>
    <row r="195" spans="1:14" x14ac:dyDescent="0.2">
      <c r="A195" s="9" t="str">
        <f>VLOOKUP(B195,Elenco_giocatori_ruolo!A:B,2,FALSE)</f>
        <v>P</v>
      </c>
      <c r="B195" s="25" t="s">
        <v>430</v>
      </c>
      <c r="C195" s="25" t="s">
        <v>428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P</v>
      </c>
      <c r="B196" s="25" t="s">
        <v>431</v>
      </c>
      <c r="C196" s="25" t="s">
        <v>428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P</v>
      </c>
      <c r="B197" s="25" t="s">
        <v>432</v>
      </c>
      <c r="C197" s="25" t="s">
        <v>428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D</v>
      </c>
      <c r="B198" s="25" t="s">
        <v>433</v>
      </c>
      <c r="C198" s="25" t="s">
        <v>428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5" t="s">
        <v>434</v>
      </c>
      <c r="C199" s="25" t="s">
        <v>428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5" t="s">
        <v>435</v>
      </c>
      <c r="C200" s="25" t="s">
        <v>428</v>
      </c>
      <c r="D200" s="25">
        <v>5.5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5.5</v>
      </c>
    </row>
    <row r="201" spans="1:14" x14ac:dyDescent="0.2">
      <c r="A201" s="9" t="str">
        <f>VLOOKUP(B201,Elenco_giocatori_ruolo!A:B,2,FALSE)</f>
        <v>D</v>
      </c>
      <c r="B201" s="25" t="s">
        <v>436</v>
      </c>
      <c r="C201" s="25" t="s">
        <v>428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5" t="s">
        <v>437</v>
      </c>
      <c r="C202" s="25" t="s">
        <v>428</v>
      </c>
      <c r="D202" s="25">
        <v>5.5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5.5</v>
      </c>
    </row>
    <row r="203" spans="1:14" x14ac:dyDescent="0.2">
      <c r="A203" s="9" t="str">
        <f>VLOOKUP(B203,Elenco_giocatori_ruolo!A:B,2,FALSE)</f>
        <v>D</v>
      </c>
      <c r="B203" s="25" t="s">
        <v>438</v>
      </c>
      <c r="C203" s="25" t="s">
        <v>428</v>
      </c>
      <c r="D203" s="25">
        <v>5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5</v>
      </c>
    </row>
    <row r="204" spans="1:14" x14ac:dyDescent="0.2">
      <c r="A204" s="9" t="str">
        <f>VLOOKUP(B204,Elenco_giocatori_ruolo!A:B,2,FALSE)</f>
        <v>D</v>
      </c>
      <c r="B204" s="25" t="s">
        <v>439</v>
      </c>
      <c r="C204" s="25" t="s">
        <v>428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5" t="s">
        <v>440</v>
      </c>
      <c r="C205" s="25" t="s">
        <v>428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5" t="s">
        <v>441</v>
      </c>
      <c r="C206" s="25" t="s">
        <v>428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5" t="s">
        <v>442</v>
      </c>
      <c r="C207" s="25" t="s">
        <v>428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D</v>
      </c>
      <c r="B208" s="25" t="s">
        <v>443</v>
      </c>
      <c r="C208" s="25" t="s">
        <v>428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0</v>
      </c>
    </row>
    <row r="209" spans="1:14" x14ac:dyDescent="0.2">
      <c r="A209" s="9" t="str">
        <f>VLOOKUP(B209,Elenco_giocatori_ruolo!A:B,2,FALSE)</f>
        <v>D</v>
      </c>
      <c r="B209" s="25" t="s">
        <v>444</v>
      </c>
      <c r="C209" s="25" t="s">
        <v>428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D</v>
      </c>
      <c r="B210" s="25" t="s">
        <v>445</v>
      </c>
      <c r="C210" s="25" t="s">
        <v>428</v>
      </c>
      <c r="D210" s="25">
        <v>5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5</v>
      </c>
    </row>
    <row r="211" spans="1:14" x14ac:dyDescent="0.2">
      <c r="A211" s="9" t="str">
        <f>VLOOKUP(B211,Elenco_giocatori_ruolo!A:B,2,FALSE)</f>
        <v>C</v>
      </c>
      <c r="B211" s="25" t="s">
        <v>446</v>
      </c>
      <c r="C211" s="25" t="s">
        <v>428</v>
      </c>
      <c r="D211" s="25">
        <v>5.5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5.5</v>
      </c>
    </row>
    <row r="212" spans="1:14" x14ac:dyDescent="0.2">
      <c r="A212" s="9" t="str">
        <f>VLOOKUP(B212,Elenco_giocatori_ruolo!A:B,2,FALSE)</f>
        <v>C</v>
      </c>
      <c r="B212" s="25" t="s">
        <v>447</v>
      </c>
      <c r="C212" s="25" t="s">
        <v>428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5" t="s">
        <v>448</v>
      </c>
      <c r="C213" s="25" t="s">
        <v>428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5" t="s">
        <v>449</v>
      </c>
      <c r="C214" s="25" t="s">
        <v>428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5" t="s">
        <v>450</v>
      </c>
      <c r="C215" s="25" t="s">
        <v>428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5" t="s">
        <v>451</v>
      </c>
      <c r="C216" s="25" t="s">
        <v>428</v>
      </c>
      <c r="D216" s="25">
        <v>6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6</v>
      </c>
    </row>
    <row r="217" spans="1:14" x14ac:dyDescent="0.2">
      <c r="A217" s="9" t="str">
        <f>VLOOKUP(B217,Elenco_giocatori_ruolo!A:B,2,FALSE)</f>
        <v>C</v>
      </c>
      <c r="B217" s="25" t="s">
        <v>452</v>
      </c>
      <c r="C217" s="25" t="s">
        <v>428</v>
      </c>
      <c r="D217" s="25">
        <v>5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5</v>
      </c>
    </row>
    <row r="218" spans="1:14" x14ac:dyDescent="0.2">
      <c r="A218" s="9" t="str">
        <f>VLOOKUP(B218,Elenco_giocatori_ruolo!A:B,2,FALSE)</f>
        <v>C</v>
      </c>
      <c r="B218" s="25" t="s">
        <v>453</v>
      </c>
      <c r="C218" s="25" t="s">
        <v>428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str">
        <f>VLOOKUP(B219,Elenco_giocatori_ruolo!A:B,2,FALSE)</f>
        <v>C</v>
      </c>
      <c r="B219" s="25" t="s">
        <v>454</v>
      </c>
      <c r="C219" s="25" t="s">
        <v>428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C</v>
      </c>
      <c r="B220" s="25" t="s">
        <v>455</v>
      </c>
      <c r="C220" s="25" t="s">
        <v>428</v>
      </c>
      <c r="D220" s="25">
        <v>6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6</v>
      </c>
    </row>
    <row r="221" spans="1:14" x14ac:dyDescent="0.2">
      <c r="A221" s="9" t="str">
        <f>VLOOKUP(B221,Elenco_giocatori_ruolo!A:B,2,FALSE)</f>
        <v>C</v>
      </c>
      <c r="B221" s="25" t="s">
        <v>456</v>
      </c>
      <c r="C221" s="25" t="s">
        <v>428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e">
        <f>VLOOKUP(B222,Elenco_giocatori_ruolo!A:B,2,FALSE)</f>
        <v>#N/A</v>
      </c>
      <c r="B222" s="25" t="s">
        <v>1658</v>
      </c>
      <c r="C222" s="25" t="s">
        <v>428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10">
        <v>0</v>
      </c>
      <c r="N222" s="11" t="e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#N/A</v>
      </c>
    </row>
    <row r="223" spans="1:14" x14ac:dyDescent="0.2">
      <c r="A223" s="9" t="str">
        <f>VLOOKUP(B223,Elenco_giocatori_ruolo!A:B,2,FALSE)</f>
        <v>C</v>
      </c>
      <c r="B223" s="25" t="s">
        <v>457</v>
      </c>
      <c r="C223" s="25" t="s">
        <v>428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5" t="s">
        <v>458</v>
      </c>
      <c r="C224" s="25" t="s">
        <v>428</v>
      </c>
      <c r="D224" s="25">
        <v>5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5</v>
      </c>
    </row>
    <row r="225" spans="1:14" x14ac:dyDescent="0.2">
      <c r="A225" s="9" t="str">
        <f>VLOOKUP(B225,Elenco_giocatori_ruolo!A:B,2,FALSE)</f>
        <v>A</v>
      </c>
      <c r="B225" s="25" t="s">
        <v>459</v>
      </c>
      <c r="C225" s="25" t="s">
        <v>428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0</v>
      </c>
    </row>
    <row r="226" spans="1:14" x14ac:dyDescent="0.2">
      <c r="A226" s="9" t="str">
        <f>VLOOKUP(B226,Elenco_giocatori_ruolo!A:B,2,FALSE)</f>
        <v>A</v>
      </c>
      <c r="B226" s="25" t="s">
        <v>460</v>
      </c>
      <c r="C226" s="25" t="s">
        <v>428</v>
      </c>
      <c r="D226" s="25">
        <v>5.5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5.5</v>
      </c>
    </row>
    <row r="227" spans="1:14" x14ac:dyDescent="0.2">
      <c r="A227" s="9" t="str">
        <f>VLOOKUP(B227,Elenco_giocatori_ruolo!A:B,2,FALSE)</f>
        <v>A</v>
      </c>
      <c r="B227" s="25" t="s">
        <v>461</v>
      </c>
      <c r="C227" s="25" t="s">
        <v>428</v>
      </c>
      <c r="D227" s="25">
        <v>5.5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5.5</v>
      </c>
    </row>
    <row r="228" spans="1:14" x14ac:dyDescent="0.2">
      <c r="A228" s="9" t="str">
        <f>VLOOKUP(B228,Elenco_giocatori_ruolo!A:B,2,FALSE)</f>
        <v>A</v>
      </c>
      <c r="B228" s="25" t="s">
        <v>462</v>
      </c>
      <c r="C228" s="25" t="s">
        <v>428</v>
      </c>
      <c r="D228" s="25">
        <v>6</v>
      </c>
      <c r="E228" s="25">
        <v>1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9</v>
      </c>
    </row>
    <row r="229" spans="1:14" x14ac:dyDescent="0.2">
      <c r="A229" s="9" t="str">
        <f>VLOOKUP(B229,Elenco_giocatori_ruolo!A:B,2,FALSE)</f>
        <v>A</v>
      </c>
      <c r="B229" s="25" t="s">
        <v>463</v>
      </c>
      <c r="C229" s="25" t="s">
        <v>428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A</v>
      </c>
      <c r="B230" s="25" t="s">
        <v>464</v>
      </c>
      <c r="C230" s="25" t="s">
        <v>428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A</v>
      </c>
      <c r="B231" s="25" t="s">
        <v>465</v>
      </c>
      <c r="C231" s="25" t="s">
        <v>428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A</v>
      </c>
      <c r="B232" s="25" t="s">
        <v>466</v>
      </c>
      <c r="C232" s="25" t="s">
        <v>428</v>
      </c>
      <c r="D232" s="25">
        <v>6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1</v>
      </c>
      <c r="L232" s="25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5.5</v>
      </c>
    </row>
    <row r="233" spans="1:14" x14ac:dyDescent="0.2">
      <c r="A233" s="9" t="str">
        <f>VLOOKUP(B233,Elenco_giocatori_ruolo!A:B,2,FALSE)</f>
        <v>P</v>
      </c>
      <c r="B233" s="25" t="s">
        <v>467</v>
      </c>
      <c r="C233" s="25" t="s">
        <v>468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str">
        <f>VLOOKUP(B234,Elenco_giocatori_ruolo!A:B,2,FALSE)</f>
        <v>P</v>
      </c>
      <c r="B234" s="25" t="s">
        <v>469</v>
      </c>
      <c r="C234" s="25" t="s">
        <v>468</v>
      </c>
      <c r="D234" s="25">
        <v>5.5</v>
      </c>
      <c r="E234" s="25">
        <v>0</v>
      </c>
      <c r="F234" s="25">
        <v>2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3.5</v>
      </c>
    </row>
    <row r="235" spans="1:14" x14ac:dyDescent="0.2">
      <c r="A235" s="9" t="str">
        <f>VLOOKUP(B235,Elenco_giocatori_ruolo!A:B,2,FALSE)</f>
        <v>P</v>
      </c>
      <c r="B235" s="25" t="s">
        <v>470</v>
      </c>
      <c r="C235" s="25" t="s">
        <v>468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P</v>
      </c>
      <c r="B236" s="25" t="s">
        <v>471</v>
      </c>
      <c r="C236" s="25" t="s">
        <v>468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e">
        <f>VLOOKUP(B237,Elenco_giocatori_ruolo!A:B,2,FALSE)</f>
        <v>#N/A</v>
      </c>
      <c r="B237" s="25" t="s">
        <v>1333</v>
      </c>
      <c r="C237" s="25" t="s">
        <v>468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10">
        <v>0</v>
      </c>
      <c r="N237" s="11" t="e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#N/A</v>
      </c>
    </row>
    <row r="238" spans="1:14" x14ac:dyDescent="0.2">
      <c r="A238" s="9" t="str">
        <f>VLOOKUP(B238,Elenco_giocatori_ruolo!A:B,2,FALSE)</f>
        <v>D</v>
      </c>
      <c r="B238" s="25" t="s">
        <v>472</v>
      </c>
      <c r="C238" s="25" t="s">
        <v>468</v>
      </c>
      <c r="D238" s="25">
        <v>7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7</v>
      </c>
    </row>
    <row r="239" spans="1:14" x14ac:dyDescent="0.2">
      <c r="A239" s="9" t="str">
        <f>VLOOKUP(B239,Elenco_giocatori_ruolo!A:B,2,FALSE)</f>
        <v>D</v>
      </c>
      <c r="B239" s="25" t="s">
        <v>473</v>
      </c>
      <c r="C239" s="25" t="s">
        <v>468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0</v>
      </c>
    </row>
    <row r="240" spans="1:14" x14ac:dyDescent="0.2">
      <c r="A240" s="9" t="str">
        <f>VLOOKUP(B240,Elenco_giocatori_ruolo!A:B,2,FALSE)</f>
        <v>D</v>
      </c>
      <c r="B240" s="25" t="s">
        <v>474</v>
      </c>
      <c r="C240" s="25" t="s">
        <v>468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5" t="s">
        <v>475</v>
      </c>
      <c r="C241" s="25" t="s">
        <v>468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5" t="s">
        <v>476</v>
      </c>
      <c r="C242" s="25" t="s">
        <v>468</v>
      </c>
      <c r="D242" s="25">
        <v>6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</v>
      </c>
    </row>
    <row r="243" spans="1:14" x14ac:dyDescent="0.2">
      <c r="A243" s="9" t="str">
        <f>VLOOKUP(B243,Elenco_giocatori_ruolo!A:B,2,FALSE)</f>
        <v>D</v>
      </c>
      <c r="B243" s="25" t="s">
        <v>477</v>
      </c>
      <c r="C243" s="25" t="s">
        <v>468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0</v>
      </c>
    </row>
    <row r="244" spans="1:14" x14ac:dyDescent="0.2">
      <c r="A244" s="9" t="str">
        <f>VLOOKUP(B244,Elenco_giocatori_ruolo!A:B,2,FALSE)</f>
        <v>D</v>
      </c>
      <c r="B244" s="25" t="s">
        <v>478</v>
      </c>
      <c r="C244" s="25" t="s">
        <v>468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5" t="s">
        <v>479</v>
      </c>
      <c r="C245" s="25" t="s">
        <v>468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5" t="s">
        <v>480</v>
      </c>
      <c r="C246" s="25" t="s">
        <v>468</v>
      </c>
      <c r="D246" s="25">
        <v>6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1</v>
      </c>
      <c r="L246" s="25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5.5</v>
      </c>
    </row>
    <row r="247" spans="1:14" x14ac:dyDescent="0.2">
      <c r="A247" s="9" t="str">
        <f>VLOOKUP(B247,Elenco_giocatori_ruolo!A:B,2,FALSE)</f>
        <v>D</v>
      </c>
      <c r="B247" s="25" t="s">
        <v>481</v>
      </c>
      <c r="C247" s="25" t="s">
        <v>468</v>
      </c>
      <c r="D247" s="25">
        <v>6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6</v>
      </c>
    </row>
    <row r="248" spans="1:14" x14ac:dyDescent="0.2">
      <c r="A248" s="9" t="str">
        <f>VLOOKUP(B248,Elenco_giocatori_ruolo!A:B,2,FALSE)</f>
        <v>D</v>
      </c>
      <c r="B248" s="25" t="s">
        <v>482</v>
      </c>
      <c r="C248" s="25" t="s">
        <v>468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D</v>
      </c>
      <c r="B249" s="25" t="s">
        <v>483</v>
      </c>
      <c r="C249" s="25" t="s">
        <v>468</v>
      </c>
      <c r="D249" s="25">
        <v>5.5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5.5</v>
      </c>
    </row>
    <row r="250" spans="1:14" x14ac:dyDescent="0.2">
      <c r="A250" s="9" t="str">
        <f>VLOOKUP(B250,Elenco_giocatori_ruolo!A:B,2,FALSE)</f>
        <v>C</v>
      </c>
      <c r="B250" s="25" t="s">
        <v>484</v>
      </c>
      <c r="C250" s="25" t="s">
        <v>468</v>
      </c>
      <c r="D250" s="25">
        <v>5.5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5.5</v>
      </c>
    </row>
    <row r="251" spans="1:14" x14ac:dyDescent="0.2">
      <c r="A251" s="9" t="str">
        <f>VLOOKUP(B251,Elenco_giocatori_ruolo!A:B,2,FALSE)</f>
        <v>C</v>
      </c>
      <c r="B251" s="25" t="s">
        <v>485</v>
      </c>
      <c r="C251" s="25" t="s">
        <v>468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5" t="s">
        <v>486</v>
      </c>
      <c r="C252" s="25" t="s">
        <v>468</v>
      </c>
      <c r="D252" s="25">
        <v>6.5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1</v>
      </c>
      <c r="L252" s="25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6</v>
      </c>
    </row>
    <row r="253" spans="1:14" x14ac:dyDescent="0.2">
      <c r="A253" s="9" t="str">
        <f>VLOOKUP(B253,Elenco_giocatori_ruolo!A:B,2,FALSE)</f>
        <v>C</v>
      </c>
      <c r="B253" s="25" t="s">
        <v>487</v>
      </c>
      <c r="C253" s="25" t="s">
        <v>468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5" t="s">
        <v>488</v>
      </c>
      <c r="C254" s="25" t="s">
        <v>468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5" t="s">
        <v>489</v>
      </c>
      <c r="C255" s="25" t="s">
        <v>468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e">
        <f>VLOOKUP(B256,Elenco_giocatori_ruolo!A:B,2,FALSE)</f>
        <v>#N/A</v>
      </c>
      <c r="B256" s="25" t="s">
        <v>1334</v>
      </c>
      <c r="C256" s="25" t="s">
        <v>468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10">
        <v>0</v>
      </c>
      <c r="N256" s="11" t="e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#N/A</v>
      </c>
    </row>
    <row r="257" spans="1:14" x14ac:dyDescent="0.2">
      <c r="A257" s="9" t="str">
        <f>VLOOKUP(B257,Elenco_giocatori_ruolo!A:B,2,FALSE)</f>
        <v>C</v>
      </c>
      <c r="B257" s="25" t="s">
        <v>490</v>
      </c>
      <c r="C257" s="25" t="s">
        <v>468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C</v>
      </c>
      <c r="B258" s="25" t="s">
        <v>491</v>
      </c>
      <c r="C258" s="25" t="s">
        <v>468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5" t="s">
        <v>492</v>
      </c>
      <c r="C259" s="25" t="s">
        <v>468</v>
      </c>
      <c r="D259" s="25">
        <v>6.5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6.5</v>
      </c>
    </row>
    <row r="260" spans="1:14" x14ac:dyDescent="0.2">
      <c r="A260" s="9" t="str">
        <f>VLOOKUP(B260,Elenco_giocatori_ruolo!A:B,2,FALSE)</f>
        <v>C</v>
      </c>
      <c r="B260" s="25" t="s">
        <v>339</v>
      </c>
      <c r="C260" s="25" t="s">
        <v>468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C</v>
      </c>
      <c r="B261" s="25" t="s">
        <v>493</v>
      </c>
      <c r="C261" s="25" t="s">
        <v>468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C</v>
      </c>
      <c r="B262" s="25" t="s">
        <v>494</v>
      </c>
      <c r="C262" s="25" t="s">
        <v>468</v>
      </c>
      <c r="D262" s="25">
        <v>6.5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6.5</v>
      </c>
    </row>
    <row r="263" spans="1:14" x14ac:dyDescent="0.2">
      <c r="A263" s="9" t="str">
        <f>VLOOKUP(B263,Elenco_giocatori_ruolo!A:B,2,FALSE)</f>
        <v>A</v>
      </c>
      <c r="B263" s="25" t="s">
        <v>495</v>
      </c>
      <c r="C263" s="25" t="s">
        <v>468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5" t="s">
        <v>496</v>
      </c>
      <c r="C264" s="25" t="s">
        <v>468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5" t="s">
        <v>497</v>
      </c>
      <c r="C265" s="25" t="s">
        <v>468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e">
        <f>VLOOKUP(B266,Elenco_giocatori_ruolo!A:B,2,FALSE)</f>
        <v>#N/A</v>
      </c>
      <c r="B266" s="25" t="s">
        <v>1494</v>
      </c>
      <c r="C266" s="25" t="s">
        <v>468</v>
      </c>
      <c r="D266" s="25">
        <v>7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10">
        <v>0</v>
      </c>
      <c r="N266" s="11" t="e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#N/A</v>
      </c>
    </row>
    <row r="267" spans="1:14" x14ac:dyDescent="0.2">
      <c r="A267" s="9" t="str">
        <f>VLOOKUP(B267,Elenco_giocatori_ruolo!A:B,2,FALSE)</f>
        <v>A</v>
      </c>
      <c r="B267" s="25" t="s">
        <v>498</v>
      </c>
      <c r="C267" s="25" t="s">
        <v>468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5" t="s">
        <v>499</v>
      </c>
      <c r="C268" s="25" t="s">
        <v>468</v>
      </c>
      <c r="D268" s="25">
        <v>6.5</v>
      </c>
      <c r="E268" s="25">
        <v>0</v>
      </c>
      <c r="F268" s="25">
        <v>0</v>
      </c>
      <c r="G268" s="25">
        <v>0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6.5</v>
      </c>
    </row>
    <row r="269" spans="1:14" x14ac:dyDescent="0.2">
      <c r="A269" s="9" t="str">
        <f>VLOOKUP(B269,Elenco_giocatori_ruolo!A:B,2,FALSE)</f>
        <v>A</v>
      </c>
      <c r="B269" s="25" t="s">
        <v>500</v>
      </c>
      <c r="C269" s="25" t="s">
        <v>468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5" t="s">
        <v>501</v>
      </c>
      <c r="C270" s="25" t="s">
        <v>468</v>
      </c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5" t="s">
        <v>502</v>
      </c>
      <c r="C271" s="25" t="s">
        <v>468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5" t="s">
        <v>503</v>
      </c>
      <c r="C272" s="25" t="s">
        <v>468</v>
      </c>
      <c r="D272" s="25">
        <v>7</v>
      </c>
      <c r="E272" s="25">
        <v>1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10</v>
      </c>
    </row>
    <row r="273" spans="1:14" x14ac:dyDescent="0.2">
      <c r="A273" s="9" t="str">
        <f>VLOOKUP(B273,Elenco_giocatori_ruolo!A:B,2,FALSE)</f>
        <v>A</v>
      </c>
      <c r="B273" s="25" t="s">
        <v>504</v>
      </c>
      <c r="C273" s="25" t="s">
        <v>468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A</v>
      </c>
      <c r="B274" s="25" t="s">
        <v>505</v>
      </c>
      <c r="C274" s="25" t="s">
        <v>468</v>
      </c>
      <c r="D274" s="25">
        <v>6.5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1</v>
      </c>
      <c r="K274" s="25">
        <v>0</v>
      </c>
      <c r="L274" s="25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7.5</v>
      </c>
    </row>
    <row r="275" spans="1:14" x14ac:dyDescent="0.2">
      <c r="A275" s="9" t="str">
        <f>VLOOKUP(B275,Elenco_giocatori_ruolo!A:B,2,FALSE)</f>
        <v>A</v>
      </c>
      <c r="B275" s="25" t="s">
        <v>506</v>
      </c>
      <c r="C275" s="25" t="s">
        <v>468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A</v>
      </c>
      <c r="B276" s="25" t="s">
        <v>507</v>
      </c>
      <c r="C276" s="25" t="s">
        <v>468</v>
      </c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P</v>
      </c>
      <c r="B277" s="25" t="s">
        <v>508</v>
      </c>
      <c r="C277" s="25" t="s">
        <v>509</v>
      </c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P</v>
      </c>
      <c r="B278" s="25" t="s">
        <v>510</v>
      </c>
      <c r="C278" s="25" t="s">
        <v>509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P</v>
      </c>
      <c r="B279" s="25" t="s">
        <v>511</v>
      </c>
      <c r="C279" s="25" t="s">
        <v>509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P</v>
      </c>
      <c r="B280" s="25" t="s">
        <v>512</v>
      </c>
      <c r="C280" s="25" t="s">
        <v>509</v>
      </c>
      <c r="D280" s="25">
        <v>6.5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6.5</v>
      </c>
    </row>
    <row r="281" spans="1:14" x14ac:dyDescent="0.2">
      <c r="A281" s="9" t="str">
        <f>VLOOKUP(B281,Elenco_giocatori_ruolo!A:B,2,FALSE)</f>
        <v>D</v>
      </c>
      <c r="B281" s="25" t="s">
        <v>513</v>
      </c>
      <c r="C281" s="25" t="s">
        <v>509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5" t="s">
        <v>514</v>
      </c>
      <c r="C282" s="25" t="s">
        <v>509</v>
      </c>
      <c r="D282" s="25">
        <v>6.5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6.5</v>
      </c>
    </row>
    <row r="283" spans="1:14" x14ac:dyDescent="0.2">
      <c r="A283" s="9" t="str">
        <f>VLOOKUP(B283,Elenco_giocatori_ruolo!A:B,2,FALSE)</f>
        <v>D</v>
      </c>
      <c r="B283" s="25" t="s">
        <v>515</v>
      </c>
      <c r="C283" s="25" t="s">
        <v>509</v>
      </c>
      <c r="D283" s="25">
        <v>6.5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1</v>
      </c>
      <c r="L283" s="25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6</v>
      </c>
    </row>
    <row r="284" spans="1:14" x14ac:dyDescent="0.2">
      <c r="A284" s="9" t="str">
        <f>VLOOKUP(B284,Elenco_giocatori_ruolo!A:B,2,FALSE)</f>
        <v>D</v>
      </c>
      <c r="B284" s="25" t="s">
        <v>516</v>
      </c>
      <c r="C284" s="25" t="s">
        <v>509</v>
      </c>
      <c r="D284" s="25">
        <v>0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0</v>
      </c>
    </row>
    <row r="285" spans="1:14" x14ac:dyDescent="0.2">
      <c r="A285" s="9" t="str">
        <f>VLOOKUP(B285,Elenco_giocatori_ruolo!A:B,2,FALSE)</f>
        <v>D</v>
      </c>
      <c r="B285" s="25" t="s">
        <v>517</v>
      </c>
      <c r="C285" s="25" t="s">
        <v>509</v>
      </c>
      <c r="D285" s="25">
        <v>7.5</v>
      </c>
      <c r="E285" s="25">
        <v>1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10.5</v>
      </c>
    </row>
    <row r="286" spans="1:14" x14ac:dyDescent="0.2">
      <c r="A286" s="9" t="str">
        <f>VLOOKUP(B286,Elenco_giocatori_ruolo!A:B,2,FALSE)</f>
        <v>D</v>
      </c>
      <c r="B286" s="25" t="s">
        <v>518</v>
      </c>
      <c r="C286" s="25" t="s">
        <v>509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5" t="s">
        <v>519</v>
      </c>
      <c r="C287" s="25" t="s">
        <v>509</v>
      </c>
      <c r="D287" s="25">
        <v>6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6</v>
      </c>
    </row>
    <row r="288" spans="1:14" x14ac:dyDescent="0.2">
      <c r="A288" s="9" t="str">
        <f>VLOOKUP(B288,Elenco_giocatori_ruolo!A:B,2,FALSE)</f>
        <v>D</v>
      </c>
      <c r="B288" s="25" t="s">
        <v>520</v>
      </c>
      <c r="C288" s="25" t="s">
        <v>509</v>
      </c>
      <c r="D288" s="25">
        <v>5.5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5.5</v>
      </c>
    </row>
    <row r="289" spans="1:14" x14ac:dyDescent="0.2">
      <c r="A289" s="9" t="str">
        <f>VLOOKUP(B289,Elenco_giocatori_ruolo!A:B,2,FALSE)</f>
        <v>D</v>
      </c>
      <c r="B289" s="25" t="s">
        <v>521</v>
      </c>
      <c r="C289" s="25" t="s">
        <v>509</v>
      </c>
      <c r="D289" s="25">
        <v>6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</v>
      </c>
    </row>
    <row r="290" spans="1:14" x14ac:dyDescent="0.2">
      <c r="A290" s="9" t="str">
        <f>VLOOKUP(B290,Elenco_giocatori_ruolo!A:B,2,FALSE)</f>
        <v>D</v>
      </c>
      <c r="B290" s="25" t="s">
        <v>522</v>
      </c>
      <c r="C290" s="25" t="s">
        <v>509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D</v>
      </c>
      <c r="B291" s="25" t="s">
        <v>523</v>
      </c>
      <c r="C291" s="25" t="s">
        <v>509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D</v>
      </c>
      <c r="B292" s="25" t="s">
        <v>524</v>
      </c>
      <c r="C292" s="25" t="s">
        <v>509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D</v>
      </c>
      <c r="B293" s="25" t="s">
        <v>525</v>
      </c>
      <c r="C293" s="25" t="s">
        <v>509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D</v>
      </c>
      <c r="B294" s="25" t="s">
        <v>526</v>
      </c>
      <c r="C294" s="25" t="s">
        <v>509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C</v>
      </c>
      <c r="B295" s="25" t="s">
        <v>527</v>
      </c>
      <c r="C295" s="25" t="s">
        <v>509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5" t="s">
        <v>528</v>
      </c>
      <c r="C296" s="25" t="s">
        <v>509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5" t="s">
        <v>529</v>
      </c>
      <c r="C297" s="25" t="s">
        <v>509</v>
      </c>
      <c r="D297" s="25">
        <v>6</v>
      </c>
      <c r="E297" s="25">
        <v>0</v>
      </c>
      <c r="F297" s="25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6</v>
      </c>
    </row>
    <row r="298" spans="1:14" x14ac:dyDescent="0.2">
      <c r="A298" s="9" t="e">
        <f>VLOOKUP(B298,Elenco_giocatori_ruolo!A:B,2,FALSE)</f>
        <v>#N/A</v>
      </c>
      <c r="B298" s="25" t="s">
        <v>1659</v>
      </c>
      <c r="C298" s="25" t="s">
        <v>509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10">
        <v>0</v>
      </c>
      <c r="N298" s="11" t="e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#N/A</v>
      </c>
    </row>
    <row r="299" spans="1:14" x14ac:dyDescent="0.2">
      <c r="A299" s="9" t="str">
        <f>VLOOKUP(B299,Elenco_giocatori_ruolo!A:B,2,FALSE)</f>
        <v>C</v>
      </c>
      <c r="B299" s="25" t="s">
        <v>530</v>
      </c>
      <c r="C299" s="25" t="s">
        <v>509</v>
      </c>
      <c r="D299" s="25">
        <v>6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1</v>
      </c>
      <c r="K299" s="25">
        <v>0</v>
      </c>
      <c r="L299" s="25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7</v>
      </c>
    </row>
    <row r="300" spans="1:14" x14ac:dyDescent="0.2">
      <c r="A300" s="9" t="str">
        <f>VLOOKUP(B300,Elenco_giocatori_ruolo!A:B,2,FALSE)</f>
        <v>C</v>
      </c>
      <c r="B300" s="25" t="s">
        <v>531</v>
      </c>
      <c r="C300" s="25" t="s">
        <v>509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C</v>
      </c>
      <c r="B301" s="25" t="s">
        <v>532</v>
      </c>
      <c r="C301" s="25" t="s">
        <v>509</v>
      </c>
      <c r="D301" s="25">
        <v>6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6</v>
      </c>
    </row>
    <row r="302" spans="1:14" x14ac:dyDescent="0.2">
      <c r="A302" s="9" t="str">
        <f>VLOOKUP(B302,Elenco_giocatori_ruolo!A:B,2,FALSE)</f>
        <v>C</v>
      </c>
      <c r="B302" s="25" t="s">
        <v>533</v>
      </c>
      <c r="C302" s="25" t="s">
        <v>509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C</v>
      </c>
      <c r="B303" s="25" t="s">
        <v>534</v>
      </c>
      <c r="C303" s="25" t="s">
        <v>509</v>
      </c>
      <c r="D303" s="25">
        <v>6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1</v>
      </c>
      <c r="K303" s="25">
        <v>0</v>
      </c>
      <c r="L303" s="25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7</v>
      </c>
    </row>
    <row r="304" spans="1:14" x14ac:dyDescent="0.2">
      <c r="A304" s="9" t="str">
        <f>VLOOKUP(B304,Elenco_giocatori_ruolo!A:B,2,FALSE)</f>
        <v>A</v>
      </c>
      <c r="B304" s="25" t="s">
        <v>535</v>
      </c>
      <c r="C304" s="25" t="s">
        <v>509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A</v>
      </c>
      <c r="B305" s="25" t="s">
        <v>536</v>
      </c>
      <c r="C305" s="25" t="s">
        <v>509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5" t="s">
        <v>537</v>
      </c>
      <c r="C306" s="25" t="s">
        <v>509</v>
      </c>
      <c r="D306" s="25">
        <v>5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5</v>
      </c>
    </row>
    <row r="307" spans="1:14" x14ac:dyDescent="0.2">
      <c r="A307" s="9" t="str">
        <f>VLOOKUP(B307,Elenco_giocatori_ruolo!A:B,2,FALSE)</f>
        <v>A</v>
      </c>
      <c r="B307" s="25" t="s">
        <v>538</v>
      </c>
      <c r="C307" s="25" t="s">
        <v>509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5" t="s">
        <v>539</v>
      </c>
      <c r="C308" s="25" t="s">
        <v>509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A</v>
      </c>
      <c r="B309" s="25" t="s">
        <v>540</v>
      </c>
      <c r="C309" s="25" t="s">
        <v>509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A</v>
      </c>
      <c r="B310" s="25" t="s">
        <v>541</v>
      </c>
      <c r="C310" s="25" t="s">
        <v>509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A</v>
      </c>
      <c r="B311" s="25" t="s">
        <v>542</v>
      </c>
      <c r="C311" s="25" t="s">
        <v>509</v>
      </c>
      <c r="D311" s="25">
        <v>7</v>
      </c>
      <c r="E311" s="25">
        <v>1</v>
      </c>
      <c r="F311" s="25">
        <v>0</v>
      </c>
      <c r="G311" s="25">
        <v>0</v>
      </c>
      <c r="H311" s="25">
        <v>0</v>
      </c>
      <c r="I311" s="25">
        <v>0</v>
      </c>
      <c r="J311" s="25">
        <v>0</v>
      </c>
      <c r="K311" s="25">
        <v>1</v>
      </c>
      <c r="L311" s="25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9.5</v>
      </c>
    </row>
    <row r="312" spans="1:14" x14ac:dyDescent="0.2">
      <c r="A312" s="9" t="str">
        <f>VLOOKUP(B312,Elenco_giocatori_ruolo!A:B,2,FALSE)</f>
        <v>P</v>
      </c>
      <c r="B312" s="25" t="s">
        <v>543</v>
      </c>
      <c r="C312" s="25" t="s">
        <v>544</v>
      </c>
      <c r="D312" s="25">
        <v>6</v>
      </c>
      <c r="E312" s="25">
        <v>0</v>
      </c>
      <c r="F312" s="25">
        <v>1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5</v>
      </c>
    </row>
    <row r="313" spans="1:14" x14ac:dyDescent="0.2">
      <c r="A313" s="9" t="str">
        <f>VLOOKUP(B313,Elenco_giocatori_ruolo!A:B,2,FALSE)</f>
        <v>P</v>
      </c>
      <c r="B313" s="25" t="s">
        <v>545</v>
      </c>
      <c r="C313" s="25" t="s">
        <v>544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P</v>
      </c>
      <c r="B314" s="25" t="s">
        <v>546</v>
      </c>
      <c r="C314" s="25" t="s">
        <v>544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P</v>
      </c>
      <c r="B315" s="25" t="s">
        <v>547</v>
      </c>
      <c r="C315" s="25" t="s">
        <v>544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P</v>
      </c>
      <c r="B316" s="25" t="s">
        <v>548</v>
      </c>
      <c r="C316" s="25" t="s">
        <v>544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5" t="s">
        <v>549</v>
      </c>
      <c r="C317" s="25" t="s">
        <v>544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5" t="s">
        <v>550</v>
      </c>
      <c r="C318" s="25" t="s">
        <v>544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5" t="s">
        <v>551</v>
      </c>
      <c r="C319" s="25" t="s">
        <v>544</v>
      </c>
      <c r="D319" s="25">
        <v>6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6</v>
      </c>
    </row>
    <row r="320" spans="1:14" x14ac:dyDescent="0.2">
      <c r="A320" s="9" t="str">
        <f>VLOOKUP(B320,Elenco_giocatori_ruolo!A:B,2,FALSE)</f>
        <v>D</v>
      </c>
      <c r="B320" s="25" t="s">
        <v>552</v>
      </c>
      <c r="C320" s="25" t="s">
        <v>544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5" t="s">
        <v>553</v>
      </c>
      <c r="C321" s="25" t="s">
        <v>544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5" t="s">
        <v>554</v>
      </c>
      <c r="C322" s="25" t="s">
        <v>544</v>
      </c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5" t="s">
        <v>555</v>
      </c>
      <c r="C323" s="25" t="s">
        <v>544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5" t="s">
        <v>556</v>
      </c>
      <c r="C324" s="25" t="s">
        <v>544</v>
      </c>
      <c r="D324" s="25">
        <v>6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</v>
      </c>
    </row>
    <row r="325" spans="1:14" x14ac:dyDescent="0.2">
      <c r="A325" s="9" t="str">
        <f>VLOOKUP(B325,Elenco_giocatori_ruolo!A:B,2,FALSE)</f>
        <v>D</v>
      </c>
      <c r="B325" s="25" t="s">
        <v>557</v>
      </c>
      <c r="C325" s="25" t="s">
        <v>544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D</v>
      </c>
      <c r="B326" s="25" t="s">
        <v>558</v>
      </c>
      <c r="C326" s="25" t="s">
        <v>544</v>
      </c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5" t="s">
        <v>559</v>
      </c>
      <c r="C327" s="25" t="s">
        <v>544</v>
      </c>
      <c r="D327" s="25">
        <v>5.5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5.5</v>
      </c>
    </row>
    <row r="328" spans="1:14" x14ac:dyDescent="0.2">
      <c r="A328" s="9" t="e">
        <f>VLOOKUP(B328,Elenco_giocatori_ruolo!A:B,2,FALSE)</f>
        <v>#N/A</v>
      </c>
      <c r="B328" s="25" t="s">
        <v>1778</v>
      </c>
      <c r="C328" s="25" t="s">
        <v>544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10">
        <v>0</v>
      </c>
      <c r="N328" s="11" t="e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#N/A</v>
      </c>
    </row>
    <row r="329" spans="1:14" x14ac:dyDescent="0.2">
      <c r="A329" s="9" t="str">
        <f>VLOOKUP(B329,Elenco_giocatori_ruolo!A:B,2,FALSE)</f>
        <v>D</v>
      </c>
      <c r="B329" s="25" t="s">
        <v>560</v>
      </c>
      <c r="C329" s="25" t="s">
        <v>544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D</v>
      </c>
      <c r="B330" s="25" t="s">
        <v>561</v>
      </c>
      <c r="C330" s="25" t="s">
        <v>544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D</v>
      </c>
      <c r="B331" s="25" t="s">
        <v>562</v>
      </c>
      <c r="C331" s="25" t="s">
        <v>544</v>
      </c>
      <c r="D331" s="25">
        <v>6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6</v>
      </c>
    </row>
    <row r="332" spans="1:14" x14ac:dyDescent="0.2">
      <c r="A332" s="9" t="str">
        <f>VLOOKUP(B332,Elenco_giocatori_ruolo!A:B,2,FALSE)</f>
        <v>C</v>
      </c>
      <c r="B332" s="25" t="s">
        <v>563</v>
      </c>
      <c r="C332" s="25" t="s">
        <v>544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C</v>
      </c>
      <c r="B333" s="25" t="s">
        <v>564</v>
      </c>
      <c r="C333" s="25" t="s">
        <v>544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5" t="s">
        <v>565</v>
      </c>
      <c r="C334" s="25" t="s">
        <v>544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0</v>
      </c>
    </row>
    <row r="335" spans="1:14" x14ac:dyDescent="0.2">
      <c r="A335" s="9" t="str">
        <f>VLOOKUP(B335,Elenco_giocatori_ruolo!A:B,2,FALSE)</f>
        <v>C</v>
      </c>
      <c r="B335" s="25" t="s">
        <v>566</v>
      </c>
      <c r="C335" s="25" t="s">
        <v>544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5" t="s">
        <v>567</v>
      </c>
      <c r="C336" s="25" t="s">
        <v>544</v>
      </c>
      <c r="D336" s="25">
        <v>6.5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1</v>
      </c>
      <c r="K336" s="25">
        <v>0</v>
      </c>
      <c r="L336" s="25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7.5</v>
      </c>
    </row>
    <row r="337" spans="1:14" x14ac:dyDescent="0.2">
      <c r="A337" s="9" t="str">
        <f>VLOOKUP(B337,Elenco_giocatori_ruolo!A:B,2,FALSE)</f>
        <v>C</v>
      </c>
      <c r="B337" s="25" t="s">
        <v>568</v>
      </c>
      <c r="C337" s="25" t="s">
        <v>544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C</v>
      </c>
      <c r="B338" s="25" t="s">
        <v>569</v>
      </c>
      <c r="C338" s="25" t="s">
        <v>544</v>
      </c>
      <c r="D338" s="25">
        <v>6.5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1</v>
      </c>
      <c r="K338" s="25">
        <v>0</v>
      </c>
      <c r="L338" s="25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7.5</v>
      </c>
    </row>
    <row r="339" spans="1:14" x14ac:dyDescent="0.2">
      <c r="A339" s="9" t="str">
        <f>VLOOKUP(B339,Elenco_giocatori_ruolo!A:B,2,FALSE)</f>
        <v>C</v>
      </c>
      <c r="B339" s="25" t="s">
        <v>570</v>
      </c>
      <c r="C339" s="25" t="s">
        <v>544</v>
      </c>
      <c r="D339" s="25">
        <v>6.5</v>
      </c>
      <c r="E339" s="25">
        <v>1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9.5</v>
      </c>
    </row>
    <row r="340" spans="1:14" x14ac:dyDescent="0.2">
      <c r="A340" s="9" t="e">
        <f>VLOOKUP(B340,Elenco_giocatori_ruolo!A:B,2,FALSE)</f>
        <v>#N/A</v>
      </c>
      <c r="B340" s="25" t="s">
        <v>1779</v>
      </c>
      <c r="C340" s="25" t="s">
        <v>544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10">
        <v>0</v>
      </c>
      <c r="N340" s="11" t="e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#N/A</v>
      </c>
    </row>
    <row r="341" spans="1:14" x14ac:dyDescent="0.2">
      <c r="A341" s="9" t="e">
        <f>VLOOKUP(B341,Elenco_giocatori_ruolo!A:B,2,FALSE)</f>
        <v>#N/A</v>
      </c>
      <c r="B341" s="25" t="s">
        <v>1780</v>
      </c>
      <c r="C341" s="25" t="s">
        <v>544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10">
        <v>0</v>
      </c>
      <c r="N341" s="11" t="e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#N/A</v>
      </c>
    </row>
    <row r="342" spans="1:14" x14ac:dyDescent="0.2">
      <c r="A342" s="9" t="str">
        <f>VLOOKUP(B342,Elenco_giocatori_ruolo!A:B,2,FALSE)</f>
        <v>C</v>
      </c>
      <c r="B342" s="25" t="s">
        <v>571</v>
      </c>
      <c r="C342" s="25" t="s">
        <v>544</v>
      </c>
      <c r="D342" s="25">
        <v>6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6</v>
      </c>
    </row>
    <row r="343" spans="1:14" x14ac:dyDescent="0.2">
      <c r="A343" s="9" t="str">
        <f>VLOOKUP(B343,Elenco_giocatori_ruolo!A:B,2,FALSE)</f>
        <v>C</v>
      </c>
      <c r="B343" s="25" t="s">
        <v>572</v>
      </c>
      <c r="C343" s="25" t="s">
        <v>544</v>
      </c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A</v>
      </c>
      <c r="B344" s="25" t="s">
        <v>573</v>
      </c>
      <c r="C344" s="25" t="s">
        <v>544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A</v>
      </c>
      <c r="B345" s="25" t="s">
        <v>574</v>
      </c>
      <c r="C345" s="25" t="s">
        <v>544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A</v>
      </c>
      <c r="B346" s="25" t="s">
        <v>575</v>
      </c>
      <c r="C346" s="25" t="s">
        <v>544</v>
      </c>
      <c r="D346" s="25">
        <v>6.5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1</v>
      </c>
      <c r="L346" s="25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6</v>
      </c>
    </row>
    <row r="347" spans="1:14" x14ac:dyDescent="0.2">
      <c r="A347" s="9" t="str">
        <f>VLOOKUP(B347,Elenco_giocatori_ruolo!A:B,2,FALSE)</f>
        <v>A</v>
      </c>
      <c r="B347" s="25" t="s">
        <v>576</v>
      </c>
      <c r="C347" s="25" t="s">
        <v>544</v>
      </c>
      <c r="D347" s="25">
        <v>6.5</v>
      </c>
      <c r="E347" s="25">
        <v>1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9.5</v>
      </c>
    </row>
    <row r="348" spans="1:14" x14ac:dyDescent="0.2">
      <c r="A348" s="9" t="str">
        <f>VLOOKUP(B348,Elenco_giocatori_ruolo!A:B,2,FALSE)</f>
        <v>A</v>
      </c>
      <c r="B348" s="25" t="s">
        <v>577</v>
      </c>
      <c r="C348" s="25" t="s">
        <v>544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A</v>
      </c>
      <c r="B349" s="25" t="s">
        <v>578</v>
      </c>
      <c r="C349" s="25" t="s">
        <v>544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e">
        <f>VLOOKUP(B350,Elenco_giocatori_ruolo!A:B,2,FALSE)</f>
        <v>#N/A</v>
      </c>
      <c r="B350" s="25" t="s">
        <v>1781</v>
      </c>
      <c r="C350" s="25" t="s">
        <v>544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10">
        <v>0</v>
      </c>
      <c r="N350" s="11" t="e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#N/A</v>
      </c>
    </row>
    <row r="351" spans="1:14" x14ac:dyDescent="0.2">
      <c r="A351" s="9" t="str">
        <f>VLOOKUP(B351,Elenco_giocatori_ruolo!A:B,2,FALSE)</f>
        <v>A</v>
      </c>
      <c r="B351" s="25" t="s">
        <v>579</v>
      </c>
      <c r="C351" s="25" t="s">
        <v>544</v>
      </c>
      <c r="D351" s="25">
        <v>5.5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5.5</v>
      </c>
    </row>
    <row r="352" spans="1:14" x14ac:dyDescent="0.2">
      <c r="A352" s="9" t="str">
        <f>VLOOKUP(B352,Elenco_giocatori_ruolo!A:B,2,FALSE)</f>
        <v>A</v>
      </c>
      <c r="B352" s="25" t="s">
        <v>580</v>
      </c>
      <c r="C352" s="25" t="s">
        <v>544</v>
      </c>
      <c r="D352" s="25">
        <v>6.5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6.5</v>
      </c>
    </row>
    <row r="353" spans="1:14" x14ac:dyDescent="0.2">
      <c r="A353" s="9" t="str">
        <f>VLOOKUP(B353,Elenco_giocatori_ruolo!A:B,2,FALSE)</f>
        <v>P</v>
      </c>
      <c r="B353" s="25" t="s">
        <v>581</v>
      </c>
      <c r="C353" s="25" t="s">
        <v>582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P</v>
      </c>
      <c r="B354" s="25" t="s">
        <v>583</v>
      </c>
      <c r="C354" s="25" t="s">
        <v>582</v>
      </c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P</v>
      </c>
      <c r="B355" s="25" t="s">
        <v>584</v>
      </c>
      <c r="C355" s="25" t="s">
        <v>582</v>
      </c>
      <c r="D355" s="25">
        <v>6</v>
      </c>
      <c r="E355" s="25">
        <v>0</v>
      </c>
      <c r="F355" s="25">
        <v>1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5</v>
      </c>
    </row>
    <row r="356" spans="1:14" x14ac:dyDescent="0.2">
      <c r="A356" s="9" t="e">
        <f>VLOOKUP(B356,Elenco_giocatori_ruolo!A:B,2,FALSE)</f>
        <v>#N/A</v>
      </c>
      <c r="B356" s="25" t="s">
        <v>1660</v>
      </c>
      <c r="C356" s="25" t="s">
        <v>582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10">
        <v>0</v>
      </c>
      <c r="N356" s="11" t="e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#N/A</v>
      </c>
    </row>
    <row r="357" spans="1:14" x14ac:dyDescent="0.2">
      <c r="A357" s="9" t="str">
        <f>VLOOKUP(B357,Elenco_giocatori_ruolo!A:B,2,FALSE)</f>
        <v>D</v>
      </c>
      <c r="B357" s="25" t="s">
        <v>585</v>
      </c>
      <c r="C357" s="25" t="s">
        <v>582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0</v>
      </c>
    </row>
    <row r="358" spans="1:14" x14ac:dyDescent="0.2">
      <c r="A358" s="9" t="str">
        <f>VLOOKUP(B358,Elenco_giocatori_ruolo!A:B,2,FALSE)</f>
        <v>D</v>
      </c>
      <c r="B358" s="25" t="s">
        <v>586</v>
      </c>
      <c r="C358" s="25" t="s">
        <v>582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D</v>
      </c>
      <c r="B359" s="25" t="s">
        <v>587</v>
      </c>
      <c r="C359" s="25" t="s">
        <v>582</v>
      </c>
      <c r="D359" s="25">
        <v>6.5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6.5</v>
      </c>
    </row>
    <row r="360" spans="1:14" x14ac:dyDescent="0.2">
      <c r="A360" s="9" t="str">
        <f>VLOOKUP(B360,Elenco_giocatori_ruolo!A:B,2,FALSE)</f>
        <v>D</v>
      </c>
      <c r="B360" s="25" t="s">
        <v>588</v>
      </c>
      <c r="C360" s="25" t="s">
        <v>582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D</v>
      </c>
      <c r="B361" s="25" t="s">
        <v>589</v>
      </c>
      <c r="C361" s="25" t="s">
        <v>582</v>
      </c>
      <c r="D361" s="25">
        <v>6.5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6.5</v>
      </c>
    </row>
    <row r="362" spans="1:14" x14ac:dyDescent="0.2">
      <c r="A362" s="9" t="str">
        <f>VLOOKUP(B362,Elenco_giocatori_ruolo!A:B,2,FALSE)</f>
        <v>D</v>
      </c>
      <c r="B362" s="25" t="s">
        <v>590</v>
      </c>
      <c r="C362" s="25" t="s">
        <v>582</v>
      </c>
      <c r="D362" s="25">
        <v>7</v>
      </c>
      <c r="E362" s="25">
        <v>1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10</v>
      </c>
    </row>
    <row r="363" spans="1:14" x14ac:dyDescent="0.2">
      <c r="A363" s="9" t="str">
        <f>VLOOKUP(B363,Elenco_giocatori_ruolo!A:B,2,FALSE)</f>
        <v>D</v>
      </c>
      <c r="B363" s="25" t="s">
        <v>591</v>
      </c>
      <c r="C363" s="25" t="s">
        <v>582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0</v>
      </c>
    </row>
    <row r="364" spans="1:14" x14ac:dyDescent="0.2">
      <c r="A364" s="9" t="str">
        <f>VLOOKUP(B364,Elenco_giocatori_ruolo!A:B,2,FALSE)</f>
        <v>D</v>
      </c>
      <c r="B364" s="25" t="s">
        <v>592</v>
      </c>
      <c r="C364" s="25" t="s">
        <v>582</v>
      </c>
      <c r="D364" s="25">
        <v>6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6</v>
      </c>
    </row>
    <row r="365" spans="1:14" x14ac:dyDescent="0.2">
      <c r="A365" s="9" t="str">
        <f>VLOOKUP(B365,Elenco_giocatori_ruolo!A:B,2,FALSE)</f>
        <v>D</v>
      </c>
      <c r="B365" s="25" t="s">
        <v>593</v>
      </c>
      <c r="C365" s="25" t="s">
        <v>582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D</v>
      </c>
      <c r="B366" s="25" t="s">
        <v>594</v>
      </c>
      <c r="C366" s="25" t="s">
        <v>582</v>
      </c>
      <c r="D366" s="25">
        <v>6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D</v>
      </c>
      <c r="B367" s="25" t="s">
        <v>595</v>
      </c>
      <c r="C367" s="25" t="s">
        <v>582</v>
      </c>
      <c r="D367" s="25">
        <v>6.5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6.5</v>
      </c>
    </row>
    <row r="368" spans="1:14" x14ac:dyDescent="0.2">
      <c r="A368" s="9" t="str">
        <f>VLOOKUP(B368,Elenco_giocatori_ruolo!A:B,2,FALSE)</f>
        <v>C</v>
      </c>
      <c r="B368" s="25" t="s">
        <v>596</v>
      </c>
      <c r="C368" s="25" t="s">
        <v>582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C</v>
      </c>
      <c r="B369" s="25" t="s">
        <v>597</v>
      </c>
      <c r="C369" s="25" t="s">
        <v>582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C</v>
      </c>
      <c r="B370" s="25" t="s">
        <v>598</v>
      </c>
      <c r="C370" s="25" t="s">
        <v>582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C</v>
      </c>
      <c r="B371" s="25" t="s">
        <v>599</v>
      </c>
      <c r="C371" s="25" t="s">
        <v>582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C</v>
      </c>
      <c r="B372" s="25" t="s">
        <v>600</v>
      </c>
      <c r="C372" s="25" t="s">
        <v>582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C</v>
      </c>
      <c r="B373" s="25" t="s">
        <v>601</v>
      </c>
      <c r="C373" s="25" t="s">
        <v>582</v>
      </c>
      <c r="D373" s="25">
        <v>6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6</v>
      </c>
    </row>
    <row r="374" spans="1:14" x14ac:dyDescent="0.2">
      <c r="A374" s="9" t="str">
        <f>VLOOKUP(B374,Elenco_giocatori_ruolo!A:B,2,FALSE)</f>
        <v>C</v>
      </c>
      <c r="B374" s="25" t="s">
        <v>602</v>
      </c>
      <c r="C374" s="25" t="s">
        <v>582</v>
      </c>
      <c r="D374" s="25">
        <v>5.5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5.5</v>
      </c>
    </row>
    <row r="375" spans="1:14" x14ac:dyDescent="0.2">
      <c r="A375" s="9" t="str">
        <f>VLOOKUP(B375,Elenco_giocatori_ruolo!A:B,2,FALSE)</f>
        <v>C</v>
      </c>
      <c r="B375" s="25" t="s">
        <v>603</v>
      </c>
      <c r="C375" s="25" t="s">
        <v>582</v>
      </c>
      <c r="D375" s="25">
        <v>5.5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1</v>
      </c>
      <c r="L375" s="25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</v>
      </c>
    </row>
    <row r="376" spans="1:14" x14ac:dyDescent="0.2">
      <c r="A376" s="9" t="str">
        <f>VLOOKUP(B376,Elenco_giocatori_ruolo!A:B,2,FALSE)</f>
        <v>C</v>
      </c>
      <c r="B376" s="25" t="s">
        <v>604</v>
      </c>
      <c r="C376" s="25" t="s">
        <v>582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A</v>
      </c>
      <c r="B377" s="25" t="s">
        <v>605</v>
      </c>
      <c r="C377" s="25" t="s">
        <v>582</v>
      </c>
      <c r="D377" s="25">
        <v>7.5</v>
      </c>
      <c r="E377" s="25">
        <v>1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10.5</v>
      </c>
    </row>
    <row r="378" spans="1:14" x14ac:dyDescent="0.2">
      <c r="A378" s="9" t="str">
        <f>VLOOKUP(B378,Elenco_giocatori_ruolo!A:B,2,FALSE)</f>
        <v>A</v>
      </c>
      <c r="B378" s="25" t="s">
        <v>606</v>
      </c>
      <c r="C378" s="25" t="s">
        <v>582</v>
      </c>
      <c r="D378" s="25">
        <v>5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5</v>
      </c>
    </row>
    <row r="379" spans="1:14" x14ac:dyDescent="0.2">
      <c r="A379" s="9" t="str">
        <f>VLOOKUP(B379,Elenco_giocatori_ruolo!A:B,2,FALSE)</f>
        <v>A</v>
      </c>
      <c r="B379" s="25" t="s">
        <v>607</v>
      </c>
      <c r="C379" s="25" t="s">
        <v>582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A</v>
      </c>
      <c r="B380" s="25" t="s">
        <v>608</v>
      </c>
      <c r="C380" s="25" t="s">
        <v>582</v>
      </c>
      <c r="D380" s="25">
        <v>5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5</v>
      </c>
    </row>
    <row r="381" spans="1:14" x14ac:dyDescent="0.2">
      <c r="A381" s="9" t="str">
        <f>VLOOKUP(B381,Elenco_giocatori_ruolo!A:B,2,FALSE)</f>
        <v>A</v>
      </c>
      <c r="B381" s="25" t="s">
        <v>609</v>
      </c>
      <c r="C381" s="25" t="s">
        <v>582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A</v>
      </c>
      <c r="B382" s="25" t="s">
        <v>610</v>
      </c>
      <c r="C382" s="25" t="s">
        <v>582</v>
      </c>
      <c r="D382" s="25">
        <v>6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6</v>
      </c>
    </row>
    <row r="383" spans="1:14" x14ac:dyDescent="0.2">
      <c r="A383" s="9" t="str">
        <f>VLOOKUP(B383,Elenco_giocatori_ruolo!A:B,2,FALSE)</f>
        <v>A</v>
      </c>
      <c r="B383" s="25" t="s">
        <v>611</v>
      </c>
      <c r="C383" s="25" t="s">
        <v>582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A</v>
      </c>
      <c r="B384" s="25" t="s">
        <v>612</v>
      </c>
      <c r="C384" s="25" t="s">
        <v>582</v>
      </c>
      <c r="D384" s="25">
        <v>5.5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5.5</v>
      </c>
    </row>
    <row r="385" spans="1:14" x14ac:dyDescent="0.2">
      <c r="A385" s="9" t="str">
        <f>VLOOKUP(B385,Elenco_giocatori_ruolo!A:B,2,FALSE)</f>
        <v>P</v>
      </c>
      <c r="B385" s="25" t="s">
        <v>613</v>
      </c>
      <c r="C385" s="25" t="s">
        <v>614</v>
      </c>
      <c r="D385" s="25">
        <v>7</v>
      </c>
      <c r="E385" s="25">
        <v>0</v>
      </c>
      <c r="F385" s="25">
        <v>2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</v>
      </c>
    </row>
    <row r="386" spans="1:14" x14ac:dyDescent="0.2">
      <c r="A386" s="9" t="str">
        <f>VLOOKUP(B386,Elenco_giocatori_ruolo!A:B,2,FALSE)</f>
        <v>P</v>
      </c>
      <c r="B386" s="25" t="s">
        <v>615</v>
      </c>
      <c r="C386" s="25" t="s">
        <v>614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P</v>
      </c>
      <c r="B387" s="25" t="s">
        <v>616</v>
      </c>
      <c r="C387" s="25" t="s">
        <v>614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P</v>
      </c>
      <c r="B388" s="25" t="s">
        <v>617</v>
      </c>
      <c r="C388" s="25" t="s">
        <v>614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D</v>
      </c>
      <c r="B389" s="25" t="s">
        <v>618</v>
      </c>
      <c r="C389" s="25" t="s">
        <v>614</v>
      </c>
      <c r="D389" s="25">
        <v>6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6</v>
      </c>
    </row>
    <row r="390" spans="1:14" x14ac:dyDescent="0.2">
      <c r="A390" s="9" t="str">
        <f>VLOOKUP(B390,Elenco_giocatori_ruolo!A:B,2,FALSE)</f>
        <v>D</v>
      </c>
      <c r="B390" s="25" t="s">
        <v>619</v>
      </c>
      <c r="C390" s="25" t="s">
        <v>614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5" t="s">
        <v>620</v>
      </c>
      <c r="C391" s="25" t="s">
        <v>614</v>
      </c>
      <c r="D391" s="25">
        <v>6.5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1</v>
      </c>
      <c r="L391" s="25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6</v>
      </c>
    </row>
    <row r="392" spans="1:14" x14ac:dyDescent="0.2">
      <c r="A392" s="9" t="str">
        <f>VLOOKUP(B392,Elenco_giocatori_ruolo!A:B,2,FALSE)</f>
        <v>D</v>
      </c>
      <c r="B392" s="25" t="s">
        <v>621</v>
      </c>
      <c r="C392" s="25" t="s">
        <v>614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D</v>
      </c>
      <c r="B393" s="25" t="s">
        <v>622</v>
      </c>
      <c r="C393" s="25" t="s">
        <v>614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D</v>
      </c>
      <c r="B394" s="25" t="s">
        <v>623</v>
      </c>
      <c r="C394" s="25" t="s">
        <v>614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D</v>
      </c>
      <c r="B395" s="25" t="s">
        <v>624</v>
      </c>
      <c r="C395" s="25" t="s">
        <v>614</v>
      </c>
      <c r="D395" s="25">
        <v>4.5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1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3.5</v>
      </c>
    </row>
    <row r="396" spans="1:14" x14ac:dyDescent="0.2">
      <c r="A396" s="9" t="str">
        <f>VLOOKUP(B396,Elenco_giocatori_ruolo!A:B,2,FALSE)</f>
        <v>D</v>
      </c>
      <c r="B396" s="25" t="s">
        <v>625</v>
      </c>
      <c r="C396" s="25" t="s">
        <v>614</v>
      </c>
      <c r="D396" s="25">
        <v>6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6</v>
      </c>
    </row>
    <row r="397" spans="1:14" x14ac:dyDescent="0.2">
      <c r="A397" s="9" t="str">
        <f>VLOOKUP(B397,Elenco_giocatori_ruolo!A:B,2,FALSE)</f>
        <v>D</v>
      </c>
      <c r="B397" s="25" t="s">
        <v>626</v>
      </c>
      <c r="C397" s="25" t="s">
        <v>614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D</v>
      </c>
      <c r="B398" s="25" t="s">
        <v>627</v>
      </c>
      <c r="C398" s="25" t="s">
        <v>614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D</v>
      </c>
      <c r="B399" s="25" t="s">
        <v>628</v>
      </c>
      <c r="C399" s="25" t="s">
        <v>614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C</v>
      </c>
      <c r="B400" s="25" t="s">
        <v>629</v>
      </c>
      <c r="C400" s="25" t="s">
        <v>614</v>
      </c>
      <c r="D400" s="25">
        <v>6.5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6.5</v>
      </c>
    </row>
    <row r="401" spans="1:14" x14ac:dyDescent="0.2">
      <c r="A401" s="9" t="str">
        <f>VLOOKUP(B401,Elenco_giocatori_ruolo!A:B,2,FALSE)</f>
        <v>C</v>
      </c>
      <c r="B401" s="25" t="s">
        <v>630</v>
      </c>
      <c r="C401" s="25" t="s">
        <v>614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5" t="s">
        <v>631</v>
      </c>
      <c r="C402" s="25" t="s">
        <v>614</v>
      </c>
      <c r="D402" s="25">
        <v>6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6</v>
      </c>
    </row>
    <row r="403" spans="1:14" x14ac:dyDescent="0.2">
      <c r="A403" s="9" t="str">
        <f>VLOOKUP(B403,Elenco_giocatori_ruolo!A:B,2,FALSE)</f>
        <v>C</v>
      </c>
      <c r="B403" s="25" t="s">
        <v>632</v>
      </c>
      <c r="C403" s="25" t="s">
        <v>614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0</v>
      </c>
    </row>
    <row r="404" spans="1:14" x14ac:dyDescent="0.2">
      <c r="A404" s="9" t="str">
        <f>VLOOKUP(B404,Elenco_giocatori_ruolo!A:B,2,FALSE)</f>
        <v>C</v>
      </c>
      <c r="B404" s="25" t="s">
        <v>633</v>
      </c>
      <c r="C404" s="25" t="s">
        <v>614</v>
      </c>
      <c r="D404" s="25">
        <v>0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e">
        <f>VLOOKUP(B405,Elenco_giocatori_ruolo!A:B,2,FALSE)</f>
        <v>#N/A</v>
      </c>
      <c r="B405" s="25" t="s">
        <v>634</v>
      </c>
      <c r="C405" s="25" t="s">
        <v>614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10">
        <v>0</v>
      </c>
      <c r="N405" s="11" t="e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#N/A</v>
      </c>
    </row>
    <row r="406" spans="1:14" x14ac:dyDescent="0.2">
      <c r="A406" s="9" t="str">
        <f>VLOOKUP(B406,Elenco_giocatori_ruolo!A:B,2,FALSE)</f>
        <v>C</v>
      </c>
      <c r="B406" s="25" t="s">
        <v>635</v>
      </c>
      <c r="C406" s="25" t="s">
        <v>614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0</v>
      </c>
    </row>
    <row r="407" spans="1:14" x14ac:dyDescent="0.2">
      <c r="A407" s="9" t="str">
        <f>VLOOKUP(B407,Elenco_giocatori_ruolo!A:B,2,FALSE)</f>
        <v>C</v>
      </c>
      <c r="B407" s="25" t="s">
        <v>636</v>
      </c>
      <c r="C407" s="25" t="s">
        <v>614</v>
      </c>
      <c r="D407" s="25">
        <v>6.5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6.5</v>
      </c>
    </row>
    <row r="408" spans="1:14" x14ac:dyDescent="0.2">
      <c r="A408" s="9" t="str">
        <f>VLOOKUP(B408,Elenco_giocatori_ruolo!A:B,2,FALSE)</f>
        <v>C</v>
      </c>
      <c r="B408" s="25" t="s">
        <v>637</v>
      </c>
      <c r="C408" s="25" t="s">
        <v>614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C</v>
      </c>
      <c r="B409" s="25" t="s">
        <v>638</v>
      </c>
      <c r="C409" s="25" t="s">
        <v>614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e">
        <f>VLOOKUP(B410,Elenco_giocatori_ruolo!A:B,2,FALSE)</f>
        <v>#N/A</v>
      </c>
      <c r="B410" s="25" t="s">
        <v>1335</v>
      </c>
      <c r="C410" s="25" t="s">
        <v>614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10">
        <v>0</v>
      </c>
      <c r="N410" s="11" t="e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#N/A</v>
      </c>
    </row>
    <row r="411" spans="1:14" x14ac:dyDescent="0.2">
      <c r="A411" s="9" t="str">
        <f>VLOOKUP(B411,Elenco_giocatori_ruolo!A:B,2,FALSE)</f>
        <v>C</v>
      </c>
      <c r="B411" s="25" t="s">
        <v>639</v>
      </c>
      <c r="C411" s="25" t="s">
        <v>614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C</v>
      </c>
      <c r="B412" s="25" t="s">
        <v>640</v>
      </c>
      <c r="C412" s="25" t="s">
        <v>614</v>
      </c>
      <c r="D412" s="25">
        <v>6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6</v>
      </c>
    </row>
    <row r="413" spans="1:14" x14ac:dyDescent="0.2">
      <c r="A413" s="9" t="str">
        <f>VLOOKUP(B413,Elenco_giocatori_ruolo!A:B,2,FALSE)</f>
        <v>C</v>
      </c>
      <c r="B413" s="25" t="s">
        <v>641</v>
      </c>
      <c r="C413" s="25" t="s">
        <v>614</v>
      </c>
      <c r="D413" s="25">
        <v>5.5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5.5</v>
      </c>
    </row>
    <row r="414" spans="1:14" x14ac:dyDescent="0.2">
      <c r="A414" s="9" t="str">
        <f>VLOOKUP(B414,Elenco_giocatori_ruolo!A:B,2,FALSE)</f>
        <v>C</v>
      </c>
      <c r="B414" s="25" t="s">
        <v>642</v>
      </c>
      <c r="C414" s="25" t="s">
        <v>614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C</v>
      </c>
      <c r="B415" s="25" t="s">
        <v>643</v>
      </c>
      <c r="C415" s="25" t="s">
        <v>614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A</v>
      </c>
      <c r="B416" s="25" t="s">
        <v>644</v>
      </c>
      <c r="C416" s="25" t="s">
        <v>614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5" t="s">
        <v>645</v>
      </c>
      <c r="C417" s="25" t="s">
        <v>614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A</v>
      </c>
      <c r="B418" s="25" t="s">
        <v>646</v>
      </c>
      <c r="C418" s="25" t="s">
        <v>614</v>
      </c>
      <c r="D418" s="25">
        <v>5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5</v>
      </c>
    </row>
    <row r="419" spans="1:14" x14ac:dyDescent="0.2">
      <c r="A419" s="9" t="str">
        <f>VLOOKUP(B419,Elenco_giocatori_ruolo!A:B,2,FALSE)</f>
        <v>A</v>
      </c>
      <c r="B419" s="25" t="s">
        <v>647</v>
      </c>
      <c r="C419" s="25" t="s">
        <v>614</v>
      </c>
      <c r="D419" s="25">
        <v>7.5</v>
      </c>
      <c r="E419" s="25">
        <v>1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10.5</v>
      </c>
    </row>
    <row r="420" spans="1:14" x14ac:dyDescent="0.2">
      <c r="A420" s="9" t="str">
        <f>VLOOKUP(B420,Elenco_giocatori_ruolo!A:B,2,FALSE)</f>
        <v>A</v>
      </c>
      <c r="B420" s="25" t="s">
        <v>648</v>
      </c>
      <c r="C420" s="25" t="s">
        <v>614</v>
      </c>
      <c r="D420" s="25">
        <v>6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6</v>
      </c>
    </row>
    <row r="421" spans="1:14" x14ac:dyDescent="0.2">
      <c r="A421" s="9" t="str">
        <f>VLOOKUP(B421,Elenco_giocatori_ruolo!A:B,2,FALSE)</f>
        <v>A</v>
      </c>
      <c r="B421" s="25" t="s">
        <v>649</v>
      </c>
      <c r="C421" s="25" t="s">
        <v>614</v>
      </c>
      <c r="D421" s="25">
        <v>6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1</v>
      </c>
      <c r="L421" s="25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5.5</v>
      </c>
    </row>
    <row r="422" spans="1:14" x14ac:dyDescent="0.2">
      <c r="A422" s="9" t="str">
        <f>VLOOKUP(B422,Elenco_giocatori_ruolo!A:B,2,FALSE)</f>
        <v>A</v>
      </c>
      <c r="B422" s="25" t="s">
        <v>650</v>
      </c>
      <c r="C422" s="25" t="s">
        <v>614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A</v>
      </c>
      <c r="B423" s="25" t="s">
        <v>651</v>
      </c>
      <c r="C423" s="25" t="s">
        <v>614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A</v>
      </c>
      <c r="B424" s="25" t="s">
        <v>652</v>
      </c>
      <c r="C424" s="25" t="s">
        <v>614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P</v>
      </c>
      <c r="B425" s="25" t="s">
        <v>653</v>
      </c>
      <c r="C425" s="25" t="s">
        <v>654</v>
      </c>
      <c r="D425" s="25">
        <v>6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6</v>
      </c>
    </row>
    <row r="426" spans="1:14" x14ac:dyDescent="0.2">
      <c r="A426" s="9" t="str">
        <f>VLOOKUP(B426,Elenco_giocatori_ruolo!A:B,2,FALSE)</f>
        <v>P</v>
      </c>
      <c r="B426" s="25" t="s">
        <v>655</v>
      </c>
      <c r="C426" s="25" t="s">
        <v>654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P</v>
      </c>
      <c r="B427" s="25" t="s">
        <v>656</v>
      </c>
      <c r="C427" s="25" t="s">
        <v>654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P</v>
      </c>
      <c r="B428" s="25" t="s">
        <v>657</v>
      </c>
      <c r="C428" s="25" t="s">
        <v>654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D</v>
      </c>
      <c r="B429" s="25" t="s">
        <v>658</v>
      </c>
      <c r="C429" s="25" t="s">
        <v>654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D</v>
      </c>
      <c r="B430" s="25" t="s">
        <v>659</v>
      </c>
      <c r="C430" s="25" t="s">
        <v>654</v>
      </c>
      <c r="D430" s="25">
        <v>6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6</v>
      </c>
    </row>
    <row r="431" spans="1:14" x14ac:dyDescent="0.2">
      <c r="A431" s="9" t="str">
        <f>VLOOKUP(B431,Elenco_giocatori_ruolo!A:B,2,FALSE)</f>
        <v>D</v>
      </c>
      <c r="B431" s="25" t="s">
        <v>660</v>
      </c>
      <c r="C431" s="25" t="s">
        <v>654</v>
      </c>
      <c r="D431" s="25">
        <v>6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1</v>
      </c>
      <c r="L431" s="25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5.5</v>
      </c>
    </row>
    <row r="432" spans="1:14" x14ac:dyDescent="0.2">
      <c r="A432" s="9" t="str">
        <f>VLOOKUP(B432,Elenco_giocatori_ruolo!A:B,2,FALSE)</f>
        <v>D</v>
      </c>
      <c r="B432" s="25" t="s">
        <v>661</v>
      </c>
      <c r="C432" s="25" t="s">
        <v>654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0</v>
      </c>
    </row>
    <row r="433" spans="1:14" x14ac:dyDescent="0.2">
      <c r="A433" s="9" t="str">
        <f>VLOOKUP(B433,Elenco_giocatori_ruolo!A:B,2,FALSE)</f>
        <v>D</v>
      </c>
      <c r="B433" s="25" t="s">
        <v>662</v>
      </c>
      <c r="C433" s="25" t="s">
        <v>654</v>
      </c>
      <c r="D433" s="25">
        <v>6.5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6.5</v>
      </c>
    </row>
    <row r="434" spans="1:14" x14ac:dyDescent="0.2">
      <c r="A434" s="9" t="str">
        <f>VLOOKUP(B434,Elenco_giocatori_ruolo!A:B,2,FALSE)</f>
        <v>D</v>
      </c>
      <c r="B434" s="25" t="s">
        <v>663</v>
      </c>
      <c r="C434" s="25" t="s">
        <v>654</v>
      </c>
      <c r="D434" s="25">
        <v>5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5</v>
      </c>
    </row>
    <row r="435" spans="1:14" x14ac:dyDescent="0.2">
      <c r="A435" s="9" t="str">
        <f>VLOOKUP(B435,Elenco_giocatori_ruolo!A:B,2,FALSE)</f>
        <v>D</v>
      </c>
      <c r="B435" s="25" t="s">
        <v>664</v>
      </c>
      <c r="C435" s="25" t="s">
        <v>654</v>
      </c>
      <c r="D435" s="25">
        <v>7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7</v>
      </c>
    </row>
    <row r="436" spans="1:14" x14ac:dyDescent="0.2">
      <c r="A436" s="9" t="str">
        <f>VLOOKUP(B436,Elenco_giocatori_ruolo!A:B,2,FALSE)</f>
        <v>D</v>
      </c>
      <c r="B436" s="25" t="s">
        <v>665</v>
      </c>
      <c r="C436" s="25" t="s">
        <v>654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0</v>
      </c>
    </row>
    <row r="437" spans="1:14" x14ac:dyDescent="0.2">
      <c r="A437" s="9" t="str">
        <f>VLOOKUP(B437,Elenco_giocatori_ruolo!A:B,2,FALSE)</f>
        <v>D</v>
      </c>
      <c r="B437" s="25" t="s">
        <v>666</v>
      </c>
      <c r="C437" s="25" t="s">
        <v>654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D</v>
      </c>
      <c r="B438" s="25" t="s">
        <v>667</v>
      </c>
      <c r="C438" s="25" t="s">
        <v>654</v>
      </c>
      <c r="D438" s="25">
        <v>6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6</v>
      </c>
    </row>
    <row r="439" spans="1:14" x14ac:dyDescent="0.2">
      <c r="A439" s="9" t="str">
        <f>VLOOKUP(B439,Elenco_giocatori_ruolo!A:B,2,FALSE)</f>
        <v>D</v>
      </c>
      <c r="B439" s="25" t="s">
        <v>668</v>
      </c>
      <c r="C439" s="25" t="s">
        <v>654</v>
      </c>
      <c r="D439" s="25">
        <v>6.5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6.5</v>
      </c>
    </row>
    <row r="440" spans="1:14" x14ac:dyDescent="0.2">
      <c r="A440" s="9" t="str">
        <f>VLOOKUP(B440,Elenco_giocatori_ruolo!A:B,2,FALSE)</f>
        <v>D</v>
      </c>
      <c r="B440" s="25" t="s">
        <v>669</v>
      </c>
      <c r="C440" s="25" t="s">
        <v>654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C</v>
      </c>
      <c r="B441" s="25" t="s">
        <v>670</v>
      </c>
      <c r="C441" s="25" t="s">
        <v>654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5" t="s">
        <v>671</v>
      </c>
      <c r="C442" s="25" t="s">
        <v>654</v>
      </c>
      <c r="D442" s="25">
        <v>5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5</v>
      </c>
    </row>
    <row r="443" spans="1:14" x14ac:dyDescent="0.2">
      <c r="A443" s="9" t="str">
        <f>VLOOKUP(B443,Elenco_giocatori_ruolo!A:B,2,FALSE)</f>
        <v>C</v>
      </c>
      <c r="B443" s="25" t="s">
        <v>672</v>
      </c>
      <c r="C443" s="25" t="s">
        <v>654</v>
      </c>
      <c r="D443" s="25">
        <v>7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1</v>
      </c>
      <c r="K443" s="25">
        <v>0</v>
      </c>
      <c r="L443" s="25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8</v>
      </c>
    </row>
    <row r="444" spans="1:14" x14ac:dyDescent="0.2">
      <c r="A444" s="9" t="str">
        <f>VLOOKUP(B444,Elenco_giocatori_ruolo!A:B,2,FALSE)</f>
        <v>C</v>
      </c>
      <c r="B444" s="25" t="s">
        <v>673</v>
      </c>
      <c r="C444" s="25" t="s">
        <v>654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C</v>
      </c>
      <c r="B445" s="25" t="s">
        <v>674</v>
      </c>
      <c r="C445" s="25" t="s">
        <v>654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C</v>
      </c>
      <c r="B446" s="25" t="s">
        <v>675</v>
      </c>
      <c r="C446" s="25" t="s">
        <v>654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C</v>
      </c>
      <c r="B447" s="25" t="s">
        <v>676</v>
      </c>
      <c r="C447" s="25" t="s">
        <v>654</v>
      </c>
      <c r="D447" s="25">
        <v>7</v>
      </c>
      <c r="E447" s="25">
        <v>1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10</v>
      </c>
    </row>
    <row r="448" spans="1:14" x14ac:dyDescent="0.2">
      <c r="A448" s="9" t="str">
        <f>VLOOKUP(B448,Elenco_giocatori_ruolo!A:B,2,FALSE)</f>
        <v>C</v>
      </c>
      <c r="B448" s="25" t="s">
        <v>677</v>
      </c>
      <c r="C448" s="25" t="s">
        <v>654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C</v>
      </c>
      <c r="B449" s="25" t="s">
        <v>678</v>
      </c>
      <c r="C449" s="25" t="s">
        <v>654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C</v>
      </c>
      <c r="B450" s="25" t="s">
        <v>679</v>
      </c>
      <c r="C450" s="25" t="s">
        <v>654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A</v>
      </c>
      <c r="B451" s="25" t="s">
        <v>680</v>
      </c>
      <c r="C451" s="25" t="s">
        <v>654</v>
      </c>
      <c r="D451" s="25">
        <v>5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</v>
      </c>
    </row>
    <row r="452" spans="1:14" x14ac:dyDescent="0.2">
      <c r="A452" s="9" t="str">
        <f>VLOOKUP(B452,Elenco_giocatori_ruolo!A:B,2,FALSE)</f>
        <v>A</v>
      </c>
      <c r="B452" s="25" t="s">
        <v>681</v>
      </c>
      <c r="C452" s="25" t="s">
        <v>654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A</v>
      </c>
      <c r="B453" s="25" t="s">
        <v>682</v>
      </c>
      <c r="C453" s="25" t="s">
        <v>654</v>
      </c>
      <c r="D453" s="25">
        <v>0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A</v>
      </c>
      <c r="B454" s="25" t="s">
        <v>683</v>
      </c>
      <c r="C454" s="25" t="s">
        <v>654</v>
      </c>
      <c r="D454" s="25">
        <v>5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</v>
      </c>
    </row>
    <row r="455" spans="1:14" x14ac:dyDescent="0.2">
      <c r="A455" s="9" t="str">
        <f>VLOOKUP(B455,Elenco_giocatori_ruolo!A:B,2,FALSE)</f>
        <v>A</v>
      </c>
      <c r="B455" s="25" t="s">
        <v>684</v>
      </c>
      <c r="C455" s="25" t="s">
        <v>654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A</v>
      </c>
      <c r="B456" s="25" t="s">
        <v>685</v>
      </c>
      <c r="C456" s="25" t="s">
        <v>654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A</v>
      </c>
      <c r="B457" s="25" t="s">
        <v>686</v>
      </c>
      <c r="C457" s="25" t="s">
        <v>654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P</v>
      </c>
      <c r="B458" s="25" t="s">
        <v>687</v>
      </c>
      <c r="C458" s="25" t="s">
        <v>688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e">
        <f>VLOOKUP(B459,Elenco_giocatori_ruolo!A:B,2,FALSE)</f>
        <v>#N/A</v>
      </c>
      <c r="B459" s="25" t="s">
        <v>1782</v>
      </c>
      <c r="C459" s="25" t="s">
        <v>688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10">
        <v>0</v>
      </c>
      <c r="N459" s="11" t="e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#N/A</v>
      </c>
    </row>
    <row r="460" spans="1:14" x14ac:dyDescent="0.2">
      <c r="A460" s="9" t="str">
        <f>VLOOKUP(B460,Elenco_giocatori_ruolo!A:B,2,FALSE)</f>
        <v>P</v>
      </c>
      <c r="B460" s="25" t="s">
        <v>689</v>
      </c>
      <c r="C460" s="25" t="s">
        <v>688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P</v>
      </c>
      <c r="B461" s="25" t="s">
        <v>690</v>
      </c>
      <c r="C461" s="25" t="s">
        <v>688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P</v>
      </c>
      <c r="B462" s="25" t="s">
        <v>691</v>
      </c>
      <c r="C462" s="25" t="s">
        <v>688</v>
      </c>
      <c r="D462" s="25">
        <v>5</v>
      </c>
      <c r="E462" s="25">
        <v>0</v>
      </c>
      <c r="F462" s="25">
        <v>2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3</v>
      </c>
    </row>
    <row r="463" spans="1:14" x14ac:dyDescent="0.2">
      <c r="A463" s="9" t="str">
        <f>VLOOKUP(B463,Elenco_giocatori_ruolo!A:B,2,FALSE)</f>
        <v>D</v>
      </c>
      <c r="B463" s="25" t="s">
        <v>692</v>
      </c>
      <c r="C463" s="25" t="s">
        <v>688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D</v>
      </c>
      <c r="B464" s="25" t="s">
        <v>693</v>
      </c>
      <c r="C464" s="25" t="s">
        <v>688</v>
      </c>
      <c r="D464" s="25">
        <v>6.5</v>
      </c>
      <c r="E464" s="25">
        <v>1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9.5</v>
      </c>
    </row>
    <row r="465" spans="1:14" x14ac:dyDescent="0.2">
      <c r="A465" s="9" t="str">
        <f>VLOOKUP(B465,Elenco_giocatori_ruolo!A:B,2,FALSE)</f>
        <v>D</v>
      </c>
      <c r="B465" s="25" t="s">
        <v>694</v>
      </c>
      <c r="C465" s="25" t="s">
        <v>688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D</v>
      </c>
      <c r="B466" s="25" t="s">
        <v>695</v>
      </c>
      <c r="C466" s="25" t="s">
        <v>688</v>
      </c>
      <c r="D466" s="25">
        <v>5.5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1</v>
      </c>
      <c r="K466" s="25">
        <v>0</v>
      </c>
      <c r="L466" s="25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6.5</v>
      </c>
    </row>
    <row r="467" spans="1:14" x14ac:dyDescent="0.2">
      <c r="A467" s="9" t="str">
        <f>VLOOKUP(B467,Elenco_giocatori_ruolo!A:B,2,FALSE)</f>
        <v>D</v>
      </c>
      <c r="B467" s="25" t="s">
        <v>696</v>
      </c>
      <c r="C467" s="25" t="s">
        <v>688</v>
      </c>
      <c r="D467" s="25">
        <v>5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5</v>
      </c>
    </row>
    <row r="468" spans="1:14" x14ac:dyDescent="0.2">
      <c r="A468" s="9" t="str">
        <f>VLOOKUP(B468,Elenco_giocatori_ruolo!A:B,2,FALSE)</f>
        <v>D</v>
      </c>
      <c r="B468" s="25" t="s">
        <v>697</v>
      </c>
      <c r="C468" s="25" t="s">
        <v>688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D</v>
      </c>
      <c r="B469" s="25" t="s">
        <v>698</v>
      </c>
      <c r="C469" s="25" t="s">
        <v>688</v>
      </c>
      <c r="D469" s="25">
        <v>5.5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5.5</v>
      </c>
    </row>
    <row r="470" spans="1:14" x14ac:dyDescent="0.2">
      <c r="A470" s="9" t="str">
        <f>VLOOKUP(B470,Elenco_giocatori_ruolo!A:B,2,FALSE)</f>
        <v>D</v>
      </c>
      <c r="B470" s="25" t="s">
        <v>699</v>
      </c>
      <c r="C470" s="25" t="s">
        <v>688</v>
      </c>
      <c r="D470" s="25">
        <v>6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6</v>
      </c>
    </row>
    <row r="471" spans="1:14" x14ac:dyDescent="0.2">
      <c r="A471" s="9" t="str">
        <f>VLOOKUP(B471,Elenco_giocatori_ruolo!A:B,2,FALSE)</f>
        <v>D</v>
      </c>
      <c r="B471" s="25" t="s">
        <v>700</v>
      </c>
      <c r="C471" s="25" t="s">
        <v>688</v>
      </c>
      <c r="D471" s="25">
        <v>5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1</v>
      </c>
      <c r="L471" s="25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4.5</v>
      </c>
    </row>
    <row r="472" spans="1:14" x14ac:dyDescent="0.2">
      <c r="A472" s="9" t="e">
        <f>VLOOKUP(B472,Elenco_giocatori_ruolo!A:B,2,FALSE)</f>
        <v>#N/A</v>
      </c>
      <c r="B472" s="25" t="s">
        <v>1783</v>
      </c>
      <c r="C472" s="25" t="s">
        <v>688</v>
      </c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10">
        <v>0</v>
      </c>
      <c r="N472" s="11" t="e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#N/A</v>
      </c>
    </row>
    <row r="473" spans="1:14" x14ac:dyDescent="0.2">
      <c r="A473" s="9" t="str">
        <f>VLOOKUP(B473,Elenco_giocatori_ruolo!A:B,2,FALSE)</f>
        <v>C</v>
      </c>
      <c r="B473" s="25" t="s">
        <v>701</v>
      </c>
      <c r="C473" s="25" t="s">
        <v>688</v>
      </c>
      <c r="D473" s="25">
        <v>6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6</v>
      </c>
    </row>
    <row r="474" spans="1:14" x14ac:dyDescent="0.2">
      <c r="A474" s="9" t="str">
        <f>VLOOKUP(B474,Elenco_giocatori_ruolo!A:B,2,FALSE)</f>
        <v>C</v>
      </c>
      <c r="B474" s="25" t="s">
        <v>702</v>
      </c>
      <c r="C474" s="25" t="s">
        <v>688</v>
      </c>
      <c r="D474" s="25">
        <v>5.5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5.5</v>
      </c>
    </row>
    <row r="475" spans="1:14" x14ac:dyDescent="0.2">
      <c r="A475" s="9" t="str">
        <f>VLOOKUP(B475,Elenco_giocatori_ruolo!A:B,2,FALSE)</f>
        <v>C</v>
      </c>
      <c r="B475" s="25" t="s">
        <v>703</v>
      </c>
      <c r="C475" s="25" t="s">
        <v>688</v>
      </c>
      <c r="D475" s="25">
        <v>6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6</v>
      </c>
    </row>
    <row r="476" spans="1:14" x14ac:dyDescent="0.2">
      <c r="A476" s="9" t="str">
        <f>VLOOKUP(B476,Elenco_giocatori_ruolo!A:B,2,FALSE)</f>
        <v>C</v>
      </c>
      <c r="B476" s="25" t="s">
        <v>704</v>
      </c>
      <c r="C476" s="25" t="s">
        <v>688</v>
      </c>
      <c r="D476" s="25">
        <v>0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str">
        <f>VLOOKUP(B477,Elenco_giocatori_ruolo!A:B,2,FALSE)</f>
        <v>C</v>
      </c>
      <c r="B477" s="25" t="s">
        <v>705</v>
      </c>
      <c r="C477" s="25" t="s">
        <v>688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C</v>
      </c>
      <c r="B478" s="25" t="s">
        <v>706</v>
      </c>
      <c r="C478" s="25" t="s">
        <v>688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e">
        <f>VLOOKUP(B479,Elenco_giocatori_ruolo!A:B,2,FALSE)</f>
        <v>#N/A</v>
      </c>
      <c r="B479" s="25" t="s">
        <v>1263</v>
      </c>
      <c r="C479" s="25" t="s">
        <v>688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10">
        <v>0</v>
      </c>
      <c r="N479" s="11" t="e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#N/A</v>
      </c>
    </row>
    <row r="480" spans="1:14" x14ac:dyDescent="0.2">
      <c r="A480" s="9" t="str">
        <f>VLOOKUP(B480,Elenco_giocatori_ruolo!A:B,2,FALSE)</f>
        <v>C</v>
      </c>
      <c r="B480" s="25" t="s">
        <v>707</v>
      </c>
      <c r="C480" s="25" t="s">
        <v>688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C</v>
      </c>
      <c r="B481" s="25" t="s">
        <v>708</v>
      </c>
      <c r="C481" s="25" t="s">
        <v>688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C</v>
      </c>
      <c r="B482" s="25" t="s">
        <v>709</v>
      </c>
      <c r="C482" s="25" t="s">
        <v>688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C</v>
      </c>
      <c r="B483" s="25" t="s">
        <v>710</v>
      </c>
      <c r="C483" s="25" t="s">
        <v>688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A</v>
      </c>
      <c r="B484" s="25" t="s">
        <v>711</v>
      </c>
      <c r="C484" s="25" t="s">
        <v>688</v>
      </c>
      <c r="D484" s="25">
        <v>6.5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6.5</v>
      </c>
    </row>
    <row r="485" spans="1:14" x14ac:dyDescent="0.2">
      <c r="A485" s="9" t="e">
        <f>VLOOKUP(B485,Elenco_giocatori_ruolo!A:B,2,FALSE)</f>
        <v>#N/A</v>
      </c>
      <c r="B485" s="25" t="s">
        <v>712</v>
      </c>
      <c r="C485" s="25" t="s">
        <v>688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10">
        <v>0</v>
      </c>
      <c r="N485" s="11" t="e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#N/A</v>
      </c>
    </row>
    <row r="486" spans="1:14" x14ac:dyDescent="0.2">
      <c r="A486" s="9" t="str">
        <f>VLOOKUP(B486,Elenco_giocatori_ruolo!A:B,2,FALSE)</f>
        <v>A</v>
      </c>
      <c r="B486" s="25" t="s">
        <v>713</v>
      </c>
      <c r="C486" s="25" t="s">
        <v>688</v>
      </c>
      <c r="D486" s="25">
        <v>6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6</v>
      </c>
    </row>
    <row r="487" spans="1:14" x14ac:dyDescent="0.2">
      <c r="A487" s="9" t="str">
        <f>VLOOKUP(B487,Elenco_giocatori_ruolo!A:B,2,FALSE)</f>
        <v>A</v>
      </c>
      <c r="B487" s="25" t="s">
        <v>714</v>
      </c>
      <c r="C487" s="25" t="s">
        <v>688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A</v>
      </c>
      <c r="B488" s="25" t="s">
        <v>715</v>
      </c>
      <c r="C488" s="25" t="s">
        <v>688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A</v>
      </c>
      <c r="B489" s="25" t="s">
        <v>716</v>
      </c>
      <c r="C489" s="25" t="s">
        <v>688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A</v>
      </c>
      <c r="B490" s="25" t="s">
        <v>717</v>
      </c>
      <c r="C490" s="25" t="s">
        <v>688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A</v>
      </c>
      <c r="B491" s="25" t="s">
        <v>718</v>
      </c>
      <c r="C491" s="25" t="s">
        <v>688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A</v>
      </c>
      <c r="B492" s="25" t="s">
        <v>719</v>
      </c>
      <c r="C492" s="25" t="s">
        <v>688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P</v>
      </c>
      <c r="B493" s="25" t="s">
        <v>720</v>
      </c>
      <c r="C493" s="25" t="s">
        <v>721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P</v>
      </c>
      <c r="B494" s="25" t="s">
        <v>722</v>
      </c>
      <c r="C494" s="25" t="s">
        <v>721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P</v>
      </c>
      <c r="B495" s="25" t="s">
        <v>723</v>
      </c>
      <c r="C495" s="25" t="s">
        <v>721</v>
      </c>
      <c r="D495" s="25">
        <v>8</v>
      </c>
      <c r="E495" s="25">
        <v>0</v>
      </c>
      <c r="F495" s="25">
        <v>1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7</v>
      </c>
    </row>
    <row r="496" spans="1:14" x14ac:dyDescent="0.2">
      <c r="A496" s="9" t="str">
        <f>VLOOKUP(B496,Elenco_giocatori_ruolo!A:B,2,FALSE)</f>
        <v>D</v>
      </c>
      <c r="B496" s="25" t="s">
        <v>724</v>
      </c>
      <c r="C496" s="25" t="s">
        <v>721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D</v>
      </c>
      <c r="B497" s="25" t="s">
        <v>725</v>
      </c>
      <c r="C497" s="25" t="s">
        <v>721</v>
      </c>
      <c r="D497" s="25">
        <v>5.5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5.5</v>
      </c>
    </row>
    <row r="498" spans="1:14" x14ac:dyDescent="0.2">
      <c r="A498" s="9" t="str">
        <f>VLOOKUP(B498,Elenco_giocatori_ruolo!A:B,2,FALSE)</f>
        <v>D</v>
      </c>
      <c r="B498" s="25" t="s">
        <v>726</v>
      </c>
      <c r="C498" s="25" t="s">
        <v>721</v>
      </c>
      <c r="D498" s="25">
        <v>5.5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1</v>
      </c>
      <c r="L498" s="25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5</v>
      </c>
    </row>
    <row r="499" spans="1:14" x14ac:dyDescent="0.2">
      <c r="A499" s="9" t="e">
        <f>VLOOKUP(B499,Elenco_giocatori_ruolo!A:B,2,FALSE)</f>
        <v>#N/A</v>
      </c>
      <c r="B499" s="25" t="s">
        <v>727</v>
      </c>
      <c r="C499" s="25" t="s">
        <v>721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0</v>
      </c>
      <c r="L499" s="25">
        <v>0</v>
      </c>
      <c r="M499" s="10">
        <v>0</v>
      </c>
      <c r="N499" s="11" t="e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#N/A</v>
      </c>
    </row>
    <row r="500" spans="1:14" x14ac:dyDescent="0.2">
      <c r="A500" s="9" t="str">
        <f>VLOOKUP(B500,Elenco_giocatori_ruolo!A:B,2,FALSE)</f>
        <v>D</v>
      </c>
      <c r="B500" s="25" t="s">
        <v>728</v>
      </c>
      <c r="C500" s="25" t="s">
        <v>721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0</v>
      </c>
    </row>
    <row r="501" spans="1:14" x14ac:dyDescent="0.2">
      <c r="A501" s="9" t="str">
        <f>VLOOKUP(B501,Elenco_giocatori_ruolo!A:B,2,FALSE)</f>
        <v>D</v>
      </c>
      <c r="B501" s="25" t="s">
        <v>729</v>
      </c>
      <c r="C501" s="25" t="s">
        <v>721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D</v>
      </c>
      <c r="B502" s="25" t="s">
        <v>730</v>
      </c>
      <c r="C502" s="25" t="s">
        <v>721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D</v>
      </c>
      <c r="B503" s="25" t="s">
        <v>731</v>
      </c>
      <c r="C503" s="25" t="s">
        <v>721</v>
      </c>
      <c r="D503" s="25">
        <v>6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6</v>
      </c>
    </row>
    <row r="504" spans="1:14" x14ac:dyDescent="0.2">
      <c r="A504" s="9" t="str">
        <f>VLOOKUP(B504,Elenco_giocatori_ruolo!A:B,2,FALSE)</f>
        <v>D</v>
      </c>
      <c r="B504" s="25" t="s">
        <v>732</v>
      </c>
      <c r="C504" s="25" t="s">
        <v>721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D</v>
      </c>
      <c r="B505" s="25" t="s">
        <v>733</v>
      </c>
      <c r="C505" s="25" t="s">
        <v>721</v>
      </c>
      <c r="D505" s="25">
        <v>7</v>
      </c>
      <c r="E505" s="25">
        <v>1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10</v>
      </c>
    </row>
    <row r="506" spans="1:14" x14ac:dyDescent="0.2">
      <c r="A506" s="9" t="str">
        <f>VLOOKUP(B506,Elenco_giocatori_ruolo!A:B,2,FALSE)</f>
        <v>D</v>
      </c>
      <c r="B506" s="25" t="s">
        <v>734</v>
      </c>
      <c r="C506" s="25" t="s">
        <v>721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C</v>
      </c>
      <c r="B507" s="25" t="s">
        <v>735</v>
      </c>
      <c r="C507" s="25" t="s">
        <v>721</v>
      </c>
      <c r="D507" s="25">
        <v>7</v>
      </c>
      <c r="E507" s="25">
        <v>1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10</v>
      </c>
    </row>
    <row r="508" spans="1:14" x14ac:dyDescent="0.2">
      <c r="A508" s="9" t="str">
        <f>VLOOKUP(B508,Elenco_giocatori_ruolo!A:B,2,FALSE)</f>
        <v>C</v>
      </c>
      <c r="B508" s="25" t="s">
        <v>736</v>
      </c>
      <c r="C508" s="25" t="s">
        <v>721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C</v>
      </c>
      <c r="B509" s="25" t="s">
        <v>737</v>
      </c>
      <c r="C509" s="25" t="s">
        <v>721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C</v>
      </c>
      <c r="B510" s="25" t="s">
        <v>738</v>
      </c>
      <c r="C510" s="25" t="s">
        <v>721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C</v>
      </c>
      <c r="B511" s="25" t="s">
        <v>739</v>
      </c>
      <c r="C511" s="25" t="s">
        <v>721</v>
      </c>
      <c r="D511" s="25">
        <v>6.5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1</v>
      </c>
      <c r="K511" s="25">
        <v>0</v>
      </c>
      <c r="L511" s="25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7.5</v>
      </c>
    </row>
    <row r="512" spans="1:14" x14ac:dyDescent="0.2">
      <c r="A512" s="9" t="str">
        <f>VLOOKUP(B512,Elenco_giocatori_ruolo!A:B,2,FALSE)</f>
        <v>C</v>
      </c>
      <c r="B512" s="25" t="s">
        <v>740</v>
      </c>
      <c r="C512" s="25" t="s">
        <v>721</v>
      </c>
      <c r="D512" s="25">
        <v>6.5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6.5</v>
      </c>
    </row>
    <row r="513" spans="1:14" x14ac:dyDescent="0.2">
      <c r="A513" s="9" t="str">
        <f>VLOOKUP(B513,Elenco_giocatori_ruolo!A:B,2,FALSE)</f>
        <v>C</v>
      </c>
      <c r="B513" s="25" t="s">
        <v>741</v>
      </c>
      <c r="C513" s="25" t="s">
        <v>721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A</v>
      </c>
      <c r="B514" s="25" t="s">
        <v>742</v>
      </c>
      <c r="C514" s="25" t="s">
        <v>721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A</v>
      </c>
      <c r="B515" s="25" t="s">
        <v>743</v>
      </c>
      <c r="C515" s="25" t="s">
        <v>721</v>
      </c>
      <c r="D515" s="25">
        <v>5.5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5.5</v>
      </c>
    </row>
    <row r="516" spans="1:14" x14ac:dyDescent="0.2">
      <c r="A516" s="9" t="str">
        <f>VLOOKUP(B516,Elenco_giocatori_ruolo!A:B,2,FALSE)</f>
        <v>A</v>
      </c>
      <c r="B516" s="25" t="s">
        <v>744</v>
      </c>
      <c r="C516" s="25" t="s">
        <v>721</v>
      </c>
      <c r="D516" s="25">
        <v>5.5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5.5</v>
      </c>
    </row>
    <row r="517" spans="1:14" x14ac:dyDescent="0.2">
      <c r="A517" s="9" t="str">
        <f>VLOOKUP(B517,Elenco_giocatori_ruolo!A:B,2,FALSE)</f>
        <v>A</v>
      </c>
      <c r="B517" s="25" t="s">
        <v>745</v>
      </c>
      <c r="C517" s="25" t="s">
        <v>721</v>
      </c>
      <c r="D517" s="25">
        <v>6.5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1</v>
      </c>
      <c r="K517" s="25">
        <v>0</v>
      </c>
      <c r="L517" s="25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7.5</v>
      </c>
    </row>
    <row r="518" spans="1:14" x14ac:dyDescent="0.2">
      <c r="A518" s="9" t="str">
        <f>VLOOKUP(B518,Elenco_giocatori_ruolo!A:B,2,FALSE)</f>
        <v>A</v>
      </c>
      <c r="B518" s="25" t="s">
        <v>746</v>
      </c>
      <c r="C518" s="25" t="s">
        <v>721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A</v>
      </c>
      <c r="B519" s="25" t="s">
        <v>747</v>
      </c>
      <c r="C519" s="25" t="s">
        <v>721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A</v>
      </c>
      <c r="B520" s="25" t="s">
        <v>748</v>
      </c>
      <c r="C520" s="25" t="s">
        <v>721</v>
      </c>
      <c r="D520" s="25">
        <v>6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</v>
      </c>
    </row>
    <row r="521" spans="1:14" x14ac:dyDescent="0.2">
      <c r="A521" s="9" t="str">
        <f>VLOOKUP(B521,Elenco_giocatori_ruolo!A:B,2,FALSE)</f>
        <v>A</v>
      </c>
      <c r="B521" s="25" t="s">
        <v>749</v>
      </c>
      <c r="C521" s="25" t="s">
        <v>721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A</v>
      </c>
      <c r="B522" s="25" t="s">
        <v>750</v>
      </c>
      <c r="C522" s="25" t="s">
        <v>721</v>
      </c>
      <c r="D522" s="25">
        <v>5.5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5.5</v>
      </c>
    </row>
    <row r="523" spans="1:14" x14ac:dyDescent="0.2">
      <c r="A523" s="9" t="str">
        <f>VLOOKUP(B523,Elenco_giocatori_ruolo!A:B,2,FALSE)</f>
        <v>P</v>
      </c>
      <c r="B523" s="25" t="s">
        <v>751</v>
      </c>
      <c r="C523" s="25" t="s">
        <v>752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P</v>
      </c>
      <c r="B524" s="25" t="s">
        <v>753</v>
      </c>
      <c r="C524" s="25" t="s">
        <v>752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P</v>
      </c>
      <c r="B525" s="25" t="s">
        <v>754</v>
      </c>
      <c r="C525" s="25" t="s">
        <v>752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P</v>
      </c>
      <c r="B526" s="25" t="s">
        <v>755</v>
      </c>
      <c r="C526" s="25" t="s">
        <v>752</v>
      </c>
      <c r="D526" s="25">
        <v>5</v>
      </c>
      <c r="E526" s="25">
        <v>0</v>
      </c>
      <c r="F526" s="25">
        <v>5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D</v>
      </c>
      <c r="B527" s="25" t="s">
        <v>756</v>
      </c>
      <c r="C527" s="25" t="s">
        <v>752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D</v>
      </c>
      <c r="B528" s="25" t="s">
        <v>757</v>
      </c>
      <c r="C528" s="25" t="s">
        <v>752</v>
      </c>
      <c r="D528" s="25">
        <v>4.5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4.5</v>
      </c>
    </row>
    <row r="529" spans="1:14" x14ac:dyDescent="0.2">
      <c r="A529" s="9" t="str">
        <f>VLOOKUP(B529,Elenco_giocatori_ruolo!A:B,2,FALSE)</f>
        <v>D</v>
      </c>
      <c r="B529" s="25" t="s">
        <v>758</v>
      </c>
      <c r="C529" s="25" t="s">
        <v>752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D</v>
      </c>
      <c r="B530" s="25" t="s">
        <v>759</v>
      </c>
      <c r="C530" s="25" t="s">
        <v>752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D</v>
      </c>
      <c r="B531" s="25" t="s">
        <v>760</v>
      </c>
      <c r="C531" s="25" t="s">
        <v>752</v>
      </c>
      <c r="D531" s="25">
        <v>4.5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4.5</v>
      </c>
    </row>
    <row r="532" spans="1:14" x14ac:dyDescent="0.2">
      <c r="A532" s="9" t="str">
        <f>VLOOKUP(B532,Elenco_giocatori_ruolo!A:B,2,FALSE)</f>
        <v>D</v>
      </c>
      <c r="B532" s="25" t="s">
        <v>761</v>
      </c>
      <c r="C532" s="25" t="s">
        <v>752</v>
      </c>
      <c r="D532" s="25">
        <v>5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5</v>
      </c>
    </row>
    <row r="533" spans="1:14" x14ac:dyDescent="0.2">
      <c r="A533" s="9" t="str">
        <f>VLOOKUP(B533,Elenco_giocatori_ruolo!A:B,2,FALSE)</f>
        <v>D</v>
      </c>
      <c r="B533" s="25" t="s">
        <v>762</v>
      </c>
      <c r="C533" s="25" t="s">
        <v>752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D</v>
      </c>
      <c r="B534" s="25" t="s">
        <v>763</v>
      </c>
      <c r="C534" s="25" t="s">
        <v>752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D</v>
      </c>
      <c r="B535" s="25" t="s">
        <v>764</v>
      </c>
      <c r="C535" s="25" t="s">
        <v>752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D</v>
      </c>
      <c r="B536" s="25" t="s">
        <v>765</v>
      </c>
      <c r="C536" s="25" t="s">
        <v>752</v>
      </c>
      <c r="D536" s="25">
        <v>5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5</v>
      </c>
    </row>
    <row r="537" spans="1:14" x14ac:dyDescent="0.2">
      <c r="A537" s="9" t="str">
        <f>VLOOKUP(B537,Elenco_giocatori_ruolo!A:B,2,FALSE)</f>
        <v>D</v>
      </c>
      <c r="B537" s="25" t="s">
        <v>766</v>
      </c>
      <c r="C537" s="25" t="s">
        <v>752</v>
      </c>
      <c r="D537" s="25">
        <v>4.5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4.5</v>
      </c>
    </row>
    <row r="538" spans="1:14" x14ac:dyDescent="0.2">
      <c r="A538" s="9" t="str">
        <f>VLOOKUP(B538,Elenco_giocatori_ruolo!A:B,2,FALSE)</f>
        <v>C</v>
      </c>
      <c r="B538" s="25" t="s">
        <v>767</v>
      </c>
      <c r="C538" s="25" t="s">
        <v>752</v>
      </c>
      <c r="D538" s="25">
        <v>5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5</v>
      </c>
    </row>
    <row r="539" spans="1:14" x14ac:dyDescent="0.2">
      <c r="A539" s="9" t="str">
        <f>VLOOKUP(B539,Elenco_giocatori_ruolo!A:B,2,FALSE)</f>
        <v>C</v>
      </c>
      <c r="B539" s="25" t="s">
        <v>768</v>
      </c>
      <c r="C539" s="25" t="s">
        <v>752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C</v>
      </c>
      <c r="B540" s="25" t="s">
        <v>769</v>
      </c>
      <c r="C540" s="25" t="s">
        <v>752</v>
      </c>
      <c r="D540" s="25">
        <v>0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C</v>
      </c>
      <c r="B541" s="25" t="s">
        <v>770</v>
      </c>
      <c r="C541" s="25" t="s">
        <v>752</v>
      </c>
      <c r="D541" s="25">
        <v>6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6</v>
      </c>
    </row>
    <row r="542" spans="1:14" x14ac:dyDescent="0.2">
      <c r="A542" s="9" t="str">
        <f>VLOOKUP(B542,Elenco_giocatori_ruolo!A:B,2,FALSE)</f>
        <v>C</v>
      </c>
      <c r="B542" s="25" t="s">
        <v>771</v>
      </c>
      <c r="C542" s="25" t="s">
        <v>752</v>
      </c>
      <c r="D542" s="25">
        <v>5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5</v>
      </c>
    </row>
    <row r="543" spans="1:14" x14ac:dyDescent="0.2">
      <c r="A543" s="9" t="str">
        <f>VLOOKUP(B543,Elenco_giocatori_ruolo!A:B,2,FALSE)</f>
        <v>C</v>
      </c>
      <c r="B543" s="25" t="s">
        <v>772</v>
      </c>
      <c r="C543" s="25" t="s">
        <v>752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C</v>
      </c>
      <c r="B544" s="25" t="s">
        <v>773</v>
      </c>
      <c r="C544" s="25" t="s">
        <v>752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C</v>
      </c>
      <c r="B545" s="25" t="s">
        <v>774</v>
      </c>
      <c r="C545" s="25" t="s">
        <v>752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C</v>
      </c>
      <c r="B546" s="25" t="s">
        <v>775</v>
      </c>
      <c r="C546" s="25" t="s">
        <v>752</v>
      </c>
      <c r="D546" s="25">
        <v>6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6</v>
      </c>
    </row>
    <row r="547" spans="1:14" x14ac:dyDescent="0.2">
      <c r="A547" s="9" t="str">
        <f>VLOOKUP(B547,Elenco_giocatori_ruolo!A:B,2,FALSE)</f>
        <v>C</v>
      </c>
      <c r="B547" s="25" t="s">
        <v>776</v>
      </c>
      <c r="C547" s="25" t="s">
        <v>752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C</v>
      </c>
      <c r="B548" s="25" t="s">
        <v>777</v>
      </c>
      <c r="C548" s="25" t="s">
        <v>752</v>
      </c>
      <c r="D548" s="25">
        <v>5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5</v>
      </c>
    </row>
    <row r="549" spans="1:14" x14ac:dyDescent="0.2">
      <c r="A549" s="9" t="str">
        <f>VLOOKUP(B549,Elenco_giocatori_ruolo!A:B,2,FALSE)</f>
        <v>A</v>
      </c>
      <c r="B549" s="25" t="s">
        <v>778</v>
      </c>
      <c r="C549" s="25" t="s">
        <v>752</v>
      </c>
      <c r="D549" s="25">
        <v>5.5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1</v>
      </c>
      <c r="L549" s="25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5</v>
      </c>
    </row>
    <row r="550" spans="1:14" x14ac:dyDescent="0.2">
      <c r="A550" s="9" t="str">
        <f>VLOOKUP(B550,Elenco_giocatori_ruolo!A:B,2,FALSE)</f>
        <v>A</v>
      </c>
      <c r="B550" s="25" t="s">
        <v>779</v>
      </c>
      <c r="C550" s="25" t="s">
        <v>752</v>
      </c>
      <c r="D550" s="25">
        <v>5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5</v>
      </c>
    </row>
    <row r="551" spans="1:14" x14ac:dyDescent="0.2">
      <c r="A551" s="9" t="str">
        <f>VLOOKUP(B551,Elenco_giocatori_ruolo!A:B,2,FALSE)</f>
        <v>A</v>
      </c>
      <c r="B551" s="25" t="s">
        <v>780</v>
      </c>
      <c r="C551" s="25" t="s">
        <v>752</v>
      </c>
      <c r="D551" s="25">
        <v>5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1</v>
      </c>
      <c r="L551" s="25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4.5</v>
      </c>
    </row>
    <row r="552" spans="1:14" x14ac:dyDescent="0.2">
      <c r="A552" s="9" t="str">
        <f>VLOOKUP(B552,Elenco_giocatori_ruolo!A:B,2,FALSE)</f>
        <v>A</v>
      </c>
      <c r="B552" s="25" t="s">
        <v>781</v>
      </c>
      <c r="C552" s="25" t="s">
        <v>752</v>
      </c>
      <c r="D552" s="25">
        <v>0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0</v>
      </c>
    </row>
    <row r="553" spans="1:14" x14ac:dyDescent="0.2">
      <c r="A553" s="9" t="str">
        <f>VLOOKUP(B553,Elenco_giocatori_ruolo!A:B,2,FALSE)</f>
        <v>A</v>
      </c>
      <c r="B553" s="25" t="s">
        <v>782</v>
      </c>
      <c r="C553" s="25" t="s">
        <v>752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A</v>
      </c>
      <c r="B554" s="25" t="s">
        <v>783</v>
      </c>
      <c r="C554" s="25" t="s">
        <v>752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A</v>
      </c>
      <c r="B555" s="25" t="s">
        <v>784</v>
      </c>
      <c r="C555" s="25" t="s">
        <v>752</v>
      </c>
      <c r="D555" s="25">
        <v>5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5</v>
      </c>
    </row>
    <row r="556" spans="1:14" x14ac:dyDescent="0.2">
      <c r="A556" s="9" t="str">
        <f>VLOOKUP(B556,Elenco_giocatori_ruolo!A:B,2,FALSE)</f>
        <v>A</v>
      </c>
      <c r="B556" s="25" t="s">
        <v>785</v>
      </c>
      <c r="C556" s="25" t="s">
        <v>752</v>
      </c>
      <c r="D556" s="25">
        <v>5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5</v>
      </c>
    </row>
    <row r="557" spans="1:14" x14ac:dyDescent="0.2">
      <c r="A557" s="9" t="str">
        <f>VLOOKUP(B557,Elenco_giocatori_ruolo!A:B,2,FALSE)</f>
        <v>A</v>
      </c>
      <c r="B557" s="25" t="s">
        <v>786</v>
      </c>
      <c r="C557" s="25" t="s">
        <v>752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A</v>
      </c>
      <c r="B558" s="25" t="s">
        <v>787</v>
      </c>
      <c r="C558" s="25" t="s">
        <v>752</v>
      </c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P</v>
      </c>
      <c r="B559" s="25" t="s">
        <v>788</v>
      </c>
      <c r="C559" s="25" t="s">
        <v>789</v>
      </c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P</v>
      </c>
      <c r="B560" s="25" t="s">
        <v>790</v>
      </c>
      <c r="C560" s="25" t="s">
        <v>789</v>
      </c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P</v>
      </c>
      <c r="B561" s="25" t="s">
        <v>791</v>
      </c>
      <c r="C561" s="25" t="s">
        <v>789</v>
      </c>
      <c r="D561" s="25">
        <v>0</v>
      </c>
      <c r="E561" s="25">
        <v>0</v>
      </c>
      <c r="F561" s="25">
        <v>0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P</v>
      </c>
      <c r="B562" s="25" t="s">
        <v>792</v>
      </c>
      <c r="C562" s="25" t="s">
        <v>789</v>
      </c>
      <c r="D562" s="25">
        <v>6.5</v>
      </c>
      <c r="E562" s="25">
        <v>0</v>
      </c>
      <c r="F562" s="25">
        <v>0</v>
      </c>
      <c r="G562" s="25">
        <v>0</v>
      </c>
      <c r="H562" s="25">
        <v>0</v>
      </c>
      <c r="I562" s="25">
        <v>0</v>
      </c>
      <c r="J562" s="25">
        <v>0</v>
      </c>
      <c r="K562" s="25">
        <v>0</v>
      </c>
      <c r="L562" s="25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6.5</v>
      </c>
    </row>
    <row r="563" spans="1:14" x14ac:dyDescent="0.2">
      <c r="A563" s="9" t="str">
        <f>VLOOKUP(B563,Elenco_giocatori_ruolo!A:B,2,FALSE)</f>
        <v>D</v>
      </c>
      <c r="B563" s="25" t="s">
        <v>793</v>
      </c>
      <c r="C563" s="25" t="s">
        <v>789</v>
      </c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0</v>
      </c>
      <c r="L563" s="25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D</v>
      </c>
      <c r="B564" s="25" t="s">
        <v>794</v>
      </c>
      <c r="C564" s="25" t="s">
        <v>789</v>
      </c>
      <c r="D564" s="25">
        <v>7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1</v>
      </c>
      <c r="K564" s="25">
        <v>1</v>
      </c>
      <c r="L564" s="25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7.5</v>
      </c>
    </row>
    <row r="565" spans="1:14" x14ac:dyDescent="0.2">
      <c r="A565" s="9" t="str">
        <f>VLOOKUP(B565,Elenco_giocatori_ruolo!A:B,2,FALSE)</f>
        <v>D</v>
      </c>
      <c r="B565" s="25" t="s">
        <v>795</v>
      </c>
      <c r="C565" s="25" t="s">
        <v>789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0</v>
      </c>
    </row>
    <row r="566" spans="1:14" x14ac:dyDescent="0.2">
      <c r="A566" s="9" t="str">
        <f>VLOOKUP(B566,Elenco_giocatori_ruolo!A:B,2,FALSE)</f>
        <v>D</v>
      </c>
      <c r="B566" s="25" t="s">
        <v>796</v>
      </c>
      <c r="C566" s="25" t="s">
        <v>789</v>
      </c>
      <c r="D566" s="25">
        <v>0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D</v>
      </c>
      <c r="B567" s="25" t="s">
        <v>797</v>
      </c>
      <c r="C567" s="25" t="s">
        <v>789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D</v>
      </c>
      <c r="B568" s="25" t="s">
        <v>798</v>
      </c>
      <c r="C568" s="25" t="s">
        <v>789</v>
      </c>
      <c r="D568" s="25">
        <v>0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D</v>
      </c>
      <c r="B569" s="25" t="s">
        <v>799</v>
      </c>
      <c r="C569" s="25" t="s">
        <v>789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D</v>
      </c>
      <c r="B570" s="25" t="s">
        <v>800</v>
      </c>
      <c r="C570" s="25" t="s">
        <v>789</v>
      </c>
      <c r="D570" s="25">
        <v>7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7</v>
      </c>
    </row>
    <row r="571" spans="1:14" x14ac:dyDescent="0.2">
      <c r="A571" s="9" t="str">
        <f>VLOOKUP(B571,Elenco_giocatori_ruolo!A:B,2,FALSE)</f>
        <v>D</v>
      </c>
      <c r="B571" s="25" t="s">
        <v>801</v>
      </c>
      <c r="C571" s="25" t="s">
        <v>789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D</v>
      </c>
      <c r="B572" s="25" t="s">
        <v>802</v>
      </c>
      <c r="C572" s="25" t="s">
        <v>789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D</v>
      </c>
      <c r="B573" s="25" t="s">
        <v>803</v>
      </c>
      <c r="C573" s="25" t="s">
        <v>789</v>
      </c>
      <c r="D573" s="25">
        <v>6.5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6.5</v>
      </c>
    </row>
    <row r="574" spans="1:14" x14ac:dyDescent="0.2">
      <c r="A574" s="9" t="str">
        <f>VLOOKUP(B574,Elenco_giocatori_ruolo!A:B,2,FALSE)</f>
        <v>D</v>
      </c>
      <c r="B574" s="25" t="s">
        <v>804</v>
      </c>
      <c r="C574" s="25" t="s">
        <v>789</v>
      </c>
      <c r="D574" s="25">
        <v>7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7</v>
      </c>
    </row>
    <row r="575" spans="1:14" x14ac:dyDescent="0.2">
      <c r="A575" s="9" t="str">
        <f>VLOOKUP(B575,Elenco_giocatori_ruolo!A:B,2,FALSE)</f>
        <v>D</v>
      </c>
      <c r="B575" s="25" t="s">
        <v>805</v>
      </c>
      <c r="C575" s="25" t="s">
        <v>789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D</v>
      </c>
      <c r="B576" s="25" t="s">
        <v>806</v>
      </c>
      <c r="C576" s="25" t="s">
        <v>789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C</v>
      </c>
      <c r="B577" s="25" t="s">
        <v>807</v>
      </c>
      <c r="C577" s="25" t="s">
        <v>789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5" t="s">
        <v>808</v>
      </c>
      <c r="C578" s="25" t="s">
        <v>789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5" t="s">
        <v>809</v>
      </c>
      <c r="C579" s="25" t="s">
        <v>789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C</v>
      </c>
      <c r="B580" s="25" t="s">
        <v>810</v>
      </c>
      <c r="C580" s="25" t="s">
        <v>789</v>
      </c>
      <c r="D580" s="25">
        <v>6.5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6.5</v>
      </c>
    </row>
    <row r="581" spans="1:14" x14ac:dyDescent="0.2">
      <c r="A581" s="9" t="str">
        <f>VLOOKUP(B581,Elenco_giocatori_ruolo!A:B,2,FALSE)</f>
        <v>C</v>
      </c>
      <c r="B581" s="25" t="s">
        <v>811</v>
      </c>
      <c r="C581" s="25" t="s">
        <v>789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5" t="s">
        <v>812</v>
      </c>
      <c r="C582" s="25" t="s">
        <v>789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C</v>
      </c>
      <c r="B583" s="25" t="s">
        <v>813</v>
      </c>
      <c r="C583" s="25" t="s">
        <v>789</v>
      </c>
      <c r="D583" s="25">
        <v>7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7</v>
      </c>
    </row>
    <row r="584" spans="1:14" x14ac:dyDescent="0.2">
      <c r="A584" s="9" t="str">
        <f>VLOOKUP(B584,Elenco_giocatori_ruolo!A:B,2,FALSE)</f>
        <v>C</v>
      </c>
      <c r="B584" s="25" t="s">
        <v>814</v>
      </c>
      <c r="C584" s="25" t="s">
        <v>789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C</v>
      </c>
      <c r="B585" s="25" t="s">
        <v>815</v>
      </c>
      <c r="C585" s="25" t="s">
        <v>789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C</v>
      </c>
      <c r="B586" s="25" t="s">
        <v>816</v>
      </c>
      <c r="C586" s="25" t="s">
        <v>789</v>
      </c>
      <c r="D586" s="25">
        <v>7.5</v>
      </c>
      <c r="E586" s="25">
        <v>1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10.5</v>
      </c>
    </row>
    <row r="587" spans="1:14" x14ac:dyDescent="0.2">
      <c r="A587" s="9" t="str">
        <f>VLOOKUP(B587,Elenco_giocatori_ruolo!A:B,2,FALSE)</f>
        <v>C</v>
      </c>
      <c r="B587" s="25" t="s">
        <v>817</v>
      </c>
      <c r="C587" s="25" t="s">
        <v>789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C</v>
      </c>
      <c r="B588" s="25" t="s">
        <v>818</v>
      </c>
      <c r="C588" s="25" t="s">
        <v>789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0</v>
      </c>
    </row>
    <row r="589" spans="1:14" x14ac:dyDescent="0.2">
      <c r="A589" s="9" t="str">
        <f>VLOOKUP(B589,Elenco_giocatori_ruolo!A:B,2,FALSE)</f>
        <v>C</v>
      </c>
      <c r="B589" s="25" t="s">
        <v>819</v>
      </c>
      <c r="C589" s="25" t="s">
        <v>789</v>
      </c>
      <c r="D589" s="25">
        <v>7.5</v>
      </c>
      <c r="E589" s="25">
        <v>1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10.5</v>
      </c>
    </row>
    <row r="590" spans="1:14" x14ac:dyDescent="0.2">
      <c r="A590" s="9" t="str">
        <f>VLOOKUP(B590,Elenco_giocatori_ruolo!A:B,2,FALSE)</f>
        <v>C</v>
      </c>
      <c r="B590" s="25" t="s">
        <v>820</v>
      </c>
      <c r="C590" s="25" t="s">
        <v>789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str">
        <f>VLOOKUP(B591,Elenco_giocatori_ruolo!A:B,2,FALSE)</f>
        <v>C</v>
      </c>
      <c r="B591" s="25" t="s">
        <v>821</v>
      </c>
      <c r="C591" s="25" t="s">
        <v>789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A</v>
      </c>
      <c r="B592" s="25" t="s">
        <v>822</v>
      </c>
      <c r="C592" s="25" t="s">
        <v>789</v>
      </c>
      <c r="D592" s="25">
        <v>7</v>
      </c>
      <c r="E592" s="25">
        <v>1</v>
      </c>
      <c r="F592" s="25">
        <v>0</v>
      </c>
      <c r="G592" s="25">
        <v>0</v>
      </c>
      <c r="H592" s="25">
        <v>0</v>
      </c>
      <c r="I592" s="25">
        <v>0</v>
      </c>
      <c r="J592" s="25">
        <v>1</v>
      </c>
      <c r="K592" s="25">
        <v>0</v>
      </c>
      <c r="L592" s="25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11</v>
      </c>
    </row>
    <row r="593" spans="1:14" x14ac:dyDescent="0.2">
      <c r="A593" s="9" t="str">
        <f>VLOOKUP(B593,Elenco_giocatori_ruolo!A:B,2,FALSE)</f>
        <v>A</v>
      </c>
      <c r="B593" s="25" t="s">
        <v>823</v>
      </c>
      <c r="C593" s="25" t="s">
        <v>789</v>
      </c>
      <c r="D593" s="25">
        <v>8</v>
      </c>
      <c r="E593" s="25">
        <v>2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0</v>
      </c>
      <c r="L593" s="25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15</v>
      </c>
    </row>
    <row r="594" spans="1:14" x14ac:dyDescent="0.2">
      <c r="A594" s="9" t="str">
        <f>VLOOKUP(B594,Elenco_giocatori_ruolo!A:B,2,FALSE)</f>
        <v>A</v>
      </c>
      <c r="B594" s="25" t="s">
        <v>824</v>
      </c>
      <c r="C594" s="25" t="s">
        <v>789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P</v>
      </c>
      <c r="B595" s="25" t="s">
        <v>825</v>
      </c>
      <c r="C595" s="25" t="s">
        <v>826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P</v>
      </c>
      <c r="B596" s="25" t="s">
        <v>827</v>
      </c>
      <c r="C596" s="25" t="s">
        <v>826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P</v>
      </c>
      <c r="B597" s="25" t="s">
        <v>828</v>
      </c>
      <c r="C597" s="25" t="s">
        <v>826</v>
      </c>
      <c r="D597" s="25">
        <v>6.5</v>
      </c>
      <c r="E597" s="25">
        <v>0</v>
      </c>
      <c r="F597" s="25">
        <v>2</v>
      </c>
      <c r="G597" s="25">
        <v>0</v>
      </c>
      <c r="H597" s="25">
        <v>1</v>
      </c>
      <c r="I597" s="25">
        <v>0</v>
      </c>
      <c r="J597" s="25">
        <v>0</v>
      </c>
      <c r="K597" s="25">
        <v>0</v>
      </c>
      <c r="L597" s="25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7.5</v>
      </c>
    </row>
    <row r="598" spans="1:14" x14ac:dyDescent="0.2">
      <c r="A598" s="9" t="str">
        <f>VLOOKUP(B598,Elenco_giocatori_ruolo!A:B,2,FALSE)</f>
        <v>P</v>
      </c>
      <c r="B598" s="25" t="s">
        <v>829</v>
      </c>
      <c r="C598" s="25" t="s">
        <v>826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P</v>
      </c>
      <c r="B599" s="25" t="s">
        <v>830</v>
      </c>
      <c r="C599" s="25" t="s">
        <v>826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e">
        <f>VLOOKUP(B600,Elenco_giocatori_ruolo!A:B,2,FALSE)</f>
        <v>#N/A</v>
      </c>
      <c r="B600" s="25" t="s">
        <v>831</v>
      </c>
      <c r="C600" s="25" t="s">
        <v>826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10">
        <v>0</v>
      </c>
      <c r="N600" s="11" t="e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#N/A</v>
      </c>
    </row>
    <row r="601" spans="1:14" x14ac:dyDescent="0.2">
      <c r="A601" s="9" t="str">
        <f>VLOOKUP(B601,Elenco_giocatori_ruolo!A:B,2,FALSE)</f>
        <v>D</v>
      </c>
      <c r="B601" s="25" t="s">
        <v>832</v>
      </c>
      <c r="C601" s="25" t="s">
        <v>826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e">
        <f>VLOOKUP(B602,Elenco_giocatori_ruolo!A:B,2,FALSE)</f>
        <v>#N/A</v>
      </c>
      <c r="B602" s="25" t="s">
        <v>833</v>
      </c>
      <c r="C602" s="25" t="s">
        <v>826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10">
        <v>0</v>
      </c>
      <c r="N602" s="11" t="e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#N/A</v>
      </c>
    </row>
    <row r="603" spans="1:14" x14ac:dyDescent="0.2">
      <c r="A603" s="9" t="str">
        <f>VLOOKUP(B603,Elenco_giocatori_ruolo!A:B,2,FALSE)</f>
        <v>D</v>
      </c>
      <c r="B603" s="25" t="s">
        <v>834</v>
      </c>
      <c r="C603" s="25" t="s">
        <v>826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D</v>
      </c>
      <c r="B604" s="25" t="s">
        <v>835</v>
      </c>
      <c r="C604" s="25" t="s">
        <v>826</v>
      </c>
      <c r="D604" s="25">
        <v>6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6</v>
      </c>
    </row>
    <row r="605" spans="1:14" x14ac:dyDescent="0.2">
      <c r="A605" s="9" t="str">
        <f>VLOOKUP(B605,Elenco_giocatori_ruolo!A:B,2,FALSE)</f>
        <v>D</v>
      </c>
      <c r="B605" s="25" t="s">
        <v>836</v>
      </c>
      <c r="C605" s="25" t="s">
        <v>826</v>
      </c>
      <c r="D605" s="25">
        <v>5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5</v>
      </c>
    </row>
    <row r="606" spans="1:14" x14ac:dyDescent="0.2">
      <c r="A606" s="9" t="str">
        <f>VLOOKUP(B606,Elenco_giocatori_ruolo!A:B,2,FALSE)</f>
        <v>D</v>
      </c>
      <c r="B606" s="25" t="s">
        <v>837</v>
      </c>
      <c r="C606" s="25" t="s">
        <v>826</v>
      </c>
      <c r="D606" s="25">
        <v>6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6</v>
      </c>
    </row>
    <row r="607" spans="1:14" x14ac:dyDescent="0.2">
      <c r="A607" s="9" t="str">
        <f>VLOOKUP(B607,Elenco_giocatori_ruolo!A:B,2,FALSE)</f>
        <v>D</v>
      </c>
      <c r="B607" s="25" t="s">
        <v>838</v>
      </c>
      <c r="C607" s="25" t="s">
        <v>826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D</v>
      </c>
      <c r="B608" s="25" t="s">
        <v>839</v>
      </c>
      <c r="C608" s="25" t="s">
        <v>826</v>
      </c>
      <c r="D608" s="25">
        <v>6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</v>
      </c>
    </row>
    <row r="609" spans="1:14" x14ac:dyDescent="0.2">
      <c r="A609" s="9" t="str">
        <f>VLOOKUP(B609,Elenco_giocatori_ruolo!A:B,2,FALSE)</f>
        <v>D</v>
      </c>
      <c r="B609" s="25" t="s">
        <v>840</v>
      </c>
      <c r="C609" s="25" t="s">
        <v>826</v>
      </c>
      <c r="D609" s="25">
        <v>6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</v>
      </c>
    </row>
    <row r="610" spans="1:14" x14ac:dyDescent="0.2">
      <c r="A610" s="9" t="str">
        <f>VLOOKUP(B610,Elenco_giocatori_ruolo!A:B,2,FALSE)</f>
        <v>D</v>
      </c>
      <c r="B610" s="25" t="s">
        <v>841</v>
      </c>
      <c r="C610" s="25" t="s">
        <v>826</v>
      </c>
      <c r="D610" s="25">
        <v>6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6</v>
      </c>
    </row>
    <row r="611" spans="1:14" x14ac:dyDescent="0.2">
      <c r="A611" s="9" t="str">
        <f>VLOOKUP(B611,Elenco_giocatori_ruolo!A:B,2,FALSE)</f>
        <v>C</v>
      </c>
      <c r="B611" s="25" t="s">
        <v>842</v>
      </c>
      <c r="C611" s="25" t="s">
        <v>826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C</v>
      </c>
      <c r="B612" s="25" t="s">
        <v>843</v>
      </c>
      <c r="C612" s="25" t="s">
        <v>826</v>
      </c>
      <c r="D612" s="25">
        <v>6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6</v>
      </c>
    </row>
    <row r="613" spans="1:14" x14ac:dyDescent="0.2">
      <c r="A613" s="9" t="str">
        <f>VLOOKUP(B613,Elenco_giocatori_ruolo!A:B,2,FALSE)</f>
        <v>C</v>
      </c>
      <c r="B613" s="25" t="s">
        <v>844</v>
      </c>
      <c r="C613" s="25" t="s">
        <v>826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C</v>
      </c>
      <c r="B614" s="25" t="s">
        <v>845</v>
      </c>
      <c r="C614" s="25" t="s">
        <v>826</v>
      </c>
      <c r="D614" s="25">
        <v>5.5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5.5</v>
      </c>
    </row>
    <row r="615" spans="1:14" x14ac:dyDescent="0.2">
      <c r="A615" s="9" t="str">
        <f>VLOOKUP(B615,Elenco_giocatori_ruolo!A:B,2,FALSE)</f>
        <v>C</v>
      </c>
      <c r="B615" s="25" t="s">
        <v>846</v>
      </c>
      <c r="C615" s="25" t="s">
        <v>826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C</v>
      </c>
      <c r="B616" s="25" t="s">
        <v>847</v>
      </c>
      <c r="C616" s="25" t="s">
        <v>826</v>
      </c>
      <c r="D616" s="25">
        <v>6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6</v>
      </c>
    </row>
    <row r="617" spans="1:14" x14ac:dyDescent="0.2">
      <c r="A617" s="9" t="str">
        <f>VLOOKUP(B617,Elenco_giocatori_ruolo!A:B,2,FALSE)</f>
        <v>C</v>
      </c>
      <c r="B617" s="25" t="s">
        <v>848</v>
      </c>
      <c r="C617" s="25" t="s">
        <v>826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C</v>
      </c>
      <c r="B618" s="25" t="s">
        <v>849</v>
      </c>
      <c r="C618" s="25" t="s">
        <v>826</v>
      </c>
      <c r="D618" s="25">
        <v>6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6</v>
      </c>
    </row>
    <row r="619" spans="1:14" x14ac:dyDescent="0.2">
      <c r="A619" s="9" t="str">
        <f>VLOOKUP(B619,Elenco_giocatori_ruolo!A:B,2,FALSE)</f>
        <v>C</v>
      </c>
      <c r="B619" s="25" t="s">
        <v>850</v>
      </c>
      <c r="C619" s="25" t="s">
        <v>826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C</v>
      </c>
      <c r="B620" s="25" t="s">
        <v>851</v>
      </c>
      <c r="C620" s="25" t="s">
        <v>826</v>
      </c>
      <c r="D620" s="25">
        <v>5.5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5.5</v>
      </c>
    </row>
    <row r="621" spans="1:14" x14ac:dyDescent="0.2">
      <c r="A621" s="9" t="str">
        <f>VLOOKUP(B621,Elenco_giocatori_ruolo!A:B,2,FALSE)</f>
        <v>A</v>
      </c>
      <c r="B621" s="25" t="s">
        <v>852</v>
      </c>
      <c r="C621" s="25" t="s">
        <v>826</v>
      </c>
      <c r="D621" s="25">
        <v>5.5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5.5</v>
      </c>
    </row>
    <row r="622" spans="1:14" x14ac:dyDescent="0.2">
      <c r="A622" s="9" t="str">
        <f>VLOOKUP(B622,Elenco_giocatori_ruolo!A:B,2,FALSE)</f>
        <v>A</v>
      </c>
      <c r="B622" s="25" t="s">
        <v>853</v>
      </c>
      <c r="C622" s="25" t="s">
        <v>826</v>
      </c>
      <c r="D622" s="25">
        <v>6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6</v>
      </c>
    </row>
    <row r="623" spans="1:14" x14ac:dyDescent="0.2">
      <c r="A623" s="9" t="str">
        <f>VLOOKUP(B623,Elenco_giocatori_ruolo!A:B,2,FALSE)</f>
        <v>A</v>
      </c>
      <c r="B623" s="25" t="s">
        <v>854</v>
      </c>
      <c r="C623" s="25" t="s">
        <v>826</v>
      </c>
      <c r="D623" s="25">
        <v>0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A</v>
      </c>
      <c r="B624" s="25" t="s">
        <v>855</v>
      </c>
      <c r="C624" s="25" t="s">
        <v>826</v>
      </c>
      <c r="D624" s="25">
        <v>5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5</v>
      </c>
    </row>
    <row r="625" spans="1:14" x14ac:dyDescent="0.2">
      <c r="A625" s="9" t="e">
        <f>VLOOKUP(B625,Elenco_giocatori_ruolo!A:B,2,FALSE)</f>
        <v>#N/A</v>
      </c>
      <c r="B625" s="25" t="s">
        <v>856</v>
      </c>
      <c r="C625" s="25" t="s">
        <v>826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10">
        <v>0</v>
      </c>
      <c r="N625" s="11" t="e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#N/A</v>
      </c>
    </row>
    <row r="626" spans="1:14" x14ac:dyDescent="0.2">
      <c r="A626" s="9" t="str">
        <f>VLOOKUP(B626,Elenco_giocatori_ruolo!A:B,2,FALSE)</f>
        <v>A</v>
      </c>
      <c r="B626" s="25" t="s">
        <v>857</v>
      </c>
      <c r="C626" s="25" t="s">
        <v>826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A</v>
      </c>
      <c r="B627" s="25" t="s">
        <v>858</v>
      </c>
      <c r="C627" s="25" t="s">
        <v>826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P</v>
      </c>
      <c r="B628" s="25" t="s">
        <v>859</v>
      </c>
      <c r="C628" s="25" t="s">
        <v>860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P</v>
      </c>
      <c r="B629" s="25" t="s">
        <v>861</v>
      </c>
      <c r="C629" s="25" t="s">
        <v>860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P</v>
      </c>
      <c r="B630" s="25" t="s">
        <v>862</v>
      </c>
      <c r="C630" s="25" t="s">
        <v>860</v>
      </c>
      <c r="D630" s="25">
        <v>5.5</v>
      </c>
      <c r="E630" s="25">
        <v>0</v>
      </c>
      <c r="F630" s="25">
        <v>1</v>
      </c>
      <c r="G630" s="25">
        <v>0</v>
      </c>
      <c r="H630" s="25">
        <v>0</v>
      </c>
      <c r="I630" s="25">
        <v>0</v>
      </c>
      <c r="J630" s="25">
        <v>0</v>
      </c>
      <c r="K630" s="25">
        <v>1</v>
      </c>
      <c r="L630" s="25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4</v>
      </c>
    </row>
    <row r="631" spans="1:14" x14ac:dyDescent="0.2">
      <c r="A631" s="9" t="str">
        <f>VLOOKUP(B631,Elenco_giocatori_ruolo!A:B,2,FALSE)</f>
        <v>P</v>
      </c>
      <c r="B631" s="25" t="s">
        <v>863</v>
      </c>
      <c r="C631" s="25" t="s">
        <v>860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D</v>
      </c>
      <c r="B632" s="25" t="s">
        <v>864</v>
      </c>
      <c r="C632" s="25" t="s">
        <v>860</v>
      </c>
      <c r="D632" s="25">
        <v>6.5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6.5</v>
      </c>
    </row>
    <row r="633" spans="1:14" x14ac:dyDescent="0.2">
      <c r="A633" s="9" t="str">
        <f>VLOOKUP(B633,Elenco_giocatori_ruolo!A:B,2,FALSE)</f>
        <v>D</v>
      </c>
      <c r="B633" s="25" t="s">
        <v>865</v>
      </c>
      <c r="C633" s="25" t="s">
        <v>860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25">
        <v>0</v>
      </c>
      <c r="K633" s="25">
        <v>0</v>
      </c>
      <c r="L633" s="25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5" t="s">
        <v>866</v>
      </c>
      <c r="C634" s="25" t="s">
        <v>860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0</v>
      </c>
      <c r="L634" s="25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D</v>
      </c>
      <c r="B635" s="25" t="s">
        <v>867</v>
      </c>
      <c r="C635" s="25" t="s">
        <v>860</v>
      </c>
      <c r="D635" s="25">
        <v>0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D</v>
      </c>
      <c r="B636" s="25" t="s">
        <v>868</v>
      </c>
      <c r="C636" s="25" t="s">
        <v>860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D</v>
      </c>
      <c r="B637" s="25" t="s">
        <v>869</v>
      </c>
      <c r="C637" s="25" t="s">
        <v>860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5" t="s">
        <v>870</v>
      </c>
      <c r="C638" s="25" t="s">
        <v>860</v>
      </c>
      <c r="D638" s="25">
        <v>6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1</v>
      </c>
      <c r="L638" s="25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5.5</v>
      </c>
    </row>
    <row r="639" spans="1:14" x14ac:dyDescent="0.2">
      <c r="A639" s="9" t="str">
        <f>VLOOKUP(B639,Elenco_giocatori_ruolo!A:B,2,FALSE)</f>
        <v>D</v>
      </c>
      <c r="B639" s="25" t="s">
        <v>871</v>
      </c>
      <c r="C639" s="25" t="s">
        <v>860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0</v>
      </c>
    </row>
    <row r="640" spans="1:14" x14ac:dyDescent="0.2">
      <c r="A640" s="9" t="str">
        <f>VLOOKUP(B640,Elenco_giocatori_ruolo!A:B,2,FALSE)</f>
        <v>D</v>
      </c>
      <c r="B640" s="25" t="s">
        <v>872</v>
      </c>
      <c r="C640" s="25" t="s">
        <v>860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D</v>
      </c>
      <c r="B641" s="25" t="s">
        <v>873</v>
      </c>
      <c r="C641" s="25" t="s">
        <v>860</v>
      </c>
      <c r="D641" s="25">
        <v>6.5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6.5</v>
      </c>
    </row>
    <row r="642" spans="1:14" x14ac:dyDescent="0.2">
      <c r="A642" s="9" t="str">
        <f>VLOOKUP(B642,Elenco_giocatori_ruolo!A:B,2,FALSE)</f>
        <v>D</v>
      </c>
      <c r="B642" s="25" t="s">
        <v>874</v>
      </c>
      <c r="C642" s="25" t="s">
        <v>860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D</v>
      </c>
      <c r="B643" s="25" t="s">
        <v>875</v>
      </c>
      <c r="C643" s="25" t="s">
        <v>860</v>
      </c>
      <c r="D643" s="25">
        <v>6.5</v>
      </c>
      <c r="E643" s="25">
        <v>0</v>
      </c>
      <c r="F643" s="25">
        <v>0</v>
      </c>
      <c r="G643" s="25">
        <v>0</v>
      </c>
      <c r="H643" s="25">
        <v>0</v>
      </c>
      <c r="I643" s="25">
        <v>0</v>
      </c>
      <c r="J643" s="25">
        <v>0</v>
      </c>
      <c r="K643" s="25">
        <v>1</v>
      </c>
      <c r="L643" s="25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6</v>
      </c>
    </row>
    <row r="644" spans="1:14" x14ac:dyDescent="0.2">
      <c r="A644" s="9" t="str">
        <f>VLOOKUP(B644,Elenco_giocatori_ruolo!A:B,2,FALSE)</f>
        <v>D</v>
      </c>
      <c r="B644" s="25" t="s">
        <v>876</v>
      </c>
      <c r="C644" s="25" t="s">
        <v>860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e">
        <f>VLOOKUP(B645,Elenco_giocatori_ruolo!A:B,2,FALSE)</f>
        <v>#N/A</v>
      </c>
      <c r="B645" s="25" t="s">
        <v>1336</v>
      </c>
      <c r="C645" s="25" t="s">
        <v>860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10">
        <v>0</v>
      </c>
      <c r="N645" s="11" t="e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#N/A</v>
      </c>
    </row>
    <row r="646" spans="1:14" x14ac:dyDescent="0.2">
      <c r="A646" s="9" t="str">
        <f>VLOOKUP(B646,Elenco_giocatori_ruolo!A:B,2,FALSE)</f>
        <v>D</v>
      </c>
      <c r="B646" s="25" t="s">
        <v>877</v>
      </c>
      <c r="C646" s="25" t="s">
        <v>860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D</v>
      </c>
      <c r="B647" s="25" t="s">
        <v>878</v>
      </c>
      <c r="C647" s="25" t="s">
        <v>860</v>
      </c>
      <c r="D647" s="25">
        <v>6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6</v>
      </c>
    </row>
    <row r="648" spans="1:14" x14ac:dyDescent="0.2">
      <c r="A648" s="9" t="str">
        <f>VLOOKUP(B648,Elenco_giocatori_ruolo!A:B,2,FALSE)</f>
        <v>D</v>
      </c>
      <c r="B648" s="25" t="s">
        <v>879</v>
      </c>
      <c r="C648" s="25" t="s">
        <v>860</v>
      </c>
      <c r="D648" s="25">
        <v>6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1</v>
      </c>
      <c r="L648" s="25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5.5</v>
      </c>
    </row>
    <row r="649" spans="1:14" x14ac:dyDescent="0.2">
      <c r="A649" s="9" t="str">
        <f>VLOOKUP(B649,Elenco_giocatori_ruolo!A:B,2,FALSE)</f>
        <v>C</v>
      </c>
      <c r="B649" s="25" t="s">
        <v>880</v>
      </c>
      <c r="C649" s="25" t="s">
        <v>860</v>
      </c>
      <c r="D649" s="25">
        <v>6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6</v>
      </c>
    </row>
    <row r="650" spans="1:14" x14ac:dyDescent="0.2">
      <c r="A650" s="9" t="str">
        <f>VLOOKUP(B650,Elenco_giocatori_ruolo!A:B,2,FALSE)</f>
        <v>C</v>
      </c>
      <c r="B650" s="25" t="s">
        <v>881</v>
      </c>
      <c r="C650" s="25" t="s">
        <v>860</v>
      </c>
      <c r="D650" s="25">
        <v>6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1</v>
      </c>
      <c r="K650" s="25">
        <v>0</v>
      </c>
      <c r="L650" s="25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7</v>
      </c>
    </row>
    <row r="651" spans="1:14" x14ac:dyDescent="0.2">
      <c r="A651" s="9" t="str">
        <f>VLOOKUP(B651,Elenco_giocatori_ruolo!A:B,2,FALSE)</f>
        <v>C</v>
      </c>
      <c r="B651" s="25" t="s">
        <v>882</v>
      </c>
      <c r="C651" s="25" t="s">
        <v>860</v>
      </c>
      <c r="D651" s="25">
        <v>6.5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6.5</v>
      </c>
    </row>
    <row r="652" spans="1:14" x14ac:dyDescent="0.2">
      <c r="A652" s="9" t="str">
        <f>VLOOKUP(B652,Elenco_giocatori_ruolo!A:B,2,FALSE)</f>
        <v>C</v>
      </c>
      <c r="B652" s="25" t="s">
        <v>883</v>
      </c>
      <c r="C652" s="25" t="s">
        <v>860</v>
      </c>
      <c r="D652" s="25">
        <v>7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1</v>
      </c>
      <c r="K652" s="25">
        <v>1</v>
      </c>
      <c r="L652" s="25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7.5</v>
      </c>
    </row>
    <row r="653" spans="1:14" x14ac:dyDescent="0.2">
      <c r="A653" s="9" t="str">
        <f>VLOOKUP(B653,Elenco_giocatori_ruolo!A:B,2,FALSE)</f>
        <v>C</v>
      </c>
      <c r="B653" s="25" t="s">
        <v>884</v>
      </c>
      <c r="C653" s="25" t="s">
        <v>860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C</v>
      </c>
      <c r="B654" s="25" t="s">
        <v>885</v>
      </c>
      <c r="C654" s="25" t="s">
        <v>860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C</v>
      </c>
      <c r="B655" s="25" t="s">
        <v>886</v>
      </c>
      <c r="C655" s="25" t="s">
        <v>860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C</v>
      </c>
      <c r="B656" s="25" t="s">
        <v>887</v>
      </c>
      <c r="C656" s="25" t="s">
        <v>860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A</v>
      </c>
      <c r="B657" s="25" t="s">
        <v>888</v>
      </c>
      <c r="C657" s="25" t="s">
        <v>860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A</v>
      </c>
      <c r="B658" s="25" t="s">
        <v>889</v>
      </c>
      <c r="C658" s="25" t="s">
        <v>860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A</v>
      </c>
      <c r="B659" s="25" t="s">
        <v>890</v>
      </c>
      <c r="C659" s="25" t="s">
        <v>860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A</v>
      </c>
      <c r="B660" s="25" t="s">
        <v>891</v>
      </c>
      <c r="C660" s="25" t="s">
        <v>860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A</v>
      </c>
      <c r="B661" s="25" t="s">
        <v>892</v>
      </c>
      <c r="C661" s="25" t="s">
        <v>860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A</v>
      </c>
      <c r="B662" s="25" t="s">
        <v>893</v>
      </c>
      <c r="C662" s="25" t="s">
        <v>860</v>
      </c>
      <c r="D662" s="25">
        <v>7.5</v>
      </c>
      <c r="E662" s="25">
        <v>1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10.5</v>
      </c>
    </row>
    <row r="663" spans="1:14" x14ac:dyDescent="0.2">
      <c r="A663" s="9" t="str">
        <f>VLOOKUP(B663,Elenco_giocatori_ruolo!A:B,2,FALSE)</f>
        <v>A</v>
      </c>
      <c r="B663" s="25" t="s">
        <v>894</v>
      </c>
      <c r="C663" s="25" t="s">
        <v>860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A</v>
      </c>
      <c r="B664" s="25" t="s">
        <v>895</v>
      </c>
      <c r="C664" s="25" t="s">
        <v>860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A</v>
      </c>
      <c r="B665" s="25" t="s">
        <v>896</v>
      </c>
      <c r="C665" s="25" t="s">
        <v>860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A</v>
      </c>
      <c r="B666" s="25" t="s">
        <v>897</v>
      </c>
      <c r="C666" s="25" t="s">
        <v>860</v>
      </c>
      <c r="D666" s="25">
        <v>8</v>
      </c>
      <c r="E666" s="25">
        <v>1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11</v>
      </c>
    </row>
    <row r="667" spans="1:14" x14ac:dyDescent="0.2">
      <c r="A667" s="9" t="str">
        <f>VLOOKUP(B667,Elenco_giocatori_ruolo!A:B,2,FALSE)</f>
        <v>A</v>
      </c>
      <c r="B667" s="25" t="s">
        <v>898</v>
      </c>
      <c r="C667" s="25" t="s">
        <v>860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P</v>
      </c>
      <c r="B668" s="25" t="s">
        <v>899</v>
      </c>
      <c r="C668" s="25" t="s">
        <v>900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P</v>
      </c>
      <c r="B669" s="25" t="s">
        <v>901</v>
      </c>
      <c r="C669" s="25" t="s">
        <v>900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P</v>
      </c>
      <c r="B670" s="25" t="s">
        <v>902</v>
      </c>
      <c r="C670" s="25" t="s">
        <v>900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P</v>
      </c>
      <c r="B671" s="25" t="s">
        <v>903</v>
      </c>
      <c r="C671" s="25" t="s">
        <v>900</v>
      </c>
      <c r="D671" s="25">
        <v>7.5</v>
      </c>
      <c r="E671" s="25">
        <v>0</v>
      </c>
      <c r="F671" s="25">
        <v>1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6.5</v>
      </c>
    </row>
    <row r="672" spans="1:14" x14ac:dyDescent="0.2">
      <c r="A672" s="9" t="str">
        <f>VLOOKUP(B672,Elenco_giocatori_ruolo!A:B,2,FALSE)</f>
        <v>D</v>
      </c>
      <c r="B672" s="25" t="s">
        <v>904</v>
      </c>
      <c r="C672" s="25" t="s">
        <v>900</v>
      </c>
      <c r="D672" s="25">
        <v>7</v>
      </c>
      <c r="E672" s="25">
        <v>0</v>
      </c>
      <c r="F672" s="25">
        <v>0</v>
      </c>
      <c r="G672" s="25">
        <v>0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7</v>
      </c>
    </row>
    <row r="673" spans="1:14" x14ac:dyDescent="0.2">
      <c r="A673" s="9" t="str">
        <f>VLOOKUP(B673,Elenco_giocatori_ruolo!A:B,2,FALSE)</f>
        <v>D</v>
      </c>
      <c r="B673" s="25" t="s">
        <v>905</v>
      </c>
      <c r="C673" s="25" t="s">
        <v>900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0</v>
      </c>
      <c r="L673" s="25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D</v>
      </c>
      <c r="B674" s="25" t="s">
        <v>906</v>
      </c>
      <c r="C674" s="25" t="s">
        <v>900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D</v>
      </c>
      <c r="B675" s="25" t="s">
        <v>907</v>
      </c>
      <c r="C675" s="25" t="s">
        <v>900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D</v>
      </c>
      <c r="B676" s="25" t="s">
        <v>908</v>
      </c>
      <c r="C676" s="25" t="s">
        <v>900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D</v>
      </c>
      <c r="B677" s="25" t="s">
        <v>909</v>
      </c>
      <c r="C677" s="25" t="s">
        <v>900</v>
      </c>
      <c r="D677" s="25">
        <v>6.5</v>
      </c>
      <c r="E677" s="25">
        <v>0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1</v>
      </c>
      <c r="L677" s="25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6</v>
      </c>
    </row>
    <row r="678" spans="1:14" x14ac:dyDescent="0.2">
      <c r="A678" s="9" t="str">
        <f>VLOOKUP(B678,Elenco_giocatori_ruolo!A:B,2,FALSE)</f>
        <v>D</v>
      </c>
      <c r="B678" s="25" t="s">
        <v>910</v>
      </c>
      <c r="C678" s="25" t="s">
        <v>900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D</v>
      </c>
      <c r="B679" s="25" t="s">
        <v>911</v>
      </c>
      <c r="C679" s="25" t="s">
        <v>900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D</v>
      </c>
      <c r="B680" s="25" t="s">
        <v>912</v>
      </c>
      <c r="C680" s="25" t="s">
        <v>900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D</v>
      </c>
      <c r="B681" s="25" t="s">
        <v>913</v>
      </c>
      <c r="C681" s="25" t="s">
        <v>900</v>
      </c>
      <c r="D681" s="25">
        <v>6.5</v>
      </c>
      <c r="E681" s="25">
        <v>1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9.5</v>
      </c>
    </row>
    <row r="682" spans="1:14" x14ac:dyDescent="0.2">
      <c r="A682" s="9" t="str">
        <f>VLOOKUP(B682,Elenco_giocatori_ruolo!A:B,2,FALSE)</f>
        <v>D</v>
      </c>
      <c r="B682" s="25" t="s">
        <v>914</v>
      </c>
      <c r="C682" s="25" t="s">
        <v>900</v>
      </c>
      <c r="D682" s="25">
        <v>6.5</v>
      </c>
      <c r="E682" s="25">
        <v>1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9.5</v>
      </c>
    </row>
    <row r="683" spans="1:14" x14ac:dyDescent="0.2">
      <c r="A683" s="9" t="str">
        <f>VLOOKUP(B683,Elenco_giocatori_ruolo!A:B,2,FALSE)</f>
        <v>C</v>
      </c>
      <c r="B683" s="25" t="s">
        <v>915</v>
      </c>
      <c r="C683" s="25" t="s">
        <v>900</v>
      </c>
      <c r="D683" s="25">
        <v>6.5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6.5</v>
      </c>
    </row>
    <row r="684" spans="1:14" x14ac:dyDescent="0.2">
      <c r="A684" s="9" t="str">
        <f>VLOOKUP(B684,Elenco_giocatori_ruolo!A:B,2,FALSE)</f>
        <v>C</v>
      </c>
      <c r="B684" s="25" t="s">
        <v>916</v>
      </c>
      <c r="C684" s="25" t="s">
        <v>900</v>
      </c>
      <c r="D684" s="25">
        <v>6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6</v>
      </c>
    </row>
    <row r="685" spans="1:14" x14ac:dyDescent="0.2">
      <c r="A685" s="9" t="str">
        <f>VLOOKUP(B685,Elenco_giocatori_ruolo!A:B,2,FALSE)</f>
        <v>C</v>
      </c>
      <c r="B685" s="25" t="s">
        <v>917</v>
      </c>
      <c r="C685" s="25" t="s">
        <v>900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C</v>
      </c>
      <c r="B686" s="25" t="s">
        <v>918</v>
      </c>
      <c r="C686" s="25" t="s">
        <v>900</v>
      </c>
      <c r="D686" s="25">
        <v>0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C</v>
      </c>
      <c r="B687" s="25" t="s">
        <v>919</v>
      </c>
      <c r="C687" s="25" t="s">
        <v>900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C</v>
      </c>
      <c r="B688" s="25" t="s">
        <v>920</v>
      </c>
      <c r="C688" s="25" t="s">
        <v>900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C</v>
      </c>
      <c r="B689" s="25" t="s">
        <v>921</v>
      </c>
      <c r="C689" s="25" t="s">
        <v>900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C</v>
      </c>
      <c r="B690" s="25" t="s">
        <v>922</v>
      </c>
      <c r="C690" s="25" t="s">
        <v>900</v>
      </c>
      <c r="D690" s="25">
        <v>6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6</v>
      </c>
    </row>
    <row r="691" spans="1:14" x14ac:dyDescent="0.2">
      <c r="A691" s="9" t="str">
        <f>VLOOKUP(B691,Elenco_giocatori_ruolo!A:B,2,FALSE)</f>
        <v>C</v>
      </c>
      <c r="B691" s="25" t="s">
        <v>923</v>
      </c>
      <c r="C691" s="25" t="s">
        <v>900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C</v>
      </c>
      <c r="B692" s="25" t="s">
        <v>924</v>
      </c>
      <c r="C692" s="25" t="s">
        <v>900</v>
      </c>
      <c r="D692" s="25">
        <v>6.5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6.5</v>
      </c>
    </row>
    <row r="693" spans="1:14" x14ac:dyDescent="0.2">
      <c r="A693" s="9" t="str">
        <f>VLOOKUP(B693,Elenco_giocatori_ruolo!A:B,2,FALSE)</f>
        <v>C</v>
      </c>
      <c r="B693" s="25" t="s">
        <v>925</v>
      </c>
      <c r="C693" s="25" t="s">
        <v>900</v>
      </c>
      <c r="D693" s="25">
        <v>7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1</v>
      </c>
      <c r="K693" s="25">
        <v>0</v>
      </c>
      <c r="L693" s="25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8</v>
      </c>
    </row>
    <row r="694" spans="1:14" x14ac:dyDescent="0.2">
      <c r="A694" s="9" t="str">
        <f>VLOOKUP(B694,Elenco_giocatori_ruolo!A:B,2,FALSE)</f>
        <v>C</v>
      </c>
      <c r="B694" s="25" t="s">
        <v>926</v>
      </c>
      <c r="C694" s="25" t="s">
        <v>900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C</v>
      </c>
      <c r="B695" s="25" t="s">
        <v>927</v>
      </c>
      <c r="C695" s="25" t="s">
        <v>900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A</v>
      </c>
      <c r="B696" s="25" t="s">
        <v>928</v>
      </c>
      <c r="C696" s="25" t="s">
        <v>900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A</v>
      </c>
      <c r="B697" s="25" t="s">
        <v>929</v>
      </c>
      <c r="C697" s="25" t="s">
        <v>900</v>
      </c>
      <c r="D697" s="25">
        <v>6.5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6.5</v>
      </c>
    </row>
    <row r="698" spans="1:14" x14ac:dyDescent="0.2">
      <c r="A698" s="9" t="str">
        <f>VLOOKUP(B698,Elenco_giocatori_ruolo!A:B,2,FALSE)</f>
        <v>A</v>
      </c>
      <c r="B698" s="25" t="s">
        <v>930</v>
      </c>
      <c r="C698" s="25" t="s">
        <v>900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A</v>
      </c>
      <c r="B699" s="25" t="s">
        <v>931</v>
      </c>
      <c r="C699" s="25" t="s">
        <v>900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0</v>
      </c>
    </row>
    <row r="700" spans="1:14" x14ac:dyDescent="0.2">
      <c r="A700" s="9" t="str">
        <f>VLOOKUP(B700,Elenco_giocatori_ruolo!A:B,2,FALSE)</f>
        <v>A</v>
      </c>
      <c r="B700" s="25" t="s">
        <v>932</v>
      </c>
      <c r="C700" s="25" t="s">
        <v>900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A</v>
      </c>
      <c r="B701" s="25" t="s">
        <v>933</v>
      </c>
      <c r="C701" s="25" t="s">
        <v>900</v>
      </c>
      <c r="D701" s="25">
        <v>6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6</v>
      </c>
    </row>
    <row r="702" spans="1:14" x14ac:dyDescent="0.2">
      <c r="A702" s="9" t="str">
        <f>VLOOKUP(B702,Elenco_giocatori_ruolo!A:B,2,FALSE)</f>
        <v>A</v>
      </c>
      <c r="B702" s="25" t="s">
        <v>934</v>
      </c>
      <c r="C702" s="25" t="s">
        <v>900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A</v>
      </c>
      <c r="B703" s="25" t="s">
        <v>935</v>
      </c>
      <c r="C703" s="25" t="s">
        <v>900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A</v>
      </c>
      <c r="B704" s="25" t="s">
        <v>936</v>
      </c>
      <c r="C704" s="25" t="s">
        <v>900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P</v>
      </c>
      <c r="B705" s="25" t="s">
        <v>937</v>
      </c>
      <c r="C705" s="25" t="s">
        <v>938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P</v>
      </c>
      <c r="B706" s="25" t="s">
        <v>939</v>
      </c>
      <c r="C706" s="25" t="s">
        <v>938</v>
      </c>
      <c r="D706" s="25">
        <v>6.5</v>
      </c>
      <c r="E706" s="25">
        <v>0</v>
      </c>
      <c r="F706" s="25">
        <v>1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5.5</v>
      </c>
    </row>
    <row r="707" spans="1:14" x14ac:dyDescent="0.2">
      <c r="A707" s="9" t="str">
        <f>VLOOKUP(B707,Elenco_giocatori_ruolo!A:B,2,FALSE)</f>
        <v>P</v>
      </c>
      <c r="B707" s="25" t="s">
        <v>940</v>
      </c>
      <c r="C707" s="25" t="s">
        <v>938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D</v>
      </c>
      <c r="B708" s="25" t="s">
        <v>941</v>
      </c>
      <c r="C708" s="25" t="s">
        <v>938</v>
      </c>
      <c r="D708" s="25">
        <v>6.5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6.5</v>
      </c>
    </row>
    <row r="709" spans="1:14" x14ac:dyDescent="0.2">
      <c r="A709" s="9" t="str">
        <f>VLOOKUP(B709,Elenco_giocatori_ruolo!A:B,2,FALSE)</f>
        <v>D</v>
      </c>
      <c r="B709" s="25" t="s">
        <v>942</v>
      </c>
      <c r="C709" s="25" t="s">
        <v>938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D</v>
      </c>
      <c r="B710" s="25" t="s">
        <v>943</v>
      </c>
      <c r="C710" s="25" t="s">
        <v>938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D</v>
      </c>
      <c r="B711" s="25" t="s">
        <v>944</v>
      </c>
      <c r="C711" s="25" t="s">
        <v>938</v>
      </c>
      <c r="D711" s="25">
        <v>6.5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6.5</v>
      </c>
    </row>
    <row r="712" spans="1:14" x14ac:dyDescent="0.2">
      <c r="A712" s="9" t="e">
        <f>VLOOKUP(B712,Elenco_giocatori_ruolo!A:B,2,FALSE)</f>
        <v>#N/A</v>
      </c>
      <c r="B712" s="25" t="s">
        <v>1784</v>
      </c>
      <c r="C712" s="25" t="s">
        <v>938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10">
        <v>0</v>
      </c>
      <c r="N712" s="11" t="e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#N/A</v>
      </c>
    </row>
    <row r="713" spans="1:14" x14ac:dyDescent="0.2">
      <c r="A713" s="9" t="str">
        <f>VLOOKUP(B713,Elenco_giocatori_ruolo!A:B,2,FALSE)</f>
        <v>D</v>
      </c>
      <c r="B713" s="25" t="s">
        <v>945</v>
      </c>
      <c r="C713" s="25" t="s">
        <v>938</v>
      </c>
      <c r="D713" s="25">
        <v>5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5</v>
      </c>
    </row>
    <row r="714" spans="1:14" x14ac:dyDescent="0.2">
      <c r="A714" s="9" t="str">
        <f>VLOOKUP(B714,Elenco_giocatori_ruolo!A:B,2,FALSE)</f>
        <v>D</v>
      </c>
      <c r="B714" s="25" t="s">
        <v>946</v>
      </c>
      <c r="C714" s="25" t="s">
        <v>938</v>
      </c>
      <c r="D714" s="25">
        <v>6.5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1</v>
      </c>
      <c r="L714" s="25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6</v>
      </c>
    </row>
    <row r="715" spans="1:14" x14ac:dyDescent="0.2">
      <c r="A715" s="9" t="str">
        <f>VLOOKUP(B715,Elenco_giocatori_ruolo!A:B,2,FALSE)</f>
        <v>D</v>
      </c>
      <c r="B715" s="25" t="s">
        <v>947</v>
      </c>
      <c r="C715" s="25" t="s">
        <v>938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D</v>
      </c>
      <c r="B716" s="25" t="s">
        <v>948</v>
      </c>
      <c r="C716" s="25" t="s">
        <v>938</v>
      </c>
      <c r="D716" s="25">
        <v>0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e">
        <f>VLOOKUP(B717,Elenco_giocatori_ruolo!A:B,2,FALSE)</f>
        <v>#N/A</v>
      </c>
      <c r="B717" s="25" t="s">
        <v>1337</v>
      </c>
      <c r="C717" s="25" t="s">
        <v>938</v>
      </c>
      <c r="D717" s="25">
        <v>6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10">
        <v>0</v>
      </c>
      <c r="N717" s="11" t="e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#N/A</v>
      </c>
    </row>
    <row r="718" spans="1:14" x14ac:dyDescent="0.2">
      <c r="A718" s="9" t="str">
        <f>VLOOKUP(B718,Elenco_giocatori_ruolo!A:B,2,FALSE)</f>
        <v>D</v>
      </c>
      <c r="B718" s="25" t="s">
        <v>949</v>
      </c>
      <c r="C718" s="25" t="s">
        <v>938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D</v>
      </c>
      <c r="B719" s="25" t="s">
        <v>950</v>
      </c>
      <c r="C719" s="25" t="s">
        <v>938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D</v>
      </c>
      <c r="B720" s="25" t="s">
        <v>951</v>
      </c>
      <c r="C720" s="25" t="s">
        <v>938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C</v>
      </c>
      <c r="B721" s="25" t="s">
        <v>952</v>
      </c>
      <c r="C721" s="25" t="s">
        <v>938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str">
        <f>VLOOKUP(B722,Elenco_giocatori_ruolo!A:B,2,FALSE)</f>
        <v>C</v>
      </c>
      <c r="B722" s="25" t="s">
        <v>953</v>
      </c>
      <c r="C722" s="25" t="s">
        <v>938</v>
      </c>
      <c r="D722" s="25">
        <v>5.5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5.5</v>
      </c>
    </row>
    <row r="723" spans="1:14" x14ac:dyDescent="0.2">
      <c r="A723" s="9" t="str">
        <f>VLOOKUP(B723,Elenco_giocatori_ruolo!A:B,2,FALSE)</f>
        <v>C</v>
      </c>
      <c r="B723" s="25" t="s">
        <v>954</v>
      </c>
      <c r="C723" s="25" t="s">
        <v>938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C</v>
      </c>
      <c r="B724" s="25" t="s">
        <v>955</v>
      </c>
      <c r="C724" s="25" t="s">
        <v>938</v>
      </c>
      <c r="D724" s="25">
        <v>6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6</v>
      </c>
    </row>
    <row r="725" spans="1:14" x14ac:dyDescent="0.2">
      <c r="A725" s="9" t="str">
        <f>VLOOKUP(B725,Elenco_giocatori_ruolo!A:B,2,FALSE)</f>
        <v>C</v>
      </c>
      <c r="B725" s="25" t="s">
        <v>956</v>
      </c>
      <c r="C725" s="25" t="s">
        <v>938</v>
      </c>
      <c r="D725" s="25">
        <v>6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6</v>
      </c>
    </row>
    <row r="726" spans="1:14" x14ac:dyDescent="0.2">
      <c r="A726" s="9" t="str">
        <f>VLOOKUP(B726,Elenco_giocatori_ruolo!A:B,2,FALSE)</f>
        <v>C</v>
      </c>
      <c r="B726" s="25" t="s">
        <v>957</v>
      </c>
      <c r="C726" s="25" t="s">
        <v>938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C</v>
      </c>
      <c r="B727" s="25" t="s">
        <v>958</v>
      </c>
      <c r="C727" s="25" t="s">
        <v>938</v>
      </c>
      <c r="D727" s="25">
        <v>6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6</v>
      </c>
    </row>
    <row r="728" spans="1:14" x14ac:dyDescent="0.2">
      <c r="A728" s="9" t="str">
        <f>VLOOKUP(B728,Elenco_giocatori_ruolo!A:B,2,FALSE)</f>
        <v>C</v>
      </c>
      <c r="B728" s="25" t="s">
        <v>959</v>
      </c>
      <c r="C728" s="25" t="s">
        <v>938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C</v>
      </c>
      <c r="B729" s="25" t="s">
        <v>960</v>
      </c>
      <c r="C729" s="25" t="s">
        <v>938</v>
      </c>
      <c r="D729" s="25">
        <v>6.5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6.5</v>
      </c>
    </row>
    <row r="730" spans="1:14" x14ac:dyDescent="0.2">
      <c r="A730" s="9" t="str">
        <f>VLOOKUP(B730,Elenco_giocatori_ruolo!A:B,2,FALSE)</f>
        <v>C</v>
      </c>
      <c r="B730" s="25" t="s">
        <v>961</v>
      </c>
      <c r="C730" s="25" t="s">
        <v>938</v>
      </c>
      <c r="D730" s="25">
        <v>6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6</v>
      </c>
    </row>
    <row r="731" spans="1:14" x14ac:dyDescent="0.2">
      <c r="A731" s="9" t="str">
        <f>VLOOKUP(B731,Elenco_giocatori_ruolo!A:B,2,FALSE)</f>
        <v>A</v>
      </c>
      <c r="B731" s="25" t="s">
        <v>962</v>
      </c>
      <c r="C731" s="25" t="s">
        <v>938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A</v>
      </c>
      <c r="B732" s="25" t="s">
        <v>963</v>
      </c>
      <c r="C732" s="25" t="s">
        <v>938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25">
        <v>0</v>
      </c>
      <c r="K732" s="25">
        <v>0</v>
      </c>
      <c r="L732" s="25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0</v>
      </c>
    </row>
    <row r="733" spans="1:14" x14ac:dyDescent="0.2">
      <c r="A733" s="9" t="str">
        <f>VLOOKUP(B733,Elenco_giocatori_ruolo!A:B,2,FALSE)</f>
        <v>A</v>
      </c>
      <c r="B733" s="25" t="s">
        <v>964</v>
      </c>
      <c r="C733" s="25" t="s">
        <v>938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10">
        <v>0</v>
      </c>
      <c r="N733" s="11">
        <f>$D733+$E733*(IF($A733="P",BonusMalus!$C$14,0))+$E733*(IF($A733="D",BonusMalus!$C$15,0))+$E733*(IF($A733="C",BonusMalus!$C$16,0))+$E733*(IF($A733="A",BonusMalus!$C$17,0))-$F733-$G733*3+$H733*3-$I733*2+$J733-$K733*0.5-$L733-$M733*(IF($A733="P",1,0))-$M733*(IF($A733="D",1,0))-$M733*(IF($A733="C",0.5,0))</f>
        <v>0</v>
      </c>
    </row>
    <row r="734" spans="1:14" x14ac:dyDescent="0.2">
      <c r="A734" s="9" t="str">
        <f>VLOOKUP(B734,Elenco_giocatori_ruolo!A:B,2,FALSE)</f>
        <v>A</v>
      </c>
      <c r="B734" s="25" t="s">
        <v>965</v>
      </c>
      <c r="C734" s="25" t="s">
        <v>938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10">
        <v>0</v>
      </c>
      <c r="N734" s="11">
        <f>$D734+$E734*(IF($A734="P",BonusMalus!$C$14,0))+$E734*(IF($A734="D",BonusMalus!$C$15,0))+$E734*(IF($A734="C",BonusMalus!$C$16,0))+$E734*(IF($A734="A",BonusMalus!$C$17,0))-$F734-$G734*3+$H734*3-$I734*2+$J734-$K734*0.5-$L734-$M734*(IF($A734="P",1,0))-$M734*(IF($A734="D",1,0))-$M734*(IF($A734="C",0.5,0))</f>
        <v>0</v>
      </c>
    </row>
    <row r="735" spans="1:14" x14ac:dyDescent="0.2">
      <c r="A735" s="9" t="e">
        <f>VLOOKUP(B735,Elenco_giocatori_ruolo!A:B,2,FALSE)</f>
        <v>#N/A</v>
      </c>
      <c r="B735" s="25" t="s">
        <v>1338</v>
      </c>
      <c r="C735" s="25" t="s">
        <v>938</v>
      </c>
      <c r="D735" s="25">
        <v>0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0</v>
      </c>
      <c r="L735" s="25">
        <v>0</v>
      </c>
      <c r="M735" s="10">
        <v>0</v>
      </c>
      <c r="N735" s="11" t="e">
        <f>$D735+$E735*(IF($A735="P",BonusMalus!$C$14,0))+$E735*(IF($A735="D",BonusMalus!$C$15,0))+$E735*(IF($A735="C",BonusMalus!$C$16,0))+$E735*(IF($A735="A",BonusMalus!$C$17,0))-$F735-$G735*3+$H735*3-$I735*2+$J735-$K735*0.5-$L735-$M735*(IF($A735="P",1,0))-$M735*(IF($A735="D",1,0))-$M735*(IF($A735="C",0.5,0))</f>
        <v>#N/A</v>
      </c>
    </row>
    <row r="736" spans="1:14" x14ac:dyDescent="0.2">
      <c r="A736" s="9" t="str">
        <f>VLOOKUP(B736,Elenco_giocatori_ruolo!A:B,2,FALSE)</f>
        <v>A</v>
      </c>
      <c r="B736" s="25" t="s">
        <v>966</v>
      </c>
      <c r="C736" s="25" t="s">
        <v>938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10">
        <v>0</v>
      </c>
      <c r="N736" s="11">
        <f>$D736+$E736*(IF($A736="P",BonusMalus!$C$14,0))+$E736*(IF($A736="D",BonusMalus!$C$15,0))+$E736*(IF($A736="C",BonusMalus!$C$16,0))+$E736*(IF($A736="A",BonusMalus!$C$17,0))-$F736-$G736*3+$H736*3-$I736*2+$J736-$K736*0.5-$L736-$M736*(IF($A736="P",1,0))-$M736*(IF($A736="D",1,0))-$M736*(IF($A736="C",0.5,0))</f>
        <v>0</v>
      </c>
    </row>
    <row r="737" spans="1:14" x14ac:dyDescent="0.2">
      <c r="A737" s="9" t="str">
        <f>VLOOKUP(B737,Elenco_giocatori_ruolo!A:B,2,FALSE)</f>
        <v>A</v>
      </c>
      <c r="B737" s="25" t="s">
        <v>967</v>
      </c>
      <c r="C737" s="25" t="s">
        <v>938</v>
      </c>
      <c r="D737" s="25">
        <v>5.5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10">
        <v>0</v>
      </c>
      <c r="N737" s="11">
        <f>$D737+$E737*(IF($A737="P",BonusMalus!$C$14,0))+$E737*(IF($A737="D",BonusMalus!$C$15,0))+$E737*(IF($A737="C",BonusMalus!$C$16,0))+$E737*(IF($A737="A",BonusMalus!$C$17,0))-$F737-$G737*3+$H737*3-$I737*2+$J737-$K737*0.5-$L737-$M737*(IF($A737="P",1,0))-$M737*(IF($A737="D",1,0))-$M737*(IF($A737="C",0.5,0))</f>
        <v>5.5</v>
      </c>
    </row>
    <row r="738" spans="1:14" x14ac:dyDescent="0.2">
      <c r="A738" s="9" t="str">
        <f>VLOOKUP(B738,Elenco_giocatori_ruolo!A:B,2,FALSE)</f>
        <v>A</v>
      </c>
      <c r="B738" s="25" t="s">
        <v>968</v>
      </c>
      <c r="C738" s="25" t="s">
        <v>938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10">
        <v>0</v>
      </c>
      <c r="N738" s="11">
        <f>$D738+$E738*(IF($A738="P",BonusMalus!$C$14,0))+$E738*(IF($A738="D",BonusMalus!$C$15,0))+$E738*(IF($A738="C",BonusMalus!$C$16,0))+$E738*(IF($A738="A",BonusMalus!$C$17,0))-$F738-$G738*3+$H738*3-$I738*2+$J738-$K738*0.5-$L738-$M738*(IF($A738="P",1,0))-$M738*(IF($A738="D",1,0))-$M738*(IF($A738="C",0.5,0))</f>
        <v>0</v>
      </c>
    </row>
    <row r="739" spans="1:14" x14ac:dyDescent="0.2">
      <c r="A739" s="9" t="str">
        <f>VLOOKUP(B739,Elenco_giocatori_ruolo!A:B,2,FALSE)</f>
        <v>A</v>
      </c>
      <c r="B739" s="25" t="s">
        <v>969</v>
      </c>
      <c r="C739" s="25" t="s">
        <v>938</v>
      </c>
      <c r="D739" s="25">
        <v>6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0</v>
      </c>
      <c r="L739" s="25">
        <v>0</v>
      </c>
      <c r="M739" s="10">
        <v>0</v>
      </c>
      <c r="N739" s="11">
        <f>$D739+$E739*(IF($A739="P",BonusMalus!$C$14,0))+$E739*(IF($A739="D",BonusMalus!$C$15,0))+$E739*(IF($A739="C",BonusMalus!$C$16,0))+$E739*(IF($A739="A",BonusMalus!$C$17,0))-$F739-$G739*3+$H739*3-$I739*2+$J739-$K739*0.5-$L739-$M739*(IF($A739="P",1,0))-$M739*(IF($A739="D",1,0))-$M739*(IF($A739="C",0.5,0))</f>
        <v>6</v>
      </c>
    </row>
    <row r="740" spans="1:14" x14ac:dyDescent="0.2">
      <c r="A740" s="9" t="str">
        <f>VLOOKUP(B740,Elenco_giocatori_ruolo!A:B,2,FALSE)</f>
        <v>A</v>
      </c>
      <c r="B740" s="25" t="s">
        <v>970</v>
      </c>
      <c r="C740" s="25" t="s">
        <v>938</v>
      </c>
      <c r="D740" s="25">
        <v>6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0</v>
      </c>
      <c r="M740" s="10">
        <v>0</v>
      </c>
      <c r="N740" s="11">
        <f>$D740+$E740*(IF($A740="P",BonusMalus!$C$14,0))+$E740*(IF($A740="D",BonusMalus!$C$15,0))+$E740*(IF($A740="C",BonusMalus!$C$16,0))+$E740*(IF($A740="A",BonusMalus!$C$17,0))-$F740-$G740*3+$H740*3-$I740*2+$J740-$K740*0.5-$L740-$M740*(IF($A740="P",1,0))-$M740*(IF($A740="D",1,0))-$M740*(IF($A740="C",0.5,0))</f>
        <v>6</v>
      </c>
    </row>
    <row r="741" spans="1:14" x14ac:dyDescent="0.2">
      <c r="A741" s="9" t="str">
        <f>VLOOKUP(B741,Elenco_giocatori_ruolo!A:B,2,FALSE)</f>
        <v>A</v>
      </c>
      <c r="B741" s="25" t="s">
        <v>971</v>
      </c>
      <c r="C741" s="25" t="s">
        <v>938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10">
        <v>0</v>
      </c>
      <c r="N741" s="11">
        <f>$D741+$E741*(IF($A741="P",BonusMalus!$C$14,0))+$E741*(IF($A741="D",BonusMalus!$C$15,0))+$E741*(IF($A741="C",BonusMalus!$C$16,0))+$E741*(IF($A741="A",BonusMalus!$C$17,0))-$F741-$G741*3+$H741*3-$I741*2+$J741-$K741*0.5-$L741-$M741*(IF($A741="P",1,0))-$M741*(IF($A741="D",1,0))-$M741*(IF($A741="C",0.5,0))</f>
        <v>0</v>
      </c>
    </row>
    <row r="742" spans="1:14" x14ac:dyDescent="0.2">
      <c r="A742" s="9" t="str">
        <f>VLOOKUP(B742,Elenco_giocatori_ruolo!A:B,2,FALSE)</f>
        <v>A</v>
      </c>
      <c r="B742" s="25" t="s">
        <v>972</v>
      </c>
      <c r="C742" s="25" t="s">
        <v>938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10">
        <v>0</v>
      </c>
      <c r="N742" s="11">
        <f>$D742+$E742*(IF($A742="P",BonusMalus!$C$14,0))+$E742*(IF($A742="D",BonusMalus!$C$15,0))+$E742*(IF($A742="C",BonusMalus!$C$16,0))+$E742*(IF($A742="A",BonusMalus!$C$17,0))-$F742-$G742*3+$H742*3-$I742*2+$J742-$K742*0.5-$L742-$M742*(IF($A742="P",1,0))-$M742*(IF($A742="D",1,0))-$M742*(IF($A742="C",0.5,0))</f>
        <v>0</v>
      </c>
    </row>
  </sheetData>
  <conditionalFormatting sqref="N312:N313">
    <cfRule type="cellIs" dxfId="18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29"/>
  <sheetViews>
    <sheetView workbookViewId="0">
      <selection sqref="A1:H1"/>
    </sheetView>
  </sheetViews>
  <sheetFormatPr baseColWidth="10" defaultColWidth="8.83203125" defaultRowHeight="15" x14ac:dyDescent="0.2"/>
  <cols>
    <col min="1" max="1" width="38" customWidth="1"/>
    <col min="2" max="2" width="11.5" style="1" customWidth="1"/>
    <col min="3" max="3" width="11.5" style="2" customWidth="1"/>
    <col min="4" max="5" width="5.6640625" customWidth="1"/>
    <col min="6" max="6" width="35.1640625" customWidth="1"/>
    <col min="7" max="7" width="11.5" style="1" customWidth="1"/>
    <col min="8" max="8" width="11.5" style="2" customWidth="1"/>
  </cols>
  <sheetData>
    <row r="1" spans="1:8" x14ac:dyDescent="0.2">
      <c r="A1" s="32" t="s">
        <v>1809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137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3</v>
      </c>
      <c r="E5" s="3">
        <f>IF(H28&lt;66,0,IF(AND(H28&gt;65.5,H28&lt;72),1,IF(AND(H28&gt;71.5,H28&lt;77),2,IF(AND(H28&gt;76.5,H28&lt;81),3,IF(AND(H28&gt;80.5,H28&lt;85),4,IF(AND(H28&gt;84.5,H28&lt;89),5,IF(AND(H28&gt;88.5,H28&lt;93),6)))))))</f>
        <v>0</v>
      </c>
      <c r="F5" s="37" t="s">
        <v>2</v>
      </c>
      <c r="G5" s="35"/>
      <c r="H5" s="36"/>
    </row>
    <row r="6" spans="1:8" ht="16" x14ac:dyDescent="0.2">
      <c r="A6" s="24" t="s">
        <v>139</v>
      </c>
      <c r="C6" s="2">
        <f>VLOOKUP(MID(A6,4,40),Voti_16!$B:$N,13,FALSE)</f>
        <v>7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24" t="s">
        <v>4</v>
      </c>
      <c r="H6" s="2">
        <f>VLOOKUP(MID(F6,4,40),Voti_16!$B:$N,13,FALSE)</f>
        <v>7</v>
      </c>
    </row>
    <row r="7" spans="1:8" ht="16" x14ac:dyDescent="0.2">
      <c r="A7" s="24" t="s">
        <v>1577</v>
      </c>
      <c r="C7" s="2">
        <f>VLOOKUP(MID(A7,4,40),Voti_16!$B:$N,13,FALSE)</f>
        <v>6.5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24" t="s">
        <v>1810</v>
      </c>
      <c r="H7" s="2">
        <f>VLOOKUP(MID(F7,4,40),Voti_16!$B:$N,13,FALSE)</f>
        <v>6</v>
      </c>
    </row>
    <row r="8" spans="1:8" ht="16" x14ac:dyDescent="0.2">
      <c r="A8" s="24" t="s">
        <v>1811</v>
      </c>
      <c r="C8" s="2">
        <f>VLOOKUP(MID(A8,4,40),Voti_16!$B:$N,13,FALSE)</f>
        <v>6.5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24" t="s">
        <v>1341</v>
      </c>
      <c r="H8" s="2">
        <f>VLOOKUP(MID(F8,4,40),Voti_16!$B:$N,13,FALSE)</f>
        <v>6</v>
      </c>
    </row>
    <row r="9" spans="1:8" ht="16" x14ac:dyDescent="0.2">
      <c r="A9" s="24" t="s">
        <v>1419</v>
      </c>
      <c r="B9" s="19"/>
      <c r="C9" s="2">
        <f>VLOOKUP(MID(A9,4,40),Voti_16!$B:$N,13,FALSE)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24" t="s">
        <v>1787</v>
      </c>
      <c r="H9" s="2">
        <f>VLOOKUP(MID(F9,4,40),Voti_16!$B:$N,13,FALSE)</f>
        <v>5.5</v>
      </c>
    </row>
    <row r="10" spans="1:8" ht="16" x14ac:dyDescent="0.2">
      <c r="A10" s="24" t="s">
        <v>1789</v>
      </c>
      <c r="C10" s="2">
        <f>VLOOKUP(MID(A10,4,40),Voti_16!$B:$N,13,FALSE)</f>
        <v>10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24" t="s">
        <v>12</v>
      </c>
      <c r="H10" s="2">
        <f>VLOOKUP(MID(F10,4,40),Voti_16!$B:$N,13,FALSE)</f>
        <v>3</v>
      </c>
    </row>
    <row r="11" spans="1:8" ht="16" x14ac:dyDescent="0.2">
      <c r="A11" s="24" t="s">
        <v>1354</v>
      </c>
      <c r="B11" s="1" t="s">
        <v>14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24" t="s">
        <v>1714</v>
      </c>
      <c r="H11" s="2">
        <f>VLOOKUP(MID(F11,4,40),Voti_16!$B:$N,13,FALSE)</f>
        <v>6</v>
      </c>
    </row>
    <row r="12" spans="1:8" ht="16" x14ac:dyDescent="0.2">
      <c r="A12" s="24" t="s">
        <v>1508</v>
      </c>
      <c r="C12" s="2">
        <f>VLOOKUP(MID(A12,4,40),Voti_16!$B:$N,13,FALSE)</f>
        <v>7.5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24" t="s">
        <v>1266</v>
      </c>
      <c r="H12" s="2">
        <f>VLOOKUP(MID(F12,4,40),Voti_16!$B:$N,13,FALSE)</f>
        <v>6</v>
      </c>
    </row>
    <row r="13" spans="1:8" ht="16" x14ac:dyDescent="0.2">
      <c r="A13" s="24" t="s">
        <v>1422</v>
      </c>
      <c r="C13" s="2">
        <f>VLOOKUP(MID(A13,4,40),Voti_16!$B:$N,13,FALSE)</f>
        <v>5.5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24" t="s">
        <v>1750</v>
      </c>
      <c r="H13" s="2">
        <f>VLOOKUP(MID(F13,4,40),Voti_16!$B:$N,13,FALSE)</f>
        <v>7.5</v>
      </c>
    </row>
    <row r="14" spans="1:8" ht="16" x14ac:dyDescent="0.2">
      <c r="A14" s="24" t="s">
        <v>1737</v>
      </c>
      <c r="C14" s="2">
        <f>VLOOKUP(MID(A14,4,40),Voti_16!$B:$N,13,FALSE)</f>
        <v>11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24" t="s">
        <v>21</v>
      </c>
      <c r="H14" s="2">
        <f>VLOOKUP(MID(F14,4,40),Voti_16!$B:$N,13,FALSE)</f>
        <v>5</v>
      </c>
    </row>
    <row r="15" spans="1:8" ht="16" x14ac:dyDescent="0.2">
      <c r="A15" s="24" t="s">
        <v>1292</v>
      </c>
      <c r="C15" s="2">
        <f>VLOOKUP(MID(A15,5,40),Voti_16!$B:$N,13,FALSE)</f>
        <v>4.5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24" t="s">
        <v>1609</v>
      </c>
      <c r="H15" s="2">
        <f>VLOOKUP(MID(F15,5,40),Voti_16!$B:$N,13,FALSE)</f>
        <v>6</v>
      </c>
    </row>
    <row r="16" spans="1:8" ht="16" x14ac:dyDescent="0.2">
      <c r="A16" s="24" t="s">
        <v>159</v>
      </c>
      <c r="C16" s="2">
        <f>VLOOKUP(MID(A16,5,40),Voti_16!$B:$N,13,FALSE)</f>
        <v>6.5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24" t="s">
        <v>25</v>
      </c>
      <c r="H16" s="2">
        <f>VLOOKUP(MID(F16,5,40),Voti_16!$B:$N,13,FALSE)</f>
        <v>5</v>
      </c>
    </row>
    <row r="17" spans="1:8" ht="16" x14ac:dyDescent="0.2">
      <c r="F17" s="24"/>
    </row>
    <row r="18" spans="1:8" ht="16" x14ac:dyDescent="0.2">
      <c r="A18" s="24" t="s">
        <v>161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24" t="s">
        <v>27</v>
      </c>
    </row>
    <row r="19" spans="1:8" ht="16" x14ac:dyDescent="0.2">
      <c r="A19" s="24" t="s">
        <v>1425</v>
      </c>
      <c r="D19" t="str">
        <f>VLOOKUP(MID(A19,5,40),Elenco_giocatori_ruolo!A:B,2,FALSE)</f>
        <v>A</v>
      </c>
      <c r="E19" t="str">
        <f>VLOOKUP(MID(F19,5,40),Elenco_giocatori_ruolo!A:B,2,FALSE)</f>
        <v>D</v>
      </c>
      <c r="F19" s="24" t="s">
        <v>1191</v>
      </c>
    </row>
    <row r="20" spans="1:8" ht="16" x14ac:dyDescent="0.2">
      <c r="A20" s="24" t="s">
        <v>165</v>
      </c>
      <c r="D20" t="str">
        <f>VLOOKUP(MID(A20,5,40),Elenco_giocatori_ruolo!A:B,2,FALSE)</f>
        <v>A</v>
      </c>
      <c r="E20" t="str">
        <f>VLOOKUP(MID(F20,5,40),Elenco_giocatori_ruolo!A:B,2,FALSE)</f>
        <v>D</v>
      </c>
      <c r="F20" s="24" t="s">
        <v>1346</v>
      </c>
    </row>
    <row r="21" spans="1:8" ht="16" x14ac:dyDescent="0.2">
      <c r="A21" s="24" t="s">
        <v>1738</v>
      </c>
      <c r="D21" t="str">
        <f>VLOOKUP(MID(A21,5,40),Elenco_giocatori_ruolo!A:B,2,FALSE)</f>
        <v>D</v>
      </c>
      <c r="E21" t="str">
        <f>VLOOKUP(MID(F21,5,40),Elenco_giocatori_ruolo!A:B,2,FALSE)</f>
        <v>D</v>
      </c>
      <c r="F21" s="24" t="s">
        <v>985</v>
      </c>
    </row>
    <row r="22" spans="1:8" ht="16" x14ac:dyDescent="0.2">
      <c r="A22" s="24" t="s">
        <v>1175</v>
      </c>
      <c r="B22" s="19"/>
      <c r="D22" t="str">
        <f>VLOOKUP(MID(A22,5,40),Elenco_giocatori_ruolo!A:B,2,FALSE)</f>
        <v>D</v>
      </c>
      <c r="E22" t="str">
        <f>VLOOKUP(MID(F22,5,40),Elenco_giocatori_ruolo!A:B,2,FALSE)</f>
        <v>C</v>
      </c>
      <c r="F22" s="24" t="s">
        <v>1719</v>
      </c>
    </row>
    <row r="23" spans="1:8" ht="16" x14ac:dyDescent="0.2">
      <c r="A23" s="24" t="s">
        <v>1177</v>
      </c>
      <c r="D23" t="str">
        <f>VLOOKUP(MID(A23,5,40),Elenco_giocatori_ruolo!A:B,2,FALSE)</f>
        <v>D</v>
      </c>
      <c r="E23" t="str">
        <f>VLOOKUP(MID(F23,5,40),Elenco_giocatori_ruolo!A:B,2,FALSE)</f>
        <v>C</v>
      </c>
      <c r="F23" s="24" t="s">
        <v>1197</v>
      </c>
    </row>
    <row r="24" spans="1:8" ht="16" x14ac:dyDescent="0.2">
      <c r="A24" s="24" t="s">
        <v>1654</v>
      </c>
      <c r="D24" t="str">
        <f>VLOOKUP(MID(A24,5,40),Elenco_giocatori_ruolo!A:B,2,FALSE)</f>
        <v>D</v>
      </c>
      <c r="E24" t="str">
        <f>VLOOKUP(MID(F24,5,40),Elenco_giocatori_ruolo!A:B,2,FALSE)</f>
        <v>C</v>
      </c>
      <c r="F24" s="24" t="s">
        <v>1431</v>
      </c>
    </row>
    <row r="25" spans="1:8" ht="16" x14ac:dyDescent="0.2">
      <c r="A25" s="24" t="s">
        <v>1516</v>
      </c>
      <c r="B25" s="1" t="s">
        <v>14</v>
      </c>
      <c r="C25" s="2">
        <f>VLOOKUP(MID(A25,5,40),Voti_16!$B:$N,13,FALSE)</f>
        <v>5.5</v>
      </c>
      <c r="D25" t="str">
        <f>VLOOKUP(MID(A25,5,40),Elenco_giocatori_ruolo!A:B,2,FALSE)</f>
        <v>C</v>
      </c>
      <c r="E25" t="str">
        <f>VLOOKUP(MID(F25,5,40),Elenco_giocatori_ruolo!A:B,2,FALSE)</f>
        <v>A</v>
      </c>
      <c r="F25" s="24" t="s">
        <v>1812</v>
      </c>
    </row>
    <row r="26" spans="1:8" ht="16" x14ac:dyDescent="0.2">
      <c r="A26" s="24" t="s">
        <v>1813</v>
      </c>
      <c r="D26" t="str">
        <f>VLOOKUP(MID(A26,5,40),Elenco_giocatori_ruolo!A:B,2,FALSE)</f>
        <v>C</v>
      </c>
      <c r="E26" t="str">
        <f>VLOOKUP(MID(F26,5,40),Elenco_giocatori_ruolo!A:B,2,FALSE)</f>
        <v>A</v>
      </c>
      <c r="F26" s="24" t="s">
        <v>1667</v>
      </c>
    </row>
    <row r="27" spans="1:8" ht="16" x14ac:dyDescent="0.2">
      <c r="A27" s="24" t="s">
        <v>1519</v>
      </c>
      <c r="D27" t="str">
        <f>VLOOKUP(MID(A27,5,40),Elenco_giocatori_ruolo!A:B,2,FALSE)</f>
        <v>C</v>
      </c>
      <c r="E27" t="e">
        <f>VLOOKUP(MID(F27,5,40),Elenco_giocatori_ruolo!A:B,2,FALSE)</f>
        <v>#N/A</v>
      </c>
      <c r="F27" s="24" t="s">
        <v>1576</v>
      </c>
    </row>
    <row r="28" spans="1:8" x14ac:dyDescent="0.2">
      <c r="A28" s="4"/>
      <c r="B28" s="4" t="s">
        <v>47</v>
      </c>
      <c r="C28" s="4">
        <f>SUM(C6:C16,C18:C27)+1</f>
        <v>77.5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63</v>
      </c>
    </row>
    <row r="29" spans="1:8" x14ac:dyDescent="0.2">
      <c r="B29"/>
      <c r="G29"/>
    </row>
    <row r="30" spans="1:8" x14ac:dyDescent="0.2">
      <c r="A30" s="34" t="s">
        <v>181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93</v>
      </c>
      <c r="G30" s="35"/>
      <c r="H30" s="36"/>
    </row>
    <row r="31" spans="1:8" ht="16" x14ac:dyDescent="0.2">
      <c r="A31" s="24" t="s">
        <v>1436</v>
      </c>
      <c r="C31" s="2">
        <f>VLOOKUP(MID(A31,4,40),Voti_16!$B:$N,13,FALSE)</f>
        <v>8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24" t="s">
        <v>95</v>
      </c>
      <c r="H31" s="2">
        <f>VLOOKUP(MID(F31,4,40),Voti_16!$B:$N,13,FALSE)</f>
        <v>5.5</v>
      </c>
    </row>
    <row r="32" spans="1:8" ht="16" x14ac:dyDescent="0.2">
      <c r="A32" s="24" t="s">
        <v>1693</v>
      </c>
      <c r="C32" s="2">
        <f>VLOOKUP(MID(A32,4,40),Voti_16!$B:$N,13,FALSE)</f>
        <v>5.5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24" t="s">
        <v>1568</v>
      </c>
      <c r="H32" s="2">
        <f>VLOOKUP(MID(F32,4,40),Voti_16!$B:$N,13,FALSE)</f>
        <v>4.5</v>
      </c>
    </row>
    <row r="33" spans="1:8" ht="16" x14ac:dyDescent="0.2">
      <c r="A33" s="24" t="s">
        <v>1340</v>
      </c>
      <c r="B33" s="1" t="s">
        <v>14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24" t="s">
        <v>99</v>
      </c>
      <c r="H33" s="2">
        <f>VLOOKUP(MID(F33,4,40),Voti_16!$B:$N,13,FALSE)</f>
        <v>4.5</v>
      </c>
    </row>
    <row r="34" spans="1:8" ht="16" x14ac:dyDescent="0.2">
      <c r="A34" s="24" t="s">
        <v>1731</v>
      </c>
      <c r="B34" s="19"/>
      <c r="C34" s="2">
        <f>VLOOKUP(MID(A34,4,40),Voti_16!$B:$N,13,FALSE)</f>
        <v>5.5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24" t="s">
        <v>1793</v>
      </c>
      <c r="H34" s="2">
        <f>VLOOKUP(MID(F34,4,40),Voti_16!$B:$N,13,FALSE)</f>
        <v>6</v>
      </c>
    </row>
    <row r="35" spans="1:8" ht="16" x14ac:dyDescent="0.2">
      <c r="A35" s="24" t="s">
        <v>191</v>
      </c>
      <c r="C35" s="2">
        <f>VLOOKUP(MID(A35,4,40),Voti_16!$B:$N,13,FALSE)</f>
        <v>5.5</v>
      </c>
      <c r="D35" t="str">
        <f>VLOOKUP(MID(A35,4,40),Elenco_giocatori_ruolo!A:B,2,FALSE)</f>
        <v>C</v>
      </c>
      <c r="E35" t="str">
        <f>VLOOKUP(MID(F35,4,40),Elenco_giocatori_ruolo!A:B,2,FALSE)</f>
        <v>D</v>
      </c>
      <c r="F35" s="24" t="s">
        <v>1247</v>
      </c>
      <c r="H35" s="2">
        <f>VLOOKUP(MID(F35,4,40),Voti_16!$B:$N,13,FALSE)</f>
        <v>6</v>
      </c>
    </row>
    <row r="36" spans="1:8" ht="16" x14ac:dyDescent="0.2">
      <c r="A36" s="24" t="s">
        <v>1277</v>
      </c>
      <c r="C36" s="2">
        <f>VLOOKUP(MID(A36,4,40),Voti_16!$B:$N,13,FALSE)</f>
        <v>9.5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24" t="s">
        <v>1369</v>
      </c>
      <c r="H36" s="2">
        <f>VLOOKUP(MID(F36,4,40),Voti_16!$B:$N,13,FALSE)</f>
        <v>6</v>
      </c>
    </row>
    <row r="37" spans="1:8" ht="16" x14ac:dyDescent="0.2">
      <c r="A37" s="24" t="s">
        <v>1144</v>
      </c>
      <c r="C37" s="2">
        <f>VLOOKUP(MID(A37,4,40),Voti_16!$B:$N,13,FALSE)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24" t="s">
        <v>1303</v>
      </c>
      <c r="H37" s="2">
        <f>VLOOKUP(MID(F37,4,40),Voti_16!$B:$N,13,FALSE)</f>
        <v>7</v>
      </c>
    </row>
    <row r="38" spans="1:8" ht="16" x14ac:dyDescent="0.2">
      <c r="A38" s="24" t="s">
        <v>197</v>
      </c>
      <c r="C38" s="2">
        <f>VLOOKUP(MID(A38,4,40),Voti_16!$B:$N,13,FALSE)</f>
        <v>6.5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24" t="s">
        <v>1814</v>
      </c>
      <c r="G38" s="1" t="s">
        <v>14</v>
      </c>
    </row>
    <row r="39" spans="1:8" ht="16" x14ac:dyDescent="0.2">
      <c r="A39" s="24" t="s">
        <v>199</v>
      </c>
      <c r="C39" s="2">
        <f>VLOOKUP(MID(A39,4,40),Voti_16!$B:$N,13,FALSE)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24" t="s">
        <v>111</v>
      </c>
      <c r="G39" s="1" t="s">
        <v>14</v>
      </c>
    </row>
    <row r="40" spans="1:8" ht="16" x14ac:dyDescent="0.2">
      <c r="A40" s="24" t="s">
        <v>201</v>
      </c>
      <c r="C40" s="2">
        <f>VLOOKUP(MID(A40,5,40),Voti_16!$B:$N,13,FALSE)</f>
        <v>9.5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24" t="s">
        <v>113</v>
      </c>
      <c r="H40" s="2">
        <f>VLOOKUP(MID(F40,5,40),Voti_16!$B:$N,13,FALSE)</f>
        <v>7.5</v>
      </c>
    </row>
    <row r="41" spans="1:8" ht="16" x14ac:dyDescent="0.2">
      <c r="A41" s="24" t="s">
        <v>203</v>
      </c>
      <c r="C41" s="2">
        <f>VLOOKUP(MID(A41,5,40),Voti_16!$B:$N,13,FALSE)</f>
        <v>7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24" t="s">
        <v>115</v>
      </c>
      <c r="H41" s="2">
        <f>VLOOKUP(MID(F41,5,40),Voti_16!$B:$N,13,FALSE)</f>
        <v>7</v>
      </c>
    </row>
    <row r="42" spans="1:8" ht="16" x14ac:dyDescent="0.2">
      <c r="A42" s="24"/>
      <c r="F42" s="24"/>
    </row>
    <row r="43" spans="1:8" ht="16" x14ac:dyDescent="0.2">
      <c r="A43" s="24" t="s">
        <v>1149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24" t="s">
        <v>117</v>
      </c>
    </row>
    <row r="44" spans="1:8" ht="16" x14ac:dyDescent="0.2">
      <c r="A44" s="24" t="s">
        <v>1815</v>
      </c>
      <c r="D44" t="str">
        <f>VLOOKUP(MID(A44,5,40),Elenco_giocatori_ruolo!A:B,2,FALSE)</f>
        <v>D</v>
      </c>
      <c r="E44" t="str">
        <f>VLOOKUP(MID(F44,5,40),Elenco_giocatori_ruolo!A:B,2,FALSE)</f>
        <v>A</v>
      </c>
      <c r="F44" s="24" t="s">
        <v>1763</v>
      </c>
      <c r="G44" s="1" t="s">
        <v>14</v>
      </c>
      <c r="H44" s="2">
        <f>VLOOKUP(MID(F44,5,40),Voti_16!$B:$N,13,FALSE)</f>
        <v>6.5</v>
      </c>
    </row>
    <row r="45" spans="1:8" ht="16" x14ac:dyDescent="0.2">
      <c r="A45" s="24" t="s">
        <v>1733</v>
      </c>
      <c r="D45" t="str">
        <f>VLOOKUP(MID(A45,5,40),Elenco_giocatori_ruolo!A:B,2,FALSE)</f>
        <v>D</v>
      </c>
      <c r="E45" t="str">
        <f>VLOOKUP(MID(F45,5,40),Elenco_giocatori_ruolo!A:B,2,FALSE)</f>
        <v>A</v>
      </c>
      <c r="F45" s="24" t="s">
        <v>1047</v>
      </c>
    </row>
    <row r="46" spans="1:8" ht="16" x14ac:dyDescent="0.2">
      <c r="A46" s="24" t="s">
        <v>1816</v>
      </c>
      <c r="D46" t="str">
        <f>VLOOKUP(MID(A46,5,40),Elenco_giocatori_ruolo!A:B,2,FALSE)</f>
        <v>C</v>
      </c>
      <c r="E46" t="str">
        <f>VLOOKUP(MID(F46,5,40),Elenco_giocatori_ruolo!A:B,2,FALSE)</f>
        <v>C</v>
      </c>
      <c r="F46" s="24" t="s">
        <v>1311</v>
      </c>
    </row>
    <row r="47" spans="1:8" ht="16" x14ac:dyDescent="0.2">
      <c r="A47" s="24" t="s">
        <v>213</v>
      </c>
      <c r="B47" s="19"/>
      <c r="D47" t="str">
        <f>VLOOKUP(MID(A47,5,40),Elenco_giocatori_ruolo!A:B,2,FALSE)</f>
        <v>C</v>
      </c>
      <c r="E47" t="str">
        <f>VLOOKUP(MID(F47,5,40),Elenco_giocatori_ruolo!A:B,2,FALSE)</f>
        <v>C</v>
      </c>
      <c r="F47" s="24" t="s">
        <v>1378</v>
      </c>
    </row>
    <row r="48" spans="1:8" ht="16" x14ac:dyDescent="0.2">
      <c r="A48" s="24" t="s">
        <v>1156</v>
      </c>
      <c r="D48" t="str">
        <f>VLOOKUP(MID(A48,5,40),Elenco_giocatori_ruolo!A:B,2,FALSE)</f>
        <v>C</v>
      </c>
      <c r="E48" t="str">
        <f>VLOOKUP(MID(F48,5,40),Elenco_giocatori_ruolo!A:B,2,FALSE)</f>
        <v>C</v>
      </c>
      <c r="F48" s="24" t="s">
        <v>1254</v>
      </c>
      <c r="G48" s="1" t="s">
        <v>14</v>
      </c>
      <c r="H48" s="2">
        <f>VLOOKUP(MID(F48,5,40),Voti_16!$B:$N,13,FALSE)</f>
        <v>6</v>
      </c>
    </row>
    <row r="49" spans="1:8" ht="16" x14ac:dyDescent="0.2">
      <c r="A49" s="24" t="s">
        <v>217</v>
      </c>
      <c r="D49" t="str">
        <f>VLOOKUP(MID(A49,5,40),Elenco_giocatori_ruolo!A:B,2,FALSE)</f>
        <v>C</v>
      </c>
      <c r="E49" t="str">
        <f>VLOOKUP(MID(F49,5,40),Elenco_giocatori_ruolo!A:B,2,FALSE)</f>
        <v>D</v>
      </c>
      <c r="F49" s="24" t="s">
        <v>1448</v>
      </c>
    </row>
    <row r="50" spans="1:8" ht="16" x14ac:dyDescent="0.2">
      <c r="A50" s="24" t="s">
        <v>219</v>
      </c>
      <c r="D50" t="str">
        <f>VLOOKUP(MID(A50,5,40),Elenco_giocatori_ruolo!A:B,2,FALSE)</f>
        <v>A</v>
      </c>
      <c r="E50" t="str">
        <f>VLOOKUP(MID(F50,5,40),Elenco_giocatori_ruolo!A:B,2,FALSE)</f>
        <v>D</v>
      </c>
      <c r="F50" s="24" t="s">
        <v>1817</v>
      </c>
    </row>
    <row r="51" spans="1:8" ht="16" x14ac:dyDescent="0.2">
      <c r="A51" s="24" t="s">
        <v>1237</v>
      </c>
      <c r="D51" t="str">
        <f>VLOOKUP(MID(A51,5,40),Elenco_giocatori_ruolo!A:B,2,FALSE)</f>
        <v>A</v>
      </c>
      <c r="E51" t="str">
        <f>VLOOKUP(MID(F51,5,40),Elenco_giocatori_ruolo!A:B,2,FALSE)</f>
        <v>D</v>
      </c>
      <c r="F51" s="24" t="s">
        <v>1058</v>
      </c>
    </row>
    <row r="52" spans="1:8" ht="16" x14ac:dyDescent="0.2">
      <c r="A52" s="24" t="s">
        <v>1238</v>
      </c>
      <c r="D52" t="str">
        <f>VLOOKUP(MID(A52,5,40),Elenco_giocatori_ruolo!A:B,2,FALSE)</f>
        <v>A</v>
      </c>
      <c r="E52" t="str">
        <f>VLOOKUP(MID(F52,5,40),Elenco_giocatori_ruolo!A:B,2,FALSE)</f>
        <v>D</v>
      </c>
      <c r="F52" s="24" t="s">
        <v>1259</v>
      </c>
    </row>
    <row r="53" spans="1:8" x14ac:dyDescent="0.2">
      <c r="A53" s="4"/>
      <c r="B53" s="4" t="s">
        <v>47</v>
      </c>
      <c r="C53" s="4">
        <f>SUM(C31:C41,C43:C52)+1</f>
        <v>69.5</v>
      </c>
      <c r="D53">
        <f>COUNTIF(D31:D41,"D")</f>
        <v>3</v>
      </c>
      <c r="E53">
        <f>COUNTIF(E31:E41,"D")</f>
        <v>4</v>
      </c>
      <c r="F53" s="4"/>
      <c r="G53" s="4" t="s">
        <v>47</v>
      </c>
      <c r="H53" s="4">
        <f>SUM(H31:H41,H43:H52)</f>
        <v>66.5</v>
      </c>
    </row>
    <row r="54" spans="1:8" x14ac:dyDescent="0.2">
      <c r="B54"/>
      <c r="G54"/>
    </row>
    <row r="55" spans="1:8" x14ac:dyDescent="0.2">
      <c r="A55" s="34" t="s">
        <v>180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0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0</v>
      </c>
      <c r="F55" s="37" t="s">
        <v>49</v>
      </c>
      <c r="G55" s="35"/>
      <c r="H55" s="36"/>
    </row>
    <row r="56" spans="1:8" ht="16" x14ac:dyDescent="0.2">
      <c r="A56" s="24" t="s">
        <v>1205</v>
      </c>
      <c r="B56" s="2"/>
      <c r="C56" s="2">
        <f>VLOOKUP(MID(A56,4,40),Voti_16!$B:$N,13,FALSE)</f>
        <v>2.5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24" t="s">
        <v>51</v>
      </c>
      <c r="H56" s="2">
        <f>VLOOKUP(MID(F56,4,40),Voti_16!$B:$N,13,FALSE)</f>
        <v>5</v>
      </c>
    </row>
    <row r="57" spans="1:8" ht="16" x14ac:dyDescent="0.2">
      <c r="A57" s="24" t="s">
        <v>1038</v>
      </c>
      <c r="B57" s="2"/>
      <c r="C57" s="2">
        <f>VLOOKUP(MID(A57,4,40),Voti_16!$B:$N,13,FALSE)</f>
        <v>5.5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24" t="s">
        <v>1505</v>
      </c>
      <c r="H57" s="2">
        <f>VLOOKUP(MID(F57,4,40),Voti_16!$B:$N,13,FALSE)</f>
        <v>6</v>
      </c>
    </row>
    <row r="58" spans="1:8" ht="16" x14ac:dyDescent="0.2">
      <c r="A58" s="24" t="s">
        <v>186</v>
      </c>
      <c r="B58" s="2"/>
      <c r="C58" s="2">
        <f>VLOOKUP(MID(A58,4,40),Voti_16!$B:$N,13,FALSE)</f>
        <v>6.5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24" t="s">
        <v>1818</v>
      </c>
      <c r="H58" s="2">
        <f>VLOOKUP(MID(F58,4,40),Voti_16!$B:$N,13,FALSE)</f>
        <v>5.5</v>
      </c>
    </row>
    <row r="59" spans="1:8" ht="16" x14ac:dyDescent="0.2">
      <c r="A59" s="24" t="s">
        <v>188</v>
      </c>
      <c r="B59" s="2"/>
      <c r="C59" s="2">
        <f>VLOOKUP(MID(A59,4,40),Voti_16!$B:$N,13,FALSE)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24" t="s">
        <v>1245</v>
      </c>
      <c r="H59" s="2">
        <f>VLOOKUP(MID(F59,4,40),Voti_16!$B:$N,13,FALSE)</f>
        <v>4.5</v>
      </c>
    </row>
    <row r="60" spans="1:8" ht="16" x14ac:dyDescent="0.2">
      <c r="A60" s="24" t="s">
        <v>1208</v>
      </c>
      <c r="B60" s="2"/>
      <c r="C60" s="2">
        <f>VLOOKUP(MID(A60,4,40),Voti_16!$B:$N,13,FALSE)</f>
        <v>6.5</v>
      </c>
      <c r="D60" t="str">
        <f>VLOOKUP(MID(A60,4,40),Elenco_giocatori_ruolo!A:B,2,FALSE)</f>
        <v>D</v>
      </c>
      <c r="E60" t="str">
        <f>VLOOKUP(MID(F60,4,40),Elenco_giocatori_ruolo!A:B,2,FALSE)</f>
        <v>C</v>
      </c>
      <c r="F60" s="24" t="s">
        <v>1633</v>
      </c>
      <c r="H60" s="2">
        <f>VLOOKUP(MID(F60,4,40),Voti_16!$B:$N,13,FALSE)</f>
        <v>6</v>
      </c>
    </row>
    <row r="61" spans="1:8" ht="16" x14ac:dyDescent="0.2">
      <c r="A61" s="24" t="s">
        <v>1124</v>
      </c>
      <c r="C61" s="2">
        <f>VLOOKUP(MID(A61,4,40),Voti_16!$B:$N,13,FALSE)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24" t="s">
        <v>1018</v>
      </c>
      <c r="H61" s="2">
        <f>VLOOKUP(MID(F61,4,40),Voti_16!$B:$N,13,FALSE)</f>
        <v>5</v>
      </c>
    </row>
    <row r="62" spans="1:8" ht="16" x14ac:dyDescent="0.2">
      <c r="A62" s="24" t="s">
        <v>1819</v>
      </c>
      <c r="B62" s="1" t="s">
        <v>14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24" t="s">
        <v>1820</v>
      </c>
      <c r="G62" s="1" t="s">
        <v>14</v>
      </c>
    </row>
    <row r="63" spans="1:8" ht="16" x14ac:dyDescent="0.2">
      <c r="A63" s="24" t="s">
        <v>1211</v>
      </c>
      <c r="B63" s="1" t="s">
        <v>14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24" t="s">
        <v>1509</v>
      </c>
      <c r="H63" s="2">
        <f>VLOOKUP(MID(F63,4,40),Voti_16!$B:$N,13,FALSE)</f>
        <v>6</v>
      </c>
    </row>
    <row r="64" spans="1:8" ht="16" x14ac:dyDescent="0.2">
      <c r="A64" s="24" t="s">
        <v>198</v>
      </c>
      <c r="C64" s="2">
        <f>VLOOKUP(MID(A64,4,40),Voti_16!$B:$N,13,FALSE)</f>
        <v>5.5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24" t="s">
        <v>1450</v>
      </c>
      <c r="H64" s="2">
        <f>VLOOKUP(MID(F64,4,40),Voti_16!$B:$N,13,FALSE)</f>
        <v>6.5</v>
      </c>
    </row>
    <row r="65" spans="1:8" ht="16" x14ac:dyDescent="0.2">
      <c r="A65" s="24" t="s">
        <v>1821</v>
      </c>
      <c r="C65" s="2">
        <f>VLOOKUP(MID(A65,5,40),Voti_16!$B:$N,13,FALSE)</f>
        <v>6.5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24" t="s">
        <v>69</v>
      </c>
      <c r="H65" s="2">
        <f>VLOOKUP(MID(F65,5,40),Voti_16!$B:$N,13,FALSE)</f>
        <v>5.5</v>
      </c>
    </row>
    <row r="66" spans="1:8" ht="16" x14ac:dyDescent="0.2">
      <c r="A66" s="24" t="s">
        <v>202</v>
      </c>
      <c r="C66" s="2">
        <f>VLOOKUP(MID(A66,5,40),Voti_16!$B:$N,13,FALSE)</f>
        <v>6.5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24" t="s">
        <v>1148</v>
      </c>
      <c r="H66" s="2">
        <f>VLOOKUP(MID(F66,5,40),Voti_16!$B:$N,13,FALSE)</f>
        <v>7</v>
      </c>
    </row>
    <row r="67" spans="1:8" ht="16" x14ac:dyDescent="0.2">
      <c r="A67" s="24"/>
      <c r="F67" s="24"/>
    </row>
    <row r="68" spans="1:8" ht="16" x14ac:dyDescent="0.2">
      <c r="A68" s="24" t="s">
        <v>1212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24" t="s">
        <v>73</v>
      </c>
    </row>
    <row r="69" spans="1:8" ht="16" x14ac:dyDescent="0.2">
      <c r="A69" s="24" t="s">
        <v>1751</v>
      </c>
      <c r="D69" t="str">
        <f>VLOOKUP(MID(A69,5,40),Elenco_giocatori_ruolo!A:B,2,FALSE)</f>
        <v>A</v>
      </c>
      <c r="E69" t="str">
        <f>VLOOKUP(MID(F69,5,40),Elenco_giocatori_ruolo!A:B,2,FALSE)</f>
        <v>P</v>
      </c>
      <c r="F69" s="24" t="s">
        <v>1452</v>
      </c>
    </row>
    <row r="70" spans="1:8" ht="16" x14ac:dyDescent="0.2">
      <c r="A70" s="24" t="s">
        <v>1048</v>
      </c>
      <c r="D70" t="str">
        <f>VLOOKUP(MID(A70,5,40),Elenco_giocatori_ruolo!A:B,2,FALSE)</f>
        <v>A</v>
      </c>
      <c r="E70" t="str">
        <f>VLOOKUP(MID(F70,5,40),Elenco_giocatori_ruolo!A:B,2,FALSE)</f>
        <v>D</v>
      </c>
      <c r="F70" s="24" t="s">
        <v>1510</v>
      </c>
    </row>
    <row r="71" spans="1:8" ht="16" x14ac:dyDescent="0.2">
      <c r="A71" s="24" t="s">
        <v>1687</v>
      </c>
      <c r="B71" s="1" t="s">
        <v>14</v>
      </c>
      <c r="C71" s="2">
        <f>VLOOKUP(MID(A71,5,40),Voti_16!$B:$N,13,FALSE)</f>
        <v>6</v>
      </c>
      <c r="D71" t="str">
        <f>VLOOKUP(MID(A71,5,40),Elenco_giocatori_ruolo!A:B,2,FALSE)</f>
        <v>C</v>
      </c>
      <c r="E71" t="str">
        <f>VLOOKUP(MID(F71,5,40),Elenco_giocatori_ruolo!A:B,2,FALSE)</f>
        <v>D</v>
      </c>
      <c r="F71" s="24" t="s">
        <v>79</v>
      </c>
    </row>
    <row r="72" spans="1:8" ht="16" x14ac:dyDescent="0.2">
      <c r="A72" s="24" t="s">
        <v>1214</v>
      </c>
      <c r="B72" s="19" t="s">
        <v>14</v>
      </c>
      <c r="C72" s="2">
        <f>VLOOKUP(MID(A72,5,40),Voti_16!$B:$N,13,FALSE)</f>
        <v>4.5</v>
      </c>
      <c r="D72" t="str">
        <f>VLOOKUP(MID(A72,5,40),Elenco_giocatori_ruolo!A:B,2,FALSE)</f>
        <v>C</v>
      </c>
      <c r="E72" t="str">
        <f>VLOOKUP(MID(F72,5,40),Elenco_giocatori_ruolo!A:B,2,FALSE)</f>
        <v>D</v>
      </c>
      <c r="F72" s="24" t="s">
        <v>81</v>
      </c>
    </row>
    <row r="73" spans="1:8" ht="16" x14ac:dyDescent="0.2">
      <c r="A73" s="24" t="s">
        <v>214</v>
      </c>
      <c r="D73" t="str">
        <f>VLOOKUP(MID(A73,5,40),Elenco_giocatori_ruolo!A:B,2,FALSE)</f>
        <v>C</v>
      </c>
      <c r="E73" t="str">
        <f>VLOOKUP(MID(F73,5,40),Elenco_giocatori_ruolo!A:B,2,FALSE)</f>
        <v>C</v>
      </c>
      <c r="F73" s="24" t="s">
        <v>83</v>
      </c>
      <c r="G73" s="1" t="s">
        <v>14</v>
      </c>
      <c r="H73" s="2">
        <f>VLOOKUP(MID(F73,5,40),Voti_16!$B:$N,13,FALSE)</f>
        <v>5.5</v>
      </c>
    </row>
    <row r="74" spans="1:8" ht="16" x14ac:dyDescent="0.2">
      <c r="A74" s="24" t="s">
        <v>1822</v>
      </c>
      <c r="D74" t="str">
        <f>VLOOKUP(MID(A74,5,40),Elenco_giocatori_ruolo!A:B,2,FALSE)</f>
        <v>D</v>
      </c>
      <c r="E74" t="str">
        <f>VLOOKUP(MID(F74,5,40),Elenco_giocatori_ruolo!A:B,2,FALSE)</f>
        <v>C</v>
      </c>
      <c r="F74" s="24" t="s">
        <v>1823</v>
      </c>
    </row>
    <row r="75" spans="1:8" ht="16" x14ac:dyDescent="0.2">
      <c r="A75" s="24" t="s">
        <v>1824</v>
      </c>
      <c r="D75" t="str">
        <f>VLOOKUP(MID(A75,5,40),Elenco_giocatori_ruolo!A:B,2,FALSE)</f>
        <v>D</v>
      </c>
      <c r="E75" t="str">
        <f>VLOOKUP(MID(F75,5,40),Elenco_giocatori_ruolo!A:B,2,FALSE)</f>
        <v>C</v>
      </c>
      <c r="F75" s="24" t="s">
        <v>1033</v>
      </c>
    </row>
    <row r="76" spans="1:8" ht="16" x14ac:dyDescent="0.2">
      <c r="A76" s="24" t="s">
        <v>220</v>
      </c>
      <c r="D76" t="str">
        <f>VLOOKUP(MID(A76,5,40),Elenco_giocatori_ruolo!A:B,2,FALSE)</f>
        <v>D</v>
      </c>
      <c r="E76" t="str">
        <f>VLOOKUP(MID(F76,5,40),Elenco_giocatori_ruolo!A:B,2,FALSE)</f>
        <v>A</v>
      </c>
      <c r="F76" s="24" t="s">
        <v>1825</v>
      </c>
    </row>
    <row r="77" spans="1:8" ht="16" x14ac:dyDescent="0.2">
      <c r="A77" s="24" t="s">
        <v>1692</v>
      </c>
      <c r="D77" t="str">
        <f>VLOOKUP(MID(A77,5,40),Elenco_giocatori_ruolo!A:B,2,FALSE)</f>
        <v>D</v>
      </c>
      <c r="E77" t="str">
        <f>VLOOKUP(MID(F77,5,40),Elenco_giocatori_ruolo!A:B,2,FALSE)</f>
        <v>A</v>
      </c>
      <c r="F77" s="24" t="s">
        <v>1566</v>
      </c>
    </row>
    <row r="78" spans="1:8" x14ac:dyDescent="0.2">
      <c r="A78" s="4"/>
      <c r="B78" s="4" t="s">
        <v>47</v>
      </c>
      <c r="C78" s="4">
        <f>SUM(C56:C66,C68:C77)+1</f>
        <v>63</v>
      </c>
      <c r="D78">
        <f>COUNTIF(D56:D66,"D")</f>
        <v>4</v>
      </c>
      <c r="E78">
        <f>COUNTIF(E56:E66,"D")</f>
        <v>3</v>
      </c>
      <c r="F78" s="4"/>
      <c r="G78" s="4" t="s">
        <v>47</v>
      </c>
      <c r="H78" s="4">
        <f>SUM(H56:H66,H68:H77)</f>
        <v>62.5</v>
      </c>
    </row>
    <row r="79" spans="1:8" x14ac:dyDescent="0.2">
      <c r="B79"/>
      <c r="G79"/>
    </row>
    <row r="80" spans="1:8" x14ac:dyDescent="0.2">
      <c r="A80" s="34" t="s">
        <v>136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3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2</v>
      </c>
      <c r="F80" s="37" t="s">
        <v>3</v>
      </c>
      <c r="G80" s="35"/>
      <c r="H80" s="36"/>
    </row>
    <row r="81" spans="1:8" ht="16" x14ac:dyDescent="0.2">
      <c r="A81" s="24" t="s">
        <v>138</v>
      </c>
      <c r="C81" s="2">
        <f>VLOOKUP(MID(A81,4,40),Voti_16!$B:$N,13,FALSE)</f>
        <v>4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24" t="s">
        <v>1679</v>
      </c>
      <c r="H81" s="2">
        <f>VLOOKUP(MID(F81,4,40),Voti_16!$B:$N,13,FALSE)</f>
        <v>2.5</v>
      </c>
    </row>
    <row r="82" spans="1:8" ht="16" x14ac:dyDescent="0.2">
      <c r="A82" s="24" t="s">
        <v>1364</v>
      </c>
      <c r="C82" s="2">
        <f>VLOOKUP(MID(A82,4,40),Voti_16!$B:$N,13,FALSE)</f>
        <v>5.5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24" t="s">
        <v>7</v>
      </c>
      <c r="H82" s="2">
        <f>VLOOKUP(MID(F82,4,40),Voti_16!$B:$N,13,FALSE)</f>
        <v>6</v>
      </c>
    </row>
    <row r="83" spans="1:8" ht="16" x14ac:dyDescent="0.2">
      <c r="A83" s="24" t="s">
        <v>142</v>
      </c>
      <c r="C83" s="2">
        <f>VLOOKUP(MID(A83,4,40),Voti_16!$B:$N,13,FALSE)</f>
        <v>5.5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24" t="s">
        <v>1121</v>
      </c>
      <c r="H83" s="2">
        <f>VLOOKUP(MID(F83,4,40),Voti_16!$B:$N,13,FALSE)</f>
        <v>6.5</v>
      </c>
    </row>
    <row r="84" spans="1:8" ht="16" x14ac:dyDescent="0.2">
      <c r="A84" s="24" t="s">
        <v>1669</v>
      </c>
      <c r="B84" s="19"/>
      <c r="C84" s="2">
        <f>VLOOKUP(MID(A84,4,40),Voti_16!$B:$N,13,FALSE)</f>
        <v>6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24" t="s">
        <v>1826</v>
      </c>
      <c r="H84" s="2">
        <f>VLOOKUP(MID(F84,4,40),Voti_16!$B:$N,13,FALSE)</f>
        <v>7</v>
      </c>
    </row>
    <row r="85" spans="1:8" ht="16" x14ac:dyDescent="0.2">
      <c r="A85" s="24" t="s">
        <v>146</v>
      </c>
      <c r="C85" s="2">
        <f>VLOOKUP(MID(A85,4,40),Voti_16!$B:$N,13,FALSE)</f>
        <v>6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24" t="s">
        <v>13</v>
      </c>
      <c r="H85" s="2">
        <f>VLOOKUP(MID(F85,4,40),Voti_16!$B:$N,13,FALSE)</f>
        <v>10</v>
      </c>
    </row>
    <row r="86" spans="1:8" ht="16" x14ac:dyDescent="0.2">
      <c r="A86" s="24" t="s">
        <v>148</v>
      </c>
      <c r="C86" s="2">
        <f>VLOOKUP(MID(A86,4,40),Voti_16!$B:$N,13,FALSE)</f>
        <v>14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24" t="s">
        <v>1396</v>
      </c>
      <c r="H86" s="2">
        <f>VLOOKUP(MID(F86,4,40),Voti_16!$B:$N,13,FALSE)</f>
        <v>7</v>
      </c>
    </row>
    <row r="87" spans="1:8" ht="16" x14ac:dyDescent="0.2">
      <c r="A87" s="24" t="s">
        <v>1278</v>
      </c>
      <c r="C87" s="2">
        <f>VLOOKUP(MID(A87,4,40),Voti_16!$B:$N,13,FALSE)</f>
        <v>9.5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24" t="s">
        <v>1523</v>
      </c>
      <c r="H87" s="2">
        <f>VLOOKUP(MID(F87,4,40),Voti_16!$B:$N,13,FALSE)</f>
        <v>5.5</v>
      </c>
    </row>
    <row r="88" spans="1:8" ht="16" x14ac:dyDescent="0.2">
      <c r="A88" s="24" t="s">
        <v>1021</v>
      </c>
      <c r="C88" s="2">
        <f>VLOOKUP(MID(A88,4,40),Voti_16!$B:$N,13,FALSE)</f>
        <v>6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24" t="s">
        <v>1322</v>
      </c>
      <c r="H88" s="2">
        <f>VLOOKUP(MID(F88,4,40),Voti_16!$B:$N,13,FALSE)</f>
        <v>6</v>
      </c>
    </row>
    <row r="89" spans="1:8" ht="16" x14ac:dyDescent="0.2">
      <c r="A89" s="24" t="s">
        <v>1468</v>
      </c>
      <c r="C89" s="2">
        <f>VLOOKUP(MID(A89,4,40),Voti_16!$B:$N,13,FALSE)</f>
        <v>11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24" t="s">
        <v>1827</v>
      </c>
      <c r="H89" s="2">
        <f>VLOOKUP(MID(F89,4,40),Voti_16!$B:$N,13,FALSE)</f>
        <v>5</v>
      </c>
    </row>
    <row r="90" spans="1:8" ht="16" x14ac:dyDescent="0.2">
      <c r="A90" s="24" t="s">
        <v>1469</v>
      </c>
      <c r="C90" s="2">
        <f>VLOOKUP(MID(A90,5,40),Voti_16!$B:$N,13,FALSE)</f>
        <v>7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24" t="s">
        <v>1828</v>
      </c>
      <c r="H90" s="2">
        <f>VLOOKUP(MID(F90,5,40),Voti_16!$B:$N,13,FALSE)</f>
        <v>6.5</v>
      </c>
    </row>
    <row r="91" spans="1:8" ht="16" x14ac:dyDescent="0.2">
      <c r="A91" s="24" t="s">
        <v>158</v>
      </c>
      <c r="C91" s="2">
        <f>VLOOKUP(MID(A91,5,40),Voti_16!$B:$N,13,FALSE)</f>
        <v>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24" t="s">
        <v>1829</v>
      </c>
      <c r="H91" s="2">
        <f>VLOOKUP(MID(F91,5,40),Voti_16!$B:$N,13,FALSE)</f>
        <v>10</v>
      </c>
    </row>
    <row r="93" spans="1:8" ht="16" x14ac:dyDescent="0.2">
      <c r="A93" s="24" t="s">
        <v>160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24" t="s">
        <v>1683</v>
      </c>
    </row>
    <row r="94" spans="1:8" ht="16" x14ac:dyDescent="0.2">
      <c r="A94" s="24" t="s">
        <v>1470</v>
      </c>
      <c r="D94" t="str">
        <f>VLOOKUP(MID(A94,5,40),Elenco_giocatori_ruolo!A:B,2,FALSE)</f>
        <v>D</v>
      </c>
      <c r="E94" t="str">
        <f>VLOOKUP(MID(F94,5,40),Elenco_giocatori_ruolo!A:B,2,FALSE)</f>
        <v>P</v>
      </c>
      <c r="F94" s="24" t="s">
        <v>1684</v>
      </c>
    </row>
    <row r="95" spans="1:8" ht="16" x14ac:dyDescent="0.2">
      <c r="A95" s="24" t="s">
        <v>1830</v>
      </c>
      <c r="D95" t="str">
        <f>VLOOKUP(MID(A95,5,40),Elenco_giocatori_ruolo!A:B,2,FALSE)</f>
        <v>D</v>
      </c>
      <c r="E95" t="str">
        <f>VLOOKUP(MID(F95,5,40),Elenco_giocatori_ruolo!A:B,2,FALSE)</f>
        <v>A</v>
      </c>
      <c r="F95" s="24" t="s">
        <v>1625</v>
      </c>
    </row>
    <row r="96" spans="1:8" ht="16" x14ac:dyDescent="0.2">
      <c r="A96" s="24" t="s">
        <v>1377</v>
      </c>
      <c r="D96" t="str">
        <f>VLOOKUP(MID(A96,5,40),Elenco_giocatori_ruolo!A:B,2,FALSE)</f>
        <v>D</v>
      </c>
      <c r="E96" t="str">
        <f>VLOOKUP(MID(F96,5,40),Elenco_giocatori_ruolo!A:B,2,FALSE)</f>
        <v>C</v>
      </c>
      <c r="F96" s="24" t="s">
        <v>1526</v>
      </c>
    </row>
    <row r="97" spans="1:8" ht="16" x14ac:dyDescent="0.2">
      <c r="A97" s="24" t="s">
        <v>1831</v>
      </c>
      <c r="B97" s="19"/>
      <c r="D97" t="str">
        <f>VLOOKUP(MID(A97,5,40),Elenco_giocatori_ruolo!A:B,2,FALSE)</f>
        <v>C</v>
      </c>
      <c r="E97" t="str">
        <f>VLOOKUP(MID(F97,5,40),Elenco_giocatori_ruolo!A:B,2,FALSE)</f>
        <v>C</v>
      </c>
      <c r="F97" s="24" t="s">
        <v>1528</v>
      </c>
    </row>
    <row r="98" spans="1:8" ht="16" x14ac:dyDescent="0.2">
      <c r="A98" s="24" t="s">
        <v>1286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24" t="s">
        <v>1806</v>
      </c>
    </row>
    <row r="99" spans="1:8" ht="16" x14ac:dyDescent="0.2">
      <c r="A99" s="24" t="s">
        <v>1032</v>
      </c>
      <c r="D99" t="str">
        <f>VLOOKUP(MID(A99,5,40),Elenco_giocatori_ruolo!A:B,2,FALSE)</f>
        <v>C</v>
      </c>
      <c r="E99" t="str">
        <f>VLOOKUP(MID(F99,5,40),Elenco_giocatori_ruolo!A:B,2,FALSE)</f>
        <v>D</v>
      </c>
      <c r="F99" s="24" t="s">
        <v>1476</v>
      </c>
    </row>
    <row r="100" spans="1:8" ht="16" x14ac:dyDescent="0.2">
      <c r="A100" s="24" t="s">
        <v>1599</v>
      </c>
      <c r="D100" t="str">
        <f>VLOOKUP(MID(A100,5,40),Elenco_giocatori_ruolo!A:B,2,FALSE)</f>
        <v>A</v>
      </c>
      <c r="E100" t="str">
        <f>VLOOKUP(MID(F100,5,40),Elenco_giocatori_ruolo!A:B,2,FALSE)</f>
        <v>D</v>
      </c>
      <c r="F100" s="24" t="s">
        <v>1832</v>
      </c>
    </row>
    <row r="101" spans="1:8" ht="16" x14ac:dyDescent="0.2">
      <c r="A101" s="24" t="s">
        <v>1480</v>
      </c>
      <c r="D101" t="str">
        <f>VLOOKUP(MID(A101,5,40),Elenco_giocatori_ruolo!A:B,2,FALSE)</f>
        <v>A</v>
      </c>
      <c r="E101" t="str">
        <f>VLOOKUP(MID(F101,5,40),Elenco_giocatori_ruolo!A:B,2,FALSE)</f>
        <v>D</v>
      </c>
      <c r="F101" s="24" t="s">
        <v>1833</v>
      </c>
    </row>
    <row r="102" spans="1:8" ht="16" x14ac:dyDescent="0.2">
      <c r="A102" s="24" t="s">
        <v>178</v>
      </c>
      <c r="D102" t="str">
        <f>VLOOKUP(MID(A102,5,40),Elenco_giocatori_ruolo!A:B,2,FALSE)</f>
        <v>A</v>
      </c>
      <c r="E102" t="str">
        <f>VLOOKUP(MID(F102,5,40),Elenco_giocatori_ruolo!A:B,2,FALSE)</f>
        <v>D</v>
      </c>
      <c r="F102" s="24" t="s">
        <v>1834</v>
      </c>
    </row>
    <row r="103" spans="1:8" x14ac:dyDescent="0.2">
      <c r="A103" s="4"/>
      <c r="B103" s="4" t="s">
        <v>47</v>
      </c>
      <c r="C103" s="4">
        <f>SUM(C81:C91,C93:C102)+1</f>
        <v>80.5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72</v>
      </c>
    </row>
    <row r="104" spans="1:8" x14ac:dyDescent="0.2">
      <c r="B104"/>
      <c r="G104"/>
    </row>
    <row r="105" spans="1:8" x14ac:dyDescent="0.2">
      <c r="A105" s="34" t="s">
        <v>92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48</v>
      </c>
      <c r="G105" s="35"/>
      <c r="H105" s="36"/>
    </row>
    <row r="106" spans="1:8" ht="16" x14ac:dyDescent="0.2">
      <c r="A106" s="24" t="s">
        <v>1076</v>
      </c>
      <c r="C106" s="2">
        <f>VLOOKUP(MID(A106,4,40),Voti_16!$B:$N,13,FALSE)</f>
        <v>6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24" t="s">
        <v>1835</v>
      </c>
      <c r="H106" s="2">
        <f>VLOOKUP(MID(F106,4,40),Voti_16!$B:$N,13,FALSE)</f>
        <v>4</v>
      </c>
    </row>
    <row r="107" spans="1:8" ht="16" x14ac:dyDescent="0.2">
      <c r="A107" s="24" t="s">
        <v>1756</v>
      </c>
      <c r="C107" s="2">
        <f>VLOOKUP(MID(A107,4,40),Voti_16!$B:$N,13,FALSE)</f>
        <v>6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24" t="s">
        <v>1104</v>
      </c>
      <c r="H107" s="2">
        <f>VLOOKUP(MID(F107,4,40),Voti_16!$B:$N,13,FALSE)</f>
        <v>10</v>
      </c>
    </row>
    <row r="108" spans="1:8" ht="16" x14ac:dyDescent="0.2">
      <c r="A108" s="24" t="s">
        <v>1757</v>
      </c>
      <c r="C108" s="2">
        <f>VLOOKUP(MID(A108,4,40),Voti_16!$B:$N,13,FALSE)</f>
        <v>6.5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24" t="s">
        <v>1532</v>
      </c>
      <c r="H108" s="2">
        <f>VLOOKUP(MID(F108,4,40),Voti_16!$B:$N,13,FALSE)</f>
        <v>6.5</v>
      </c>
    </row>
    <row r="109" spans="1:8" ht="16" x14ac:dyDescent="0.2">
      <c r="A109" s="24" t="s">
        <v>1722</v>
      </c>
      <c r="B109" s="19"/>
      <c r="C109" s="2">
        <f>VLOOKUP(MID(A109,4,40),Voti_16!$B:$N,13,FALSE)</f>
        <v>6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24" t="s">
        <v>1836</v>
      </c>
      <c r="G109" s="1" t="s">
        <v>14</v>
      </c>
    </row>
    <row r="110" spans="1:8" ht="16" x14ac:dyDescent="0.2">
      <c r="A110" s="24" t="s">
        <v>1484</v>
      </c>
      <c r="C110" s="2">
        <f>VLOOKUP(MID(A110,4,40),Voti_16!$B:$N,13,FALSE)</f>
        <v>5.5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24" t="s">
        <v>976</v>
      </c>
      <c r="H110" s="2">
        <f>VLOOKUP(MID(F110,4,40),Voti_16!$B:$N,13,FALSE)</f>
        <v>6</v>
      </c>
    </row>
    <row r="111" spans="1:8" ht="16" x14ac:dyDescent="0.2">
      <c r="A111" s="24" t="s">
        <v>1662</v>
      </c>
      <c r="C111" s="2">
        <f>VLOOKUP(MID(A111,4,40),Voti_16!$B:$N,13,FALSE)</f>
        <v>5.5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24" t="s">
        <v>1302</v>
      </c>
      <c r="H111" s="2">
        <f>VLOOKUP(MID(F111,4,40),Voti_16!$B:$N,13,FALSE)</f>
        <v>6.5</v>
      </c>
    </row>
    <row r="112" spans="1:8" ht="16" x14ac:dyDescent="0.2">
      <c r="A112" s="24" t="s">
        <v>1082</v>
      </c>
      <c r="C112" s="2">
        <f>VLOOKUP(MID(A112,4,40),Voti_16!$B:$N,13,FALSE)</f>
        <v>10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24" t="s">
        <v>1671</v>
      </c>
      <c r="H112" s="2">
        <f>VLOOKUP(MID(F112,4,40),Voti_16!$B:$N,13,FALSE)</f>
        <v>6.5</v>
      </c>
    </row>
    <row r="113" spans="1:8" ht="16" x14ac:dyDescent="0.2">
      <c r="A113" s="24" t="s">
        <v>1384</v>
      </c>
      <c r="C113" s="2">
        <f>VLOOKUP(MID(A113,4,40),Voti_16!$B:$N,13,FALSE)</f>
        <v>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24" t="s">
        <v>1672</v>
      </c>
      <c r="H113" s="2">
        <f>VLOOKUP(MID(F113,4,40),Voti_16!$B:$N,13,FALSE)</f>
        <v>5.5</v>
      </c>
    </row>
    <row r="114" spans="1:8" ht="16" x14ac:dyDescent="0.2">
      <c r="A114" s="24" t="s">
        <v>1837</v>
      </c>
      <c r="C114" s="2">
        <f>VLOOKUP(MID(A114,4,40),Voti_16!$B:$N,13,FALSE)</f>
        <v>9.5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24" t="s">
        <v>66</v>
      </c>
      <c r="H114" s="2">
        <f>VLOOKUP(MID(F114,4,40),Voti_16!$B:$N,13,FALSE)</f>
        <v>6</v>
      </c>
    </row>
    <row r="115" spans="1:8" ht="16" x14ac:dyDescent="0.2">
      <c r="A115" s="24" t="s">
        <v>1002</v>
      </c>
      <c r="C115" s="2">
        <f>VLOOKUP(MID(A115,5,40),Voti_16!$B:$N,13,FALSE)</f>
        <v>5.5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24" t="s">
        <v>68</v>
      </c>
      <c r="H115" s="2">
        <f>VLOOKUP(MID(F115,5,40),Voti_16!$B:$N,13,FALSE)</f>
        <v>1.5</v>
      </c>
    </row>
    <row r="116" spans="1:8" ht="16" x14ac:dyDescent="0.2">
      <c r="A116" s="24" t="s">
        <v>1838</v>
      </c>
      <c r="B116" s="1" t="s">
        <v>14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24" t="s">
        <v>1306</v>
      </c>
      <c r="H116" s="2">
        <f>VLOOKUP(MID(F116,5,40),Voti_16!$B:$N,13,FALSE)</f>
        <v>4</v>
      </c>
    </row>
    <row r="117" spans="1:8" ht="16" x14ac:dyDescent="0.2">
      <c r="A117" s="24"/>
      <c r="F117" s="24"/>
    </row>
    <row r="118" spans="1:8" ht="16" x14ac:dyDescent="0.2">
      <c r="A118" s="24" t="s">
        <v>1486</v>
      </c>
      <c r="B118" s="1" t="s">
        <v>14</v>
      </c>
      <c r="C118" s="2">
        <f>VLOOKUP(MID(A118,5,40),Voti_16!$B:$N,13,FALSE)</f>
        <v>6</v>
      </c>
      <c r="D118" t="str">
        <f>VLOOKUP(MID(A118,5,40),Elenco_giocatori_ruolo!A:B,2,FALSE)</f>
        <v>A</v>
      </c>
      <c r="E118" t="str">
        <f>VLOOKUP(MID(F118,5,40),Elenco_giocatori_ruolo!A:B,2,FALSE)</f>
        <v>P</v>
      </c>
      <c r="F118" s="24" t="s">
        <v>1839</v>
      </c>
    </row>
    <row r="119" spans="1:8" ht="16" x14ac:dyDescent="0.2">
      <c r="A119" s="24" t="s">
        <v>1046</v>
      </c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24" t="s">
        <v>1762</v>
      </c>
    </row>
    <row r="120" spans="1:8" ht="16" x14ac:dyDescent="0.2">
      <c r="A120" s="24" t="s">
        <v>1092</v>
      </c>
      <c r="D120" t="str">
        <f>VLOOKUP(MID(A120,5,40),Elenco_giocatori_ruolo!A:B,2,FALSE)</f>
        <v>P</v>
      </c>
      <c r="E120" t="str">
        <f>VLOOKUP(MID(F120,5,40),Elenco_giocatori_ruolo!A:B,2,FALSE)</f>
        <v>A</v>
      </c>
      <c r="F120" s="24" t="s">
        <v>1804</v>
      </c>
    </row>
    <row r="121" spans="1:8" ht="16" x14ac:dyDescent="0.2">
      <c r="A121" s="24" t="s">
        <v>1093</v>
      </c>
      <c r="D121" t="str">
        <f>VLOOKUP(MID(A121,5,40),Elenco_giocatori_ruolo!A:B,2,FALSE)</f>
        <v>P</v>
      </c>
      <c r="E121" t="str">
        <f>VLOOKUP(MID(F121,5,40),Elenco_giocatori_ruolo!A:B,2,FALSE)</f>
        <v>A</v>
      </c>
      <c r="F121" s="24" t="s">
        <v>1312</v>
      </c>
    </row>
    <row r="122" spans="1:8" ht="16" x14ac:dyDescent="0.2">
      <c r="A122" s="24" t="s">
        <v>1488</v>
      </c>
      <c r="B122" s="19"/>
      <c r="D122" t="str">
        <f>VLOOKUP(MID(A122,5,40),Elenco_giocatori_ruolo!A:B,2,FALSE)</f>
        <v>D</v>
      </c>
      <c r="E122" t="str">
        <f>VLOOKUP(MID(F122,5,40),Elenco_giocatori_ruolo!A:B,2,FALSE)</f>
        <v>C</v>
      </c>
      <c r="F122" s="24" t="s">
        <v>1232</v>
      </c>
    </row>
    <row r="123" spans="1:8" ht="16" x14ac:dyDescent="0.2">
      <c r="A123" s="24" t="s">
        <v>126</v>
      </c>
      <c r="D123" t="str">
        <f>VLOOKUP(MID(A123,5,40),Elenco_giocatori_ruolo!A:B,2,FALSE)</f>
        <v>D</v>
      </c>
      <c r="E123" t="str">
        <f>VLOOKUP(MID(F123,5,40),Elenco_giocatori_ruolo!A:B,2,FALSE)</f>
        <v>C</v>
      </c>
      <c r="F123" s="24" t="s">
        <v>82</v>
      </c>
    </row>
    <row r="124" spans="1:8" ht="16" x14ac:dyDescent="0.2">
      <c r="A124" s="24" t="s">
        <v>1840</v>
      </c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24" t="s">
        <v>1234</v>
      </c>
    </row>
    <row r="125" spans="1:8" ht="16" x14ac:dyDescent="0.2">
      <c r="A125" s="24" t="s">
        <v>1297</v>
      </c>
      <c r="D125" t="str">
        <f>VLOOKUP(MID(A125,5,40),Elenco_giocatori_ruolo!A:B,2,FALSE)</f>
        <v>C</v>
      </c>
      <c r="E125" t="str">
        <f>VLOOKUP(MID(F125,5,40),Elenco_giocatori_ruolo!A:B,2,FALSE)</f>
        <v>D</v>
      </c>
      <c r="F125" s="24" t="s">
        <v>1841</v>
      </c>
    </row>
    <row r="126" spans="1:8" ht="16" x14ac:dyDescent="0.2">
      <c r="A126" s="24" t="s">
        <v>1801</v>
      </c>
      <c r="D126" t="str">
        <f>VLOOKUP(MID(A126,5,40),Elenco_giocatori_ruolo!A:B,2,FALSE)</f>
        <v>C</v>
      </c>
      <c r="E126" t="str">
        <f>VLOOKUP(MID(F126,5,40),Elenco_giocatori_ruolo!A:B,2,FALSE)</f>
        <v>D</v>
      </c>
      <c r="F126" s="24" t="s">
        <v>1413</v>
      </c>
    </row>
    <row r="127" spans="1:8" ht="16" x14ac:dyDescent="0.2">
      <c r="A127" s="24" t="s">
        <v>1576</v>
      </c>
      <c r="D127" t="e">
        <f>VLOOKUP(MID(A127,5,40),Elenco_giocatori_ruolo!A:B,2,FALSE)</f>
        <v>#N/A</v>
      </c>
      <c r="E127" t="str">
        <f>VLOOKUP(MID(F127,5,40),Elenco_giocatori_ruolo!A:B,2,FALSE)</f>
        <v>D</v>
      </c>
      <c r="F127" s="24" t="s">
        <v>1842</v>
      </c>
    </row>
    <row r="128" spans="1:8" x14ac:dyDescent="0.2">
      <c r="A128" s="4"/>
      <c r="B128" s="4" t="s">
        <v>47</v>
      </c>
      <c r="C128" s="4">
        <f>SUM(C106:C116,C118:C127)+1</f>
        <v>72.5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56.5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17" priority="9" operator="greaterThan">
      <formula>3</formula>
    </cfRule>
  </conditionalFormatting>
  <conditionalFormatting sqref="D53:E53">
    <cfRule type="cellIs" dxfId="16" priority="7" operator="greaterThan">
      <formula>3</formula>
    </cfRule>
  </conditionalFormatting>
  <conditionalFormatting sqref="D78:E78">
    <cfRule type="cellIs" dxfId="15" priority="5" operator="greaterThan">
      <formula>3</formula>
    </cfRule>
  </conditionalFormatting>
  <conditionalFormatting sqref="D103:E103">
    <cfRule type="cellIs" dxfId="14" priority="3" operator="greaterThan">
      <formula>3</formula>
    </cfRule>
  </conditionalFormatting>
  <conditionalFormatting sqref="D128:E128">
    <cfRule type="cellIs" dxfId="13" priority="1" operator="greaterThan">
      <formula>3</formula>
    </cfRule>
  </conditionalFormatting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744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6" t="s">
        <v>238</v>
      </c>
      <c r="C2" s="27" t="s">
        <v>239</v>
      </c>
      <c r="D2" s="27">
        <v>6.5</v>
      </c>
      <c r="E2" s="27">
        <v>0</v>
      </c>
      <c r="F2" s="27">
        <v>1</v>
      </c>
      <c r="G2" s="27">
        <v>0</v>
      </c>
      <c r="H2" s="27">
        <v>0</v>
      </c>
      <c r="I2" s="27">
        <v>0</v>
      </c>
      <c r="J2" s="27">
        <v>0</v>
      </c>
      <c r="K2" s="27">
        <v>0</v>
      </c>
      <c r="L2" s="27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5.5</v>
      </c>
    </row>
    <row r="3" spans="1:14" x14ac:dyDescent="0.2">
      <c r="A3" s="9" t="str">
        <f>VLOOKUP(B3,Elenco_giocatori_ruolo!A:B,2,FALSE)</f>
        <v>P</v>
      </c>
      <c r="B3" s="28" t="s">
        <v>240</v>
      </c>
      <c r="C3" s="29" t="s">
        <v>239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9">
        <v>0</v>
      </c>
      <c r="J3" s="29">
        <v>0</v>
      </c>
      <c r="K3" s="29">
        <v>0</v>
      </c>
      <c r="L3" s="29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8" t="s">
        <v>241</v>
      </c>
      <c r="C4" s="29" t="s">
        <v>239</v>
      </c>
      <c r="D4" s="29">
        <v>0</v>
      </c>
      <c r="E4" s="29">
        <v>0</v>
      </c>
      <c r="F4" s="29">
        <v>0</v>
      </c>
      <c r="G4" s="29">
        <v>0</v>
      </c>
      <c r="H4" s="29">
        <v>0</v>
      </c>
      <c r="I4" s="29">
        <v>0</v>
      </c>
      <c r="J4" s="29">
        <v>0</v>
      </c>
      <c r="K4" s="29">
        <v>0</v>
      </c>
      <c r="L4" s="29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8" t="s">
        <v>242</v>
      </c>
      <c r="C5" s="29" t="s">
        <v>239</v>
      </c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8" t="s">
        <v>243</v>
      </c>
      <c r="C6" s="29" t="s">
        <v>239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8" t="s">
        <v>244</v>
      </c>
      <c r="C7" s="29" t="s">
        <v>239</v>
      </c>
      <c r="D7" s="29">
        <v>6.5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6.5</v>
      </c>
    </row>
    <row r="8" spans="1:14" x14ac:dyDescent="0.2">
      <c r="A8" s="9" t="str">
        <f>VLOOKUP(B8,Elenco_giocatori_ruolo!A:B,2,FALSE)</f>
        <v>D</v>
      </c>
      <c r="B8" s="28" t="s">
        <v>245</v>
      </c>
      <c r="C8" s="29" t="s">
        <v>239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8" t="s">
        <v>246</v>
      </c>
      <c r="C9" s="29" t="s">
        <v>239</v>
      </c>
      <c r="D9" s="29">
        <v>6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1</v>
      </c>
      <c r="L9" s="29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5.5</v>
      </c>
    </row>
    <row r="10" spans="1:14" x14ac:dyDescent="0.2">
      <c r="A10" s="9" t="str">
        <f>VLOOKUP(B10,Elenco_giocatori_ruolo!A:B,2,FALSE)</f>
        <v>D</v>
      </c>
      <c r="B10" s="28" t="s">
        <v>247</v>
      </c>
      <c r="C10" s="29" t="s">
        <v>239</v>
      </c>
      <c r="D10" s="29">
        <v>6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</v>
      </c>
    </row>
    <row r="11" spans="1:14" x14ac:dyDescent="0.2">
      <c r="A11" s="9" t="str">
        <f>VLOOKUP(B11,Elenco_giocatori_ruolo!A:B,2,FALSE)</f>
        <v>D</v>
      </c>
      <c r="B11" s="28" t="s">
        <v>248</v>
      </c>
      <c r="C11" s="29" t="s">
        <v>239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8" t="s">
        <v>249</v>
      </c>
      <c r="C12" s="29" t="s">
        <v>239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8" t="s">
        <v>250</v>
      </c>
      <c r="C13" s="29" t="s">
        <v>239</v>
      </c>
      <c r="D13" s="29">
        <v>5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1</v>
      </c>
      <c r="L13" s="29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4.5</v>
      </c>
    </row>
    <row r="14" spans="1:14" x14ac:dyDescent="0.2">
      <c r="A14" s="9" t="str">
        <f>VLOOKUP(B14,Elenco_giocatori_ruolo!A:B,2,FALSE)</f>
        <v>D</v>
      </c>
      <c r="B14" s="28" t="s">
        <v>251</v>
      </c>
      <c r="C14" s="29" t="s">
        <v>239</v>
      </c>
      <c r="D14" s="29">
        <v>6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</v>
      </c>
    </row>
    <row r="15" spans="1:14" x14ac:dyDescent="0.2">
      <c r="A15" s="9" t="str">
        <f>VLOOKUP(B15,Elenco_giocatori_ruolo!A:B,2,FALSE)</f>
        <v>D</v>
      </c>
      <c r="B15" s="28" t="s">
        <v>252</v>
      </c>
      <c r="C15" s="29" t="s">
        <v>239</v>
      </c>
      <c r="D15" s="29">
        <v>6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6</v>
      </c>
    </row>
    <row r="16" spans="1:14" x14ac:dyDescent="0.2">
      <c r="A16" s="9" t="str">
        <f>VLOOKUP(B16,Elenco_giocatori_ruolo!A:B,2,FALSE)</f>
        <v>D</v>
      </c>
      <c r="B16" s="28" t="s">
        <v>253</v>
      </c>
      <c r="C16" s="29" t="s">
        <v>239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8" t="s">
        <v>254</v>
      </c>
      <c r="C17" s="29" t="s">
        <v>239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8" t="s">
        <v>255</v>
      </c>
      <c r="C18" s="29" t="s">
        <v>239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0</v>
      </c>
    </row>
    <row r="19" spans="1:14" x14ac:dyDescent="0.2">
      <c r="A19" s="9" t="str">
        <f>VLOOKUP(B19,Elenco_giocatori_ruolo!A:B,2,FALSE)</f>
        <v>D</v>
      </c>
      <c r="B19" s="28" t="s">
        <v>256</v>
      </c>
      <c r="C19" s="29" t="s">
        <v>239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8" t="s">
        <v>257</v>
      </c>
      <c r="C20" s="29" t="s">
        <v>239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8" t="s">
        <v>258</v>
      </c>
      <c r="C21" s="29" t="s">
        <v>239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8" t="s">
        <v>259</v>
      </c>
      <c r="C22" s="29" t="s">
        <v>239</v>
      </c>
      <c r="D22" s="29">
        <v>5.5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5.5</v>
      </c>
    </row>
    <row r="23" spans="1:14" x14ac:dyDescent="0.2">
      <c r="A23" s="9" t="str">
        <f>VLOOKUP(B23,Elenco_giocatori_ruolo!A:B,2,FALSE)</f>
        <v>C</v>
      </c>
      <c r="B23" s="28" t="s">
        <v>260</v>
      </c>
      <c r="C23" s="29" t="s">
        <v>239</v>
      </c>
      <c r="D23" s="29">
        <v>6.5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9.5</v>
      </c>
    </row>
    <row r="24" spans="1:14" x14ac:dyDescent="0.2">
      <c r="A24" s="9" t="str">
        <f>VLOOKUP(B24,Elenco_giocatori_ruolo!A:B,2,FALSE)</f>
        <v>C</v>
      </c>
      <c r="B24" s="28" t="s">
        <v>261</v>
      </c>
      <c r="C24" s="29" t="s">
        <v>239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8" t="s">
        <v>1332</v>
      </c>
      <c r="C25" s="29" t="s">
        <v>239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8" t="s">
        <v>262</v>
      </c>
      <c r="C26" s="29" t="s">
        <v>239</v>
      </c>
      <c r="D26" s="29">
        <v>6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8" t="s">
        <v>263</v>
      </c>
      <c r="C27" s="29" t="s">
        <v>239</v>
      </c>
      <c r="D27" s="29">
        <v>6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</v>
      </c>
    </row>
    <row r="28" spans="1:14" x14ac:dyDescent="0.2">
      <c r="A28" s="9" t="str">
        <f>VLOOKUP(B28,Elenco_giocatori_ruolo!A:B,2,FALSE)</f>
        <v>C</v>
      </c>
      <c r="B28" s="28" t="s">
        <v>264</v>
      </c>
      <c r="C28" s="29" t="s">
        <v>239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8" t="s">
        <v>265</v>
      </c>
      <c r="C29" s="29" t="s">
        <v>239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8" t="s">
        <v>266</v>
      </c>
      <c r="C30" s="29" t="s">
        <v>239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8" t="s">
        <v>267</v>
      </c>
      <c r="C31" s="29" t="s">
        <v>239</v>
      </c>
      <c r="D31" s="29">
        <v>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5</v>
      </c>
    </row>
    <row r="32" spans="1:14" x14ac:dyDescent="0.2">
      <c r="A32" s="9" t="str">
        <f>VLOOKUP(B32,Elenco_giocatori_ruolo!A:B,2,FALSE)</f>
        <v>C</v>
      </c>
      <c r="B32" s="28" t="s">
        <v>268</v>
      </c>
      <c r="C32" s="29" t="s">
        <v>239</v>
      </c>
      <c r="D32" s="29">
        <v>5.5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5.5</v>
      </c>
    </row>
    <row r="33" spans="1:14" x14ac:dyDescent="0.2">
      <c r="A33" s="9" t="str">
        <f>VLOOKUP(B33,Elenco_giocatori_ruolo!A:B,2,FALSE)</f>
        <v>C</v>
      </c>
      <c r="B33" s="28" t="s">
        <v>269</v>
      </c>
      <c r="C33" s="29" t="s">
        <v>239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8" t="s">
        <v>270</v>
      </c>
      <c r="C34" s="29" t="s">
        <v>239</v>
      </c>
      <c r="D34" s="29">
        <v>6.5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6.5</v>
      </c>
    </row>
    <row r="35" spans="1:14" x14ac:dyDescent="0.2">
      <c r="A35" s="9" t="str">
        <f>VLOOKUP(B35,Elenco_giocatori_ruolo!A:B,2,FALSE)</f>
        <v>A</v>
      </c>
      <c r="B35" s="28" t="s">
        <v>271</v>
      </c>
      <c r="C35" s="29" t="s">
        <v>239</v>
      </c>
      <c r="D35" s="29">
        <v>5.5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5.5</v>
      </c>
    </row>
    <row r="36" spans="1:14" x14ac:dyDescent="0.2">
      <c r="A36" s="9" t="str">
        <f>VLOOKUP(B36,Elenco_giocatori_ruolo!A:B,2,FALSE)</f>
        <v>A</v>
      </c>
      <c r="B36" s="28" t="s">
        <v>272</v>
      </c>
      <c r="C36" s="29" t="s">
        <v>239</v>
      </c>
      <c r="D36" s="29">
        <v>6.5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1</v>
      </c>
      <c r="K36" s="29">
        <v>1</v>
      </c>
      <c r="L36" s="29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7</v>
      </c>
    </row>
    <row r="37" spans="1:14" x14ac:dyDescent="0.2">
      <c r="A37" s="9" t="str">
        <f>VLOOKUP(B37,Elenco_giocatori_ruolo!A:B,2,FALSE)</f>
        <v>A</v>
      </c>
      <c r="B37" s="28" t="s">
        <v>273</v>
      </c>
      <c r="C37" s="29" t="s">
        <v>239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8" t="s">
        <v>274</v>
      </c>
      <c r="C38" s="29" t="s">
        <v>239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8" t="s">
        <v>275</v>
      </c>
      <c r="C39" s="29" t="s">
        <v>239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8" t="s">
        <v>276</v>
      </c>
      <c r="C40" s="29" t="s">
        <v>239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8" t="s">
        <v>1260</v>
      </c>
      <c r="C41" s="29" t="s">
        <v>239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8" t="s">
        <v>277</v>
      </c>
      <c r="C42" s="29" t="s">
        <v>278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8" t="s">
        <v>279</v>
      </c>
      <c r="C43" s="29" t="s">
        <v>278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8" t="s">
        <v>280</v>
      </c>
      <c r="C44" s="29" t="s">
        <v>278</v>
      </c>
      <c r="D44" s="29">
        <v>5.5</v>
      </c>
      <c r="E44" s="29">
        <v>0</v>
      </c>
      <c r="F44" s="29">
        <v>3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2.5</v>
      </c>
    </row>
    <row r="45" spans="1:14" x14ac:dyDescent="0.2">
      <c r="A45" s="9" t="str">
        <f>VLOOKUP(B45,Elenco_giocatori_ruolo!A:B,2,FALSE)</f>
        <v>D</v>
      </c>
      <c r="B45" s="28" t="s">
        <v>281</v>
      </c>
      <c r="C45" s="29" t="s">
        <v>278</v>
      </c>
      <c r="D45" s="29">
        <v>6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</v>
      </c>
    </row>
    <row r="46" spans="1:14" x14ac:dyDescent="0.2">
      <c r="A46" s="9" t="str">
        <f>VLOOKUP(B46,Elenco_giocatori_ruolo!A:B,2,FALSE)</f>
        <v>D</v>
      </c>
      <c r="B46" s="28" t="s">
        <v>282</v>
      </c>
      <c r="C46" s="29" t="s">
        <v>278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8" t="s">
        <v>283</v>
      </c>
      <c r="C47" s="29" t="s">
        <v>278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8" t="s">
        <v>284</v>
      </c>
      <c r="C48" s="29" t="s">
        <v>278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8" t="s">
        <v>285</v>
      </c>
      <c r="C49" s="29" t="s">
        <v>278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8" t="s">
        <v>286</v>
      </c>
      <c r="C50" s="29" t="s">
        <v>278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8" t="s">
        <v>287</v>
      </c>
      <c r="C51" s="29" t="s">
        <v>278</v>
      </c>
      <c r="D51" s="29">
        <v>6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</v>
      </c>
    </row>
    <row r="52" spans="1:14" x14ac:dyDescent="0.2">
      <c r="A52" s="9" t="str">
        <f>VLOOKUP(B52,Elenco_giocatori_ruolo!A:B,2,FALSE)</f>
        <v>D</v>
      </c>
      <c r="B52" s="28" t="s">
        <v>288</v>
      </c>
      <c r="C52" s="29" t="s">
        <v>278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8" t="s">
        <v>289</v>
      </c>
      <c r="C53" s="29" t="s">
        <v>278</v>
      </c>
      <c r="D53" s="29">
        <v>4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1</v>
      </c>
      <c r="L53" s="29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3.5</v>
      </c>
    </row>
    <row r="54" spans="1:14" x14ac:dyDescent="0.2">
      <c r="A54" s="9" t="str">
        <f>VLOOKUP(B54,Elenco_giocatori_ruolo!A:B,2,FALSE)</f>
        <v>D</v>
      </c>
      <c r="B54" s="28" t="s">
        <v>290</v>
      </c>
      <c r="C54" s="29" t="s">
        <v>278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8" t="s">
        <v>291</v>
      </c>
      <c r="C55" s="29" t="s">
        <v>278</v>
      </c>
      <c r="D55" s="29">
        <v>6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</v>
      </c>
    </row>
    <row r="56" spans="1:14" x14ac:dyDescent="0.2">
      <c r="A56" s="9" t="str">
        <f>VLOOKUP(B56,Elenco_giocatori_ruolo!A:B,2,FALSE)</f>
        <v>D</v>
      </c>
      <c r="B56" s="28" t="s">
        <v>292</v>
      </c>
      <c r="C56" s="29" t="s">
        <v>278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8" t="s">
        <v>293</v>
      </c>
      <c r="C57" s="29" t="s">
        <v>278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8" t="s">
        <v>294</v>
      </c>
      <c r="C58" s="29" t="s">
        <v>278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8" t="s">
        <v>295</v>
      </c>
      <c r="C59" s="29" t="s">
        <v>278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8" t="s">
        <v>296</v>
      </c>
      <c r="C60" s="29" t="s">
        <v>278</v>
      </c>
      <c r="D60" s="29">
        <v>6.5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6.5</v>
      </c>
    </row>
    <row r="61" spans="1:14" x14ac:dyDescent="0.2">
      <c r="A61" s="9" t="str">
        <f>VLOOKUP(B61,Elenco_giocatori_ruolo!A:B,2,FALSE)</f>
        <v>C</v>
      </c>
      <c r="B61" s="28" t="s">
        <v>297</v>
      </c>
      <c r="C61" s="29" t="s">
        <v>278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8" t="s">
        <v>298</v>
      </c>
      <c r="C62" s="29" t="s">
        <v>278</v>
      </c>
      <c r="D62" s="29">
        <v>6.5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6.5</v>
      </c>
    </row>
    <row r="63" spans="1:14" x14ac:dyDescent="0.2">
      <c r="A63" s="9" t="str">
        <f>VLOOKUP(B63,Elenco_giocatori_ruolo!A:B,2,FALSE)</f>
        <v>C</v>
      </c>
      <c r="B63" s="28" t="s">
        <v>299</v>
      </c>
      <c r="C63" s="29" t="s">
        <v>278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8" t="s">
        <v>300</v>
      </c>
      <c r="C64" s="29" t="s">
        <v>278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8" t="s">
        <v>301</v>
      </c>
      <c r="C65" s="29" t="s">
        <v>278</v>
      </c>
      <c r="D65" s="29">
        <v>4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1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3</v>
      </c>
    </row>
    <row r="66" spans="1:14" x14ac:dyDescent="0.2">
      <c r="A66" s="9" t="str">
        <f>VLOOKUP(B66,Elenco_giocatori_ruolo!A:B,2,FALSE)</f>
        <v>C</v>
      </c>
      <c r="B66" s="28" t="s">
        <v>302</v>
      </c>
      <c r="C66" s="29" t="s">
        <v>278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8" t="s">
        <v>303</v>
      </c>
      <c r="C67" s="29" t="s">
        <v>278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8" t="s">
        <v>304</v>
      </c>
      <c r="C68" s="29" t="s">
        <v>278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8" t="s">
        <v>305</v>
      </c>
      <c r="C69" s="29" t="s">
        <v>278</v>
      </c>
      <c r="D69" s="29">
        <v>5.5</v>
      </c>
      <c r="E69" s="29">
        <v>0</v>
      </c>
      <c r="F69" s="29">
        <v>0</v>
      </c>
      <c r="G69" s="29">
        <v>0</v>
      </c>
      <c r="H69" s="29">
        <v>0</v>
      </c>
      <c r="I69" s="29">
        <v>1</v>
      </c>
      <c r="J69" s="29">
        <v>1</v>
      </c>
      <c r="K69" s="29">
        <v>1</v>
      </c>
      <c r="L69" s="29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4</v>
      </c>
    </row>
    <row r="70" spans="1:14" x14ac:dyDescent="0.2">
      <c r="A70" s="9" t="str">
        <f>VLOOKUP(B70,Elenco_giocatori_ruolo!A:B,2,FALSE)</f>
        <v>A</v>
      </c>
      <c r="B70" s="28" t="s">
        <v>306</v>
      </c>
      <c r="C70" s="29" t="s">
        <v>278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8" t="s">
        <v>307</v>
      </c>
      <c r="C71" s="29" t="s">
        <v>278</v>
      </c>
      <c r="D71" s="29">
        <v>8</v>
      </c>
      <c r="E71" s="29">
        <v>2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14</v>
      </c>
    </row>
    <row r="72" spans="1:14" x14ac:dyDescent="0.2">
      <c r="A72" s="9" t="str">
        <f>VLOOKUP(B72,Elenco_giocatori_ruolo!A:B,2,FALSE)</f>
        <v>A</v>
      </c>
      <c r="B72" s="28" t="s">
        <v>308</v>
      </c>
      <c r="C72" s="29" t="s">
        <v>278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8" t="s">
        <v>309</v>
      </c>
      <c r="C73" s="29" t="s">
        <v>278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8" t="s">
        <v>310</v>
      </c>
      <c r="C74" s="29" t="s">
        <v>278</v>
      </c>
      <c r="D74" s="29">
        <v>5.5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5.5</v>
      </c>
    </row>
    <row r="75" spans="1:14" x14ac:dyDescent="0.2">
      <c r="A75" s="9" t="str">
        <f>VLOOKUP(B75,Elenco_giocatori_ruolo!A:B,2,FALSE)</f>
        <v>A</v>
      </c>
      <c r="B75" s="28" t="s">
        <v>311</v>
      </c>
      <c r="C75" s="29" t="s">
        <v>278</v>
      </c>
      <c r="D75" s="29">
        <v>7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7</v>
      </c>
    </row>
    <row r="76" spans="1:14" x14ac:dyDescent="0.2">
      <c r="A76" s="9" t="str">
        <f>VLOOKUP(B76,Elenco_giocatori_ruolo!A:B,2,FALSE)</f>
        <v>A</v>
      </c>
      <c r="B76" s="28" t="s">
        <v>312</v>
      </c>
      <c r="C76" s="29" t="s">
        <v>278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A</v>
      </c>
      <c r="B77" s="28" t="s">
        <v>313</v>
      </c>
      <c r="C77" s="29" t="s">
        <v>278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8" t="s">
        <v>314</v>
      </c>
      <c r="C78" s="29" t="s">
        <v>315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8" t="s">
        <v>316</v>
      </c>
      <c r="C79" s="29" t="s">
        <v>315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8" t="s">
        <v>317</v>
      </c>
      <c r="C80" s="29" t="s">
        <v>315</v>
      </c>
      <c r="D80" s="29">
        <v>5.5</v>
      </c>
      <c r="E80" s="29">
        <v>0</v>
      </c>
      <c r="F80" s="29">
        <v>3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2.5</v>
      </c>
    </row>
    <row r="81" spans="1:14" x14ac:dyDescent="0.2">
      <c r="A81" s="9" t="str">
        <f>VLOOKUP(B81,Elenco_giocatori_ruolo!A:B,2,FALSE)</f>
        <v>P</v>
      </c>
      <c r="B81" s="28" t="s">
        <v>318</v>
      </c>
      <c r="C81" s="29" t="s">
        <v>315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8" t="s">
        <v>319</v>
      </c>
      <c r="C82" s="29" t="s">
        <v>315</v>
      </c>
      <c r="D82" s="29">
        <v>5.5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5.5</v>
      </c>
    </row>
    <row r="83" spans="1:14" x14ac:dyDescent="0.2">
      <c r="A83" s="9" t="str">
        <f>VLOOKUP(B83,Elenco_giocatori_ruolo!A:B,2,FALSE)</f>
        <v>D</v>
      </c>
      <c r="B83" s="28" t="s">
        <v>320</v>
      </c>
      <c r="C83" s="29" t="s">
        <v>315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8" t="s">
        <v>321</v>
      </c>
      <c r="C84" s="29" t="s">
        <v>315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8" t="s">
        <v>322</v>
      </c>
      <c r="C85" s="29" t="s">
        <v>315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8" t="s">
        <v>323</v>
      </c>
      <c r="C86" s="29" t="s">
        <v>315</v>
      </c>
      <c r="D86" s="29">
        <v>5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5</v>
      </c>
    </row>
    <row r="87" spans="1:14" x14ac:dyDescent="0.2">
      <c r="A87" s="9" t="str">
        <f>VLOOKUP(B87,Elenco_giocatori_ruolo!A:B,2,FALSE)</f>
        <v>D</v>
      </c>
      <c r="B87" s="28" t="s">
        <v>324</v>
      </c>
      <c r="C87" s="29" t="s">
        <v>315</v>
      </c>
      <c r="D87" s="29">
        <v>6.5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6.5</v>
      </c>
    </row>
    <row r="88" spans="1:14" x14ac:dyDescent="0.2">
      <c r="A88" s="9" t="str">
        <f>VLOOKUP(B88,Elenco_giocatori_ruolo!A:B,2,FALSE)</f>
        <v>D</v>
      </c>
      <c r="B88" s="28" t="s">
        <v>325</v>
      </c>
      <c r="C88" s="29" t="s">
        <v>315</v>
      </c>
      <c r="D88" s="29">
        <v>5.5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5.5</v>
      </c>
    </row>
    <row r="89" spans="1:14" x14ac:dyDescent="0.2">
      <c r="A89" s="9" t="str">
        <f>VLOOKUP(B89,Elenco_giocatori_ruolo!A:B,2,FALSE)</f>
        <v>D</v>
      </c>
      <c r="B89" s="28" t="s">
        <v>326</v>
      </c>
      <c r="C89" s="29" t="s">
        <v>315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8" t="s">
        <v>327</v>
      </c>
      <c r="C90" s="29" t="s">
        <v>315</v>
      </c>
      <c r="D90" s="29">
        <v>4.5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4.5</v>
      </c>
    </row>
    <row r="91" spans="1:14" x14ac:dyDescent="0.2">
      <c r="A91" s="9" t="str">
        <f>VLOOKUP(B91,Elenco_giocatori_ruolo!A:B,2,FALSE)</f>
        <v>D</v>
      </c>
      <c r="B91" s="28" t="s">
        <v>328</v>
      </c>
      <c r="C91" s="29" t="s">
        <v>315</v>
      </c>
      <c r="D91" s="29">
        <v>6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</v>
      </c>
    </row>
    <row r="92" spans="1:14" x14ac:dyDescent="0.2">
      <c r="A92" s="9" t="str">
        <f>VLOOKUP(B92,Elenco_giocatori_ruolo!A:B,2,FALSE)</f>
        <v>D</v>
      </c>
      <c r="B92" s="28" t="s">
        <v>329</v>
      </c>
      <c r="C92" s="29" t="s">
        <v>315</v>
      </c>
      <c r="D92" s="29">
        <v>5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</v>
      </c>
    </row>
    <row r="93" spans="1:14" x14ac:dyDescent="0.2">
      <c r="A93" s="9" t="str">
        <f>VLOOKUP(B93,Elenco_giocatori_ruolo!A:B,2,FALSE)</f>
        <v>C</v>
      </c>
      <c r="B93" s="28" t="s">
        <v>330</v>
      </c>
      <c r="C93" s="29" t="s">
        <v>315</v>
      </c>
      <c r="D93" s="29">
        <v>5.5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5.5</v>
      </c>
    </row>
    <row r="94" spans="1:14" x14ac:dyDescent="0.2">
      <c r="A94" s="9" t="str">
        <f>VLOOKUP(B94,Elenco_giocatori_ruolo!A:B,2,FALSE)</f>
        <v>C</v>
      </c>
      <c r="B94" s="28" t="s">
        <v>331</v>
      </c>
      <c r="C94" s="29" t="s">
        <v>315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8" t="s">
        <v>332</v>
      </c>
      <c r="C95" s="29" t="s">
        <v>315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8" t="s">
        <v>333</v>
      </c>
      <c r="C96" s="29" t="s">
        <v>315</v>
      </c>
      <c r="D96" s="29">
        <v>6.5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6.5</v>
      </c>
    </row>
    <row r="97" spans="1:14" x14ac:dyDescent="0.2">
      <c r="A97" s="9" t="str">
        <f>VLOOKUP(B97,Elenco_giocatori_ruolo!A:B,2,FALSE)</f>
        <v>C</v>
      </c>
      <c r="B97" s="28" t="s">
        <v>334</v>
      </c>
      <c r="C97" s="29" t="s">
        <v>315</v>
      </c>
      <c r="D97" s="29">
        <v>4.5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4.5</v>
      </c>
    </row>
    <row r="98" spans="1:14" x14ac:dyDescent="0.2">
      <c r="A98" s="9" t="str">
        <f>VLOOKUP(B98,Elenco_giocatori_ruolo!A:B,2,FALSE)</f>
        <v>C</v>
      </c>
      <c r="B98" s="28" t="s">
        <v>335</v>
      </c>
      <c r="C98" s="29" t="s">
        <v>315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8" t="s">
        <v>336</v>
      </c>
      <c r="C99" s="29" t="s">
        <v>315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8" t="s">
        <v>337</v>
      </c>
      <c r="C100" s="29" t="s">
        <v>315</v>
      </c>
      <c r="D100" s="29">
        <v>5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5</v>
      </c>
    </row>
    <row r="101" spans="1:14" x14ac:dyDescent="0.2">
      <c r="A101" s="9" t="str">
        <f>VLOOKUP(B101,Elenco_giocatori_ruolo!A:B,2,FALSE)</f>
        <v>C</v>
      </c>
      <c r="B101" s="28" t="s">
        <v>338</v>
      </c>
      <c r="C101" s="29" t="s">
        <v>315</v>
      </c>
      <c r="D101" s="29">
        <v>6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6</v>
      </c>
    </row>
    <row r="102" spans="1:14" x14ac:dyDescent="0.2">
      <c r="A102" s="9" t="str">
        <f>VLOOKUP(B102,Elenco_giocatori_ruolo!A:B,2,FALSE)</f>
        <v>C</v>
      </c>
      <c r="B102" s="28" t="s">
        <v>340</v>
      </c>
      <c r="C102" s="29" t="s">
        <v>315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8" t="s">
        <v>341</v>
      </c>
      <c r="C103" s="29" t="s">
        <v>315</v>
      </c>
      <c r="D103" s="29">
        <v>5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</v>
      </c>
    </row>
    <row r="104" spans="1:14" x14ac:dyDescent="0.2">
      <c r="A104" s="9" t="str">
        <f>VLOOKUP(B104,Elenco_giocatori_ruolo!A:B,2,FALSE)</f>
        <v>A</v>
      </c>
      <c r="B104" s="28" t="s">
        <v>342</v>
      </c>
      <c r="C104" s="29" t="s">
        <v>315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8" t="s">
        <v>343</v>
      </c>
      <c r="C105" s="29" t="s">
        <v>315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8" t="s">
        <v>344</v>
      </c>
      <c r="C106" s="29" t="s">
        <v>315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8" t="s">
        <v>345</v>
      </c>
      <c r="C107" s="29" t="s">
        <v>315</v>
      </c>
      <c r="D107" s="29">
        <v>5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5</v>
      </c>
    </row>
    <row r="108" spans="1:14" x14ac:dyDescent="0.2">
      <c r="A108" s="9" t="str">
        <f>VLOOKUP(B108,Elenco_giocatori_ruolo!A:B,2,FALSE)</f>
        <v>A</v>
      </c>
      <c r="B108" s="28" t="s">
        <v>346</v>
      </c>
      <c r="C108" s="29" t="s">
        <v>315</v>
      </c>
      <c r="D108" s="29">
        <v>5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5</v>
      </c>
    </row>
    <row r="109" spans="1:14" x14ac:dyDescent="0.2">
      <c r="A109" s="9" t="str">
        <f>VLOOKUP(B109,Elenco_giocatori_ruolo!A:B,2,FALSE)</f>
        <v>P</v>
      </c>
      <c r="B109" s="28" t="s">
        <v>347</v>
      </c>
      <c r="C109" s="29" t="s">
        <v>348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8" t="s">
        <v>349</v>
      </c>
      <c r="C110" s="29" t="s">
        <v>348</v>
      </c>
      <c r="D110" s="29">
        <v>6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6</v>
      </c>
    </row>
    <row r="111" spans="1:14" x14ac:dyDescent="0.2">
      <c r="A111" s="9" t="str">
        <f>VLOOKUP(B111,Elenco_giocatori_ruolo!A:B,2,FALSE)</f>
        <v>P</v>
      </c>
      <c r="B111" s="28" t="s">
        <v>350</v>
      </c>
      <c r="C111" s="29" t="s">
        <v>348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8" t="s">
        <v>351</v>
      </c>
      <c r="C112" s="29" t="s">
        <v>348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8" t="s">
        <v>352</v>
      </c>
      <c r="C113" s="29" t="s">
        <v>348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8" t="s">
        <v>353</v>
      </c>
      <c r="C114" s="29" t="s">
        <v>348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8" t="s">
        <v>354</v>
      </c>
      <c r="C115" s="29" t="s">
        <v>348</v>
      </c>
      <c r="D115" s="29">
        <v>6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6</v>
      </c>
    </row>
    <row r="116" spans="1:14" x14ac:dyDescent="0.2">
      <c r="A116" s="9" t="str">
        <f>VLOOKUP(B116,Elenco_giocatori_ruolo!A:B,2,FALSE)</f>
        <v>D</v>
      </c>
      <c r="B116" s="28" t="s">
        <v>355</v>
      </c>
      <c r="C116" s="29" t="s">
        <v>348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8" t="s">
        <v>356</v>
      </c>
      <c r="C117" s="29" t="s">
        <v>348</v>
      </c>
      <c r="D117" s="29">
        <v>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1</v>
      </c>
      <c r="L117" s="29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6.5</v>
      </c>
    </row>
    <row r="118" spans="1:14" x14ac:dyDescent="0.2">
      <c r="A118" s="9" t="str">
        <f>VLOOKUP(B118,Elenco_giocatori_ruolo!A:B,2,FALSE)</f>
        <v>D</v>
      </c>
      <c r="B118" s="28" t="s">
        <v>357</v>
      </c>
      <c r="C118" s="29" t="s">
        <v>348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8" t="s">
        <v>358</v>
      </c>
      <c r="C119" s="29" t="s">
        <v>348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8" t="s">
        <v>359</v>
      </c>
      <c r="C120" s="29" t="s">
        <v>348</v>
      </c>
      <c r="D120" s="29">
        <v>7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7</v>
      </c>
    </row>
    <row r="121" spans="1:14" x14ac:dyDescent="0.2">
      <c r="A121" s="9" t="str">
        <f>VLOOKUP(B121,Elenco_giocatori_ruolo!A:B,2,FALSE)</f>
        <v>D</v>
      </c>
      <c r="B121" s="28" t="s">
        <v>360</v>
      </c>
      <c r="C121" s="29" t="s">
        <v>348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8" t="s">
        <v>361</v>
      </c>
      <c r="C122" s="29" t="s">
        <v>348</v>
      </c>
      <c r="D122" s="29">
        <v>6.5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6.5</v>
      </c>
    </row>
    <row r="123" spans="1:14" x14ac:dyDescent="0.2">
      <c r="A123" s="9" t="str">
        <f>VLOOKUP(B123,Elenco_giocatori_ruolo!A:B,2,FALSE)</f>
        <v>D</v>
      </c>
      <c r="B123" s="28" t="s">
        <v>362</v>
      </c>
      <c r="C123" s="29" t="s">
        <v>348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8" t="s">
        <v>363</v>
      </c>
      <c r="C124" s="29" t="s">
        <v>348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8" t="s">
        <v>364</v>
      </c>
      <c r="C125" s="29" t="s">
        <v>348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8" t="s">
        <v>365</v>
      </c>
      <c r="C126" s="29" t="s">
        <v>348</v>
      </c>
      <c r="D126" s="29">
        <v>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1</v>
      </c>
      <c r="L126" s="29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6.5</v>
      </c>
    </row>
    <row r="127" spans="1:14" x14ac:dyDescent="0.2">
      <c r="A127" s="9" t="str">
        <f>VLOOKUP(B127,Elenco_giocatori_ruolo!A:B,2,FALSE)</f>
        <v>D</v>
      </c>
      <c r="B127" s="28" t="s">
        <v>366</v>
      </c>
      <c r="C127" s="29" t="s">
        <v>348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8" t="s">
        <v>367</v>
      </c>
      <c r="C128" s="29" t="s">
        <v>348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8" t="s">
        <v>368</v>
      </c>
      <c r="C129" s="29" t="s">
        <v>348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8" t="s">
        <v>369</v>
      </c>
      <c r="C130" s="29" t="s">
        <v>348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8" t="s">
        <v>370</v>
      </c>
      <c r="C131" s="29" t="s">
        <v>348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8" t="s">
        <v>371</v>
      </c>
      <c r="C132" s="29" t="s">
        <v>348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8" t="s">
        <v>372</v>
      </c>
      <c r="C133" s="29" t="s">
        <v>348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8" t="s">
        <v>373</v>
      </c>
      <c r="C134" s="29" t="s">
        <v>348</v>
      </c>
      <c r="D134" s="29">
        <v>6.5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6.5</v>
      </c>
    </row>
    <row r="135" spans="1:14" x14ac:dyDescent="0.2">
      <c r="A135" s="9" t="str">
        <f>VLOOKUP(B135,Elenco_giocatori_ruolo!A:B,2,FALSE)</f>
        <v>C</v>
      </c>
      <c r="B135" s="28" t="s">
        <v>374</v>
      </c>
      <c r="C135" s="29" t="s">
        <v>348</v>
      </c>
      <c r="D135" s="29">
        <v>6.5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1</v>
      </c>
      <c r="L135" s="29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6</v>
      </c>
    </row>
    <row r="136" spans="1:14" x14ac:dyDescent="0.2">
      <c r="A136" s="9" t="str">
        <f>VLOOKUP(B136,Elenco_giocatori_ruolo!A:B,2,FALSE)</f>
        <v>C</v>
      </c>
      <c r="B136" s="28" t="s">
        <v>375</v>
      </c>
      <c r="C136" s="29" t="s">
        <v>348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8" t="s">
        <v>376</v>
      </c>
      <c r="C137" s="29" t="s">
        <v>348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8" t="s">
        <v>377</v>
      </c>
      <c r="C138" s="29" t="s">
        <v>348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8" t="s">
        <v>378</v>
      </c>
      <c r="C139" s="29" t="s">
        <v>348</v>
      </c>
      <c r="D139" s="29">
        <v>7</v>
      </c>
      <c r="E139" s="29">
        <v>1</v>
      </c>
      <c r="F139" s="29">
        <v>0</v>
      </c>
      <c r="G139" s="29">
        <v>1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7</v>
      </c>
    </row>
    <row r="140" spans="1:14" x14ac:dyDescent="0.2">
      <c r="A140" s="9" t="str">
        <f>VLOOKUP(B140,Elenco_giocatori_ruolo!A:B,2,FALSE)</f>
        <v>C</v>
      </c>
      <c r="B140" s="28" t="s">
        <v>379</v>
      </c>
      <c r="C140" s="29" t="s">
        <v>348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8" t="s">
        <v>380</v>
      </c>
      <c r="C141" s="29" t="s">
        <v>348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8" t="s">
        <v>381</v>
      </c>
      <c r="C142" s="29" t="s">
        <v>348</v>
      </c>
      <c r="D142" s="29">
        <v>7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7</v>
      </c>
    </row>
    <row r="143" spans="1:14" x14ac:dyDescent="0.2">
      <c r="A143" s="9" t="str">
        <f>VLOOKUP(B143,Elenco_giocatori_ruolo!A:B,2,FALSE)</f>
        <v>C</v>
      </c>
      <c r="B143" s="28" t="s">
        <v>382</v>
      </c>
      <c r="C143" s="29" t="s">
        <v>348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8" t="s">
        <v>383</v>
      </c>
      <c r="C144" s="29" t="s">
        <v>348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8" t="s">
        <v>384</v>
      </c>
      <c r="C145" s="29" t="s">
        <v>348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8" t="s">
        <v>385</v>
      </c>
      <c r="C146" s="29" t="s">
        <v>348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e">
        <f>VLOOKUP(B147,Elenco_giocatori_ruolo!A:B,2,FALSE)</f>
        <v>#N/A</v>
      </c>
      <c r="B147" s="28" t="s">
        <v>1775</v>
      </c>
      <c r="C147" s="29" t="s">
        <v>348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10">
        <v>0</v>
      </c>
      <c r="N147" s="11" t="e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#N/A</v>
      </c>
    </row>
    <row r="148" spans="1:14" x14ac:dyDescent="0.2">
      <c r="A148" s="9" t="str">
        <f>VLOOKUP(B148,Elenco_giocatori_ruolo!A:B,2,FALSE)</f>
        <v>A</v>
      </c>
      <c r="B148" s="28" t="s">
        <v>386</v>
      </c>
      <c r="C148" s="29" t="s">
        <v>348</v>
      </c>
      <c r="D148" s="29">
        <v>7.5</v>
      </c>
      <c r="E148" s="29">
        <v>1</v>
      </c>
      <c r="F148" s="29">
        <v>0</v>
      </c>
      <c r="G148" s="29">
        <v>0</v>
      </c>
      <c r="H148" s="29">
        <v>0</v>
      </c>
      <c r="I148" s="29">
        <v>0</v>
      </c>
      <c r="J148" s="29">
        <v>1</v>
      </c>
      <c r="K148" s="29">
        <v>0</v>
      </c>
      <c r="L148" s="29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11.5</v>
      </c>
    </row>
    <row r="149" spans="1:14" x14ac:dyDescent="0.2">
      <c r="A149" s="9" t="str">
        <f>VLOOKUP(B149,Elenco_giocatori_ruolo!A:B,2,FALSE)</f>
        <v>A</v>
      </c>
      <c r="B149" s="28" t="s">
        <v>387</v>
      </c>
      <c r="C149" s="29" t="s">
        <v>348</v>
      </c>
      <c r="D149" s="29">
        <v>7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7</v>
      </c>
    </row>
    <row r="150" spans="1:14" x14ac:dyDescent="0.2">
      <c r="A150" s="9" t="str">
        <f>VLOOKUP(B150,Elenco_giocatori_ruolo!A:B,2,FALSE)</f>
        <v>A</v>
      </c>
      <c r="B150" s="28" t="s">
        <v>388</v>
      </c>
      <c r="C150" s="29" t="s">
        <v>348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8" t="s">
        <v>389</v>
      </c>
      <c r="C151" s="29" t="s">
        <v>348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8" t="s">
        <v>390</v>
      </c>
      <c r="C152" s="29" t="s">
        <v>348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8" t="s">
        <v>391</v>
      </c>
      <c r="C153" s="29" t="s">
        <v>348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A</v>
      </c>
      <c r="B154" s="28" t="s">
        <v>392</v>
      </c>
      <c r="C154" s="29" t="s">
        <v>348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8" t="s">
        <v>393</v>
      </c>
      <c r="C155" s="29" t="s">
        <v>394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8" t="s">
        <v>395</v>
      </c>
      <c r="C156" s="29" t="s">
        <v>394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str">
        <f>VLOOKUP(B157,Elenco_giocatori_ruolo!A:B,2,FALSE)</f>
        <v>P</v>
      </c>
      <c r="B157" s="28" t="s">
        <v>396</v>
      </c>
      <c r="C157" s="29" t="s">
        <v>394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e">
        <f>VLOOKUP(B158,Elenco_giocatori_ruolo!A:B,2,FALSE)</f>
        <v>#N/A</v>
      </c>
      <c r="B158" s="28" t="s">
        <v>1261</v>
      </c>
      <c r="C158" s="29" t="s">
        <v>394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10">
        <v>0</v>
      </c>
      <c r="N158" s="11" t="e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#N/A</v>
      </c>
    </row>
    <row r="159" spans="1:14" x14ac:dyDescent="0.2">
      <c r="A159" s="9" t="str">
        <f>VLOOKUP(B159,Elenco_giocatori_ruolo!A:B,2,FALSE)</f>
        <v>P</v>
      </c>
      <c r="B159" s="28" t="s">
        <v>397</v>
      </c>
      <c r="C159" s="29" t="s">
        <v>394</v>
      </c>
      <c r="D159" s="29">
        <v>4.5</v>
      </c>
      <c r="E159" s="29">
        <v>0</v>
      </c>
      <c r="F159" s="29">
        <v>2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2.5</v>
      </c>
    </row>
    <row r="160" spans="1:14" x14ac:dyDescent="0.2">
      <c r="A160" s="9" t="e">
        <f>VLOOKUP(B160,Elenco_giocatori_ruolo!A:B,2,FALSE)</f>
        <v>#N/A</v>
      </c>
      <c r="B160" s="28" t="s">
        <v>1776</v>
      </c>
      <c r="C160" s="29" t="s">
        <v>394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10">
        <v>0</v>
      </c>
      <c r="N160" s="11" t="e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#N/A</v>
      </c>
    </row>
    <row r="161" spans="1:14" x14ac:dyDescent="0.2">
      <c r="A161" s="9" t="str">
        <f>VLOOKUP(B161,Elenco_giocatori_ruolo!A:B,2,FALSE)</f>
        <v>D</v>
      </c>
      <c r="B161" s="28" t="s">
        <v>398</v>
      </c>
      <c r="C161" s="29" t="s">
        <v>394</v>
      </c>
      <c r="D161" s="29">
        <v>6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6</v>
      </c>
    </row>
    <row r="162" spans="1:14" x14ac:dyDescent="0.2">
      <c r="A162" s="9" t="str">
        <f>VLOOKUP(B162,Elenco_giocatori_ruolo!A:B,2,FALSE)</f>
        <v>D</v>
      </c>
      <c r="B162" s="28" t="s">
        <v>399</v>
      </c>
      <c r="C162" s="29" t="s">
        <v>394</v>
      </c>
      <c r="D162" s="29">
        <v>5.5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5.5</v>
      </c>
    </row>
    <row r="163" spans="1:14" x14ac:dyDescent="0.2">
      <c r="A163" s="9" t="str">
        <f>VLOOKUP(B163,Elenco_giocatori_ruolo!A:B,2,FALSE)</f>
        <v>D</v>
      </c>
      <c r="B163" s="28" t="s">
        <v>400</v>
      </c>
      <c r="C163" s="29" t="s">
        <v>394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0</v>
      </c>
    </row>
    <row r="164" spans="1:14" x14ac:dyDescent="0.2">
      <c r="A164" s="9" t="str">
        <f>VLOOKUP(B164,Elenco_giocatori_ruolo!A:B,2,FALSE)</f>
        <v>D</v>
      </c>
      <c r="B164" s="28" t="s">
        <v>401</v>
      </c>
      <c r="C164" s="29" t="s">
        <v>394</v>
      </c>
      <c r="D164" s="29">
        <v>5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5</v>
      </c>
    </row>
    <row r="165" spans="1:14" x14ac:dyDescent="0.2">
      <c r="A165" s="9" t="str">
        <f>VLOOKUP(B165,Elenco_giocatori_ruolo!A:B,2,FALSE)</f>
        <v>D</v>
      </c>
      <c r="B165" s="28" t="s">
        <v>402</v>
      </c>
      <c r="C165" s="29" t="s">
        <v>394</v>
      </c>
      <c r="D165" s="29">
        <v>5.5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5.5</v>
      </c>
    </row>
    <row r="166" spans="1:14" x14ac:dyDescent="0.2">
      <c r="A166" s="9" t="str">
        <f>VLOOKUP(B166,Elenco_giocatori_ruolo!A:B,2,FALSE)</f>
        <v>D</v>
      </c>
      <c r="B166" s="28" t="s">
        <v>403</v>
      </c>
      <c r="C166" s="29" t="s">
        <v>394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8" t="s">
        <v>404</v>
      </c>
      <c r="C167" s="29" t="s">
        <v>394</v>
      </c>
      <c r="D167" s="29">
        <v>6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</v>
      </c>
    </row>
    <row r="168" spans="1:14" x14ac:dyDescent="0.2">
      <c r="A168" s="9" t="str">
        <f>VLOOKUP(B168,Elenco_giocatori_ruolo!A:B,2,FALSE)</f>
        <v>D</v>
      </c>
      <c r="B168" s="28" t="s">
        <v>405</v>
      </c>
      <c r="C168" s="29" t="s">
        <v>394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str">
        <f>VLOOKUP(B169,Elenco_giocatori_ruolo!A:B,2,FALSE)</f>
        <v>D</v>
      </c>
      <c r="B169" s="28" t="s">
        <v>406</v>
      </c>
      <c r="C169" s="29" t="s">
        <v>394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D</v>
      </c>
      <c r="B170" s="28" t="s">
        <v>407</v>
      </c>
      <c r="C170" s="29" t="s">
        <v>394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e">
        <f>VLOOKUP(B171,Elenco_giocatori_ruolo!A:B,2,FALSE)</f>
        <v>#N/A</v>
      </c>
      <c r="B171" s="28" t="s">
        <v>1262</v>
      </c>
      <c r="C171" s="29" t="s">
        <v>394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10">
        <v>0</v>
      </c>
      <c r="N171" s="11" t="e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#N/A</v>
      </c>
    </row>
    <row r="172" spans="1:14" x14ac:dyDescent="0.2">
      <c r="A172" s="9" t="str">
        <f>VLOOKUP(B172,Elenco_giocatori_ruolo!A:B,2,FALSE)</f>
        <v>D</v>
      </c>
      <c r="B172" s="28" t="s">
        <v>408</v>
      </c>
      <c r="C172" s="29" t="s">
        <v>394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0</v>
      </c>
    </row>
    <row r="173" spans="1:14" x14ac:dyDescent="0.2">
      <c r="A173" s="9" t="str">
        <f>VLOOKUP(B173,Elenco_giocatori_ruolo!A:B,2,FALSE)</f>
        <v>C</v>
      </c>
      <c r="B173" s="28" t="s">
        <v>409</v>
      </c>
      <c r="C173" s="29" t="s">
        <v>394</v>
      </c>
      <c r="D173" s="29">
        <v>6.5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1</v>
      </c>
      <c r="K173" s="29">
        <v>0</v>
      </c>
      <c r="L173" s="29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7.5</v>
      </c>
    </row>
    <row r="174" spans="1:14" x14ac:dyDescent="0.2">
      <c r="A174" s="9" t="e">
        <f>VLOOKUP(B174,Elenco_giocatori_ruolo!A:B,2,FALSE)</f>
        <v>#N/A</v>
      </c>
      <c r="B174" s="28" t="s">
        <v>1777</v>
      </c>
      <c r="C174" s="29" t="s">
        <v>394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10">
        <v>0</v>
      </c>
      <c r="N174" s="11" t="e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#N/A</v>
      </c>
    </row>
    <row r="175" spans="1:14" x14ac:dyDescent="0.2">
      <c r="A175" s="9" t="e">
        <f>VLOOKUP(B175,Elenco_giocatori_ruolo!A:B,2,FALSE)</f>
        <v>#N/A</v>
      </c>
      <c r="B175" s="28" t="s">
        <v>1183</v>
      </c>
      <c r="C175" s="29" t="s">
        <v>394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10">
        <v>0</v>
      </c>
      <c r="N175" s="11" t="e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#N/A</v>
      </c>
    </row>
    <row r="176" spans="1:14" x14ac:dyDescent="0.2">
      <c r="A176" s="9" t="str">
        <f>VLOOKUP(B176,Elenco_giocatori_ruolo!A:B,2,FALSE)</f>
        <v>C</v>
      </c>
      <c r="B176" s="28" t="s">
        <v>410</v>
      </c>
      <c r="C176" s="29" t="s">
        <v>394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8" t="s">
        <v>411</v>
      </c>
      <c r="C177" s="29" t="s">
        <v>394</v>
      </c>
      <c r="D177" s="29">
        <v>6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6</v>
      </c>
    </row>
    <row r="178" spans="1:14" x14ac:dyDescent="0.2">
      <c r="A178" s="9" t="str">
        <f>VLOOKUP(B178,Elenco_giocatori_ruolo!A:B,2,FALSE)</f>
        <v>C</v>
      </c>
      <c r="B178" s="28" t="s">
        <v>412</v>
      </c>
      <c r="C178" s="29" t="s">
        <v>394</v>
      </c>
      <c r="D178" s="29">
        <v>5.5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5.5</v>
      </c>
    </row>
    <row r="179" spans="1:14" x14ac:dyDescent="0.2">
      <c r="A179" s="9" t="str">
        <f>VLOOKUP(B179,Elenco_giocatori_ruolo!A:B,2,FALSE)</f>
        <v>C</v>
      </c>
      <c r="B179" s="28" t="s">
        <v>413</v>
      </c>
      <c r="C179" s="29" t="s">
        <v>394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C</v>
      </c>
      <c r="B180" s="28" t="s">
        <v>414</v>
      </c>
      <c r="C180" s="29" t="s">
        <v>394</v>
      </c>
      <c r="D180" s="29">
        <v>5.5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5.5</v>
      </c>
    </row>
    <row r="181" spans="1:14" x14ac:dyDescent="0.2">
      <c r="A181" s="9" t="str">
        <f>VLOOKUP(B181,Elenco_giocatori_ruolo!A:B,2,FALSE)</f>
        <v>C</v>
      </c>
      <c r="B181" s="28" t="s">
        <v>415</v>
      </c>
      <c r="C181" s="29" t="s">
        <v>394</v>
      </c>
      <c r="D181" s="29">
        <v>5.5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5.5</v>
      </c>
    </row>
    <row r="182" spans="1:14" x14ac:dyDescent="0.2">
      <c r="A182" s="9" t="str">
        <f>VLOOKUP(B182,Elenco_giocatori_ruolo!A:B,2,FALSE)</f>
        <v>C</v>
      </c>
      <c r="B182" s="28" t="s">
        <v>416</v>
      </c>
      <c r="C182" s="29" t="s">
        <v>394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e">
        <f>VLOOKUP(B183,Elenco_giocatori_ruolo!A:B,2,FALSE)</f>
        <v>#N/A</v>
      </c>
      <c r="B183" s="28" t="s">
        <v>1843</v>
      </c>
      <c r="C183" s="29" t="s">
        <v>394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10">
        <v>0</v>
      </c>
      <c r="N183" s="11" t="e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#N/A</v>
      </c>
    </row>
    <row r="184" spans="1:14" x14ac:dyDescent="0.2">
      <c r="A184" s="9" t="str">
        <f>VLOOKUP(B184,Elenco_giocatori_ruolo!A:B,2,FALSE)</f>
        <v>A</v>
      </c>
      <c r="B184" s="28" t="s">
        <v>417</v>
      </c>
      <c r="C184" s="29" t="s">
        <v>394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8" t="s">
        <v>418</v>
      </c>
      <c r="C185" s="29" t="s">
        <v>394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0</v>
      </c>
    </row>
    <row r="186" spans="1:14" x14ac:dyDescent="0.2">
      <c r="A186" s="9" t="str">
        <f>VLOOKUP(B186,Elenco_giocatori_ruolo!A:B,2,FALSE)</f>
        <v>A</v>
      </c>
      <c r="B186" s="28" t="s">
        <v>419</v>
      </c>
      <c r="C186" s="29" t="s">
        <v>394</v>
      </c>
      <c r="D186" s="29">
        <v>5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5</v>
      </c>
    </row>
    <row r="187" spans="1:14" x14ac:dyDescent="0.2">
      <c r="A187" s="9" t="str">
        <f>VLOOKUP(B187,Elenco_giocatori_ruolo!A:B,2,FALSE)</f>
        <v>A</v>
      </c>
      <c r="B187" s="28" t="s">
        <v>420</v>
      </c>
      <c r="C187" s="29" t="s">
        <v>394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A</v>
      </c>
      <c r="B188" s="28" t="s">
        <v>421</v>
      </c>
      <c r="C188" s="29" t="s">
        <v>394</v>
      </c>
      <c r="D188" s="29">
        <v>6.5</v>
      </c>
      <c r="E188" s="29">
        <v>1</v>
      </c>
      <c r="F188" s="29">
        <v>0</v>
      </c>
      <c r="G188" s="29">
        <v>1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6.5</v>
      </c>
    </row>
    <row r="189" spans="1:14" x14ac:dyDescent="0.2">
      <c r="A189" s="9" t="str">
        <f>VLOOKUP(B189,Elenco_giocatori_ruolo!A:B,2,FALSE)</f>
        <v>A</v>
      </c>
      <c r="B189" s="28" t="s">
        <v>422</v>
      </c>
      <c r="C189" s="29" t="s">
        <v>394</v>
      </c>
      <c r="D189" s="29">
        <v>6.5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1</v>
      </c>
      <c r="L189" s="29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6</v>
      </c>
    </row>
    <row r="190" spans="1:14" x14ac:dyDescent="0.2">
      <c r="A190" s="9" t="str">
        <f>VLOOKUP(B190,Elenco_giocatori_ruolo!A:B,2,FALSE)</f>
        <v>A</v>
      </c>
      <c r="B190" s="28" t="s">
        <v>423</v>
      </c>
      <c r="C190" s="29" t="s">
        <v>394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A</v>
      </c>
      <c r="B191" s="28" t="s">
        <v>424</v>
      </c>
      <c r="C191" s="29" t="s">
        <v>394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A</v>
      </c>
      <c r="B192" s="28" t="s">
        <v>425</v>
      </c>
      <c r="C192" s="29" t="s">
        <v>394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A</v>
      </c>
      <c r="B193" s="28" t="s">
        <v>426</v>
      </c>
      <c r="C193" s="29" t="s">
        <v>394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8" t="s">
        <v>427</v>
      </c>
      <c r="C194" s="29" t="s">
        <v>428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P</v>
      </c>
      <c r="B195" s="28" t="s">
        <v>429</v>
      </c>
      <c r="C195" s="29" t="s">
        <v>428</v>
      </c>
      <c r="D195" s="29">
        <v>8</v>
      </c>
      <c r="E195" s="29">
        <v>0</v>
      </c>
      <c r="F195" s="29">
        <v>2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6</v>
      </c>
    </row>
    <row r="196" spans="1:14" x14ac:dyDescent="0.2">
      <c r="A196" s="9" t="str">
        <f>VLOOKUP(B196,Elenco_giocatori_ruolo!A:B,2,FALSE)</f>
        <v>P</v>
      </c>
      <c r="B196" s="28" t="s">
        <v>430</v>
      </c>
      <c r="C196" s="29" t="s">
        <v>428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P</v>
      </c>
      <c r="B197" s="28" t="s">
        <v>431</v>
      </c>
      <c r="C197" s="29" t="s">
        <v>428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P</v>
      </c>
      <c r="B198" s="28" t="s">
        <v>432</v>
      </c>
      <c r="C198" s="29" t="s">
        <v>428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8" t="s">
        <v>433</v>
      </c>
      <c r="C199" s="29" t="s">
        <v>428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8" t="s">
        <v>434</v>
      </c>
      <c r="C200" s="29" t="s">
        <v>428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8" t="s">
        <v>435</v>
      </c>
      <c r="C201" s="29" t="s">
        <v>428</v>
      </c>
      <c r="D201" s="29">
        <v>5.5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1</v>
      </c>
      <c r="L201" s="29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5</v>
      </c>
    </row>
    <row r="202" spans="1:14" x14ac:dyDescent="0.2">
      <c r="A202" s="9" t="str">
        <f>VLOOKUP(B202,Elenco_giocatori_ruolo!A:B,2,FALSE)</f>
        <v>D</v>
      </c>
      <c r="B202" s="28" t="s">
        <v>436</v>
      </c>
      <c r="C202" s="29" t="s">
        <v>428</v>
      </c>
      <c r="D202" s="29">
        <v>6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6</v>
      </c>
    </row>
    <row r="203" spans="1:14" x14ac:dyDescent="0.2">
      <c r="A203" s="9" t="str">
        <f>VLOOKUP(B203,Elenco_giocatori_ruolo!A:B,2,FALSE)</f>
        <v>D</v>
      </c>
      <c r="B203" s="28" t="s">
        <v>437</v>
      </c>
      <c r="C203" s="29" t="s">
        <v>428</v>
      </c>
      <c r="D203" s="29">
        <v>6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6</v>
      </c>
    </row>
    <row r="204" spans="1:14" x14ac:dyDescent="0.2">
      <c r="A204" s="9" t="str">
        <f>VLOOKUP(B204,Elenco_giocatori_ruolo!A:B,2,FALSE)</f>
        <v>D</v>
      </c>
      <c r="B204" s="28" t="s">
        <v>438</v>
      </c>
      <c r="C204" s="29" t="s">
        <v>428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8" t="s">
        <v>439</v>
      </c>
      <c r="C205" s="29" t="s">
        <v>428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8" t="s">
        <v>440</v>
      </c>
      <c r="C206" s="29" t="s">
        <v>428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8" t="s">
        <v>441</v>
      </c>
      <c r="C207" s="29" t="s">
        <v>428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D</v>
      </c>
      <c r="B208" s="28" t="s">
        <v>442</v>
      </c>
      <c r="C208" s="29" t="s">
        <v>428</v>
      </c>
      <c r="D208" s="29">
        <v>5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5</v>
      </c>
    </row>
    <row r="209" spans="1:14" x14ac:dyDescent="0.2">
      <c r="A209" s="9" t="str">
        <f>VLOOKUP(B209,Elenco_giocatori_ruolo!A:B,2,FALSE)</f>
        <v>D</v>
      </c>
      <c r="B209" s="28" t="s">
        <v>443</v>
      </c>
      <c r="C209" s="29" t="s">
        <v>428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D</v>
      </c>
      <c r="B210" s="28" t="s">
        <v>444</v>
      </c>
      <c r="C210" s="29" t="s">
        <v>428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D</v>
      </c>
      <c r="B211" s="28" t="s">
        <v>445</v>
      </c>
      <c r="C211" s="29" t="s">
        <v>428</v>
      </c>
      <c r="D211" s="29">
        <v>6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6</v>
      </c>
    </row>
    <row r="212" spans="1:14" x14ac:dyDescent="0.2">
      <c r="A212" s="9" t="str">
        <f>VLOOKUP(B212,Elenco_giocatori_ruolo!A:B,2,FALSE)</f>
        <v>C</v>
      </c>
      <c r="B212" s="28" t="s">
        <v>446</v>
      </c>
      <c r="C212" s="29" t="s">
        <v>428</v>
      </c>
      <c r="D212" s="29">
        <v>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1</v>
      </c>
      <c r="K212" s="29">
        <v>0</v>
      </c>
      <c r="L212" s="29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7</v>
      </c>
    </row>
    <row r="213" spans="1:14" x14ac:dyDescent="0.2">
      <c r="A213" s="9" t="str">
        <f>VLOOKUP(B213,Elenco_giocatori_ruolo!A:B,2,FALSE)</f>
        <v>C</v>
      </c>
      <c r="B213" s="28" t="s">
        <v>447</v>
      </c>
      <c r="C213" s="29" t="s">
        <v>428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8" t="s">
        <v>448</v>
      </c>
      <c r="C214" s="29" t="s">
        <v>428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8" t="s">
        <v>449</v>
      </c>
      <c r="C215" s="29" t="s">
        <v>428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8" t="s">
        <v>450</v>
      </c>
      <c r="C216" s="29" t="s">
        <v>428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8" t="s">
        <v>451</v>
      </c>
      <c r="C217" s="29" t="s">
        <v>428</v>
      </c>
      <c r="D217" s="29">
        <v>5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5</v>
      </c>
    </row>
    <row r="218" spans="1:14" x14ac:dyDescent="0.2">
      <c r="A218" s="9" t="str">
        <f>VLOOKUP(B218,Elenco_giocatori_ruolo!A:B,2,FALSE)</f>
        <v>C</v>
      </c>
      <c r="B218" s="28" t="s">
        <v>452</v>
      </c>
      <c r="C218" s="29" t="s">
        <v>428</v>
      </c>
      <c r="D218" s="29">
        <v>5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5</v>
      </c>
    </row>
    <row r="219" spans="1:14" x14ac:dyDescent="0.2">
      <c r="A219" s="9" t="str">
        <f>VLOOKUP(B219,Elenco_giocatori_ruolo!A:B,2,FALSE)</f>
        <v>C</v>
      </c>
      <c r="B219" s="28" t="s">
        <v>453</v>
      </c>
      <c r="C219" s="29" t="s">
        <v>428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C</v>
      </c>
      <c r="B220" s="28" t="s">
        <v>454</v>
      </c>
      <c r="C220" s="29" t="s">
        <v>428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C</v>
      </c>
      <c r="B221" s="28" t="s">
        <v>455</v>
      </c>
      <c r="C221" s="29" t="s">
        <v>428</v>
      </c>
      <c r="D221" s="29">
        <v>6.5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6.5</v>
      </c>
    </row>
    <row r="222" spans="1:14" x14ac:dyDescent="0.2">
      <c r="A222" s="9" t="str">
        <f>VLOOKUP(B222,Elenco_giocatori_ruolo!A:B,2,FALSE)</f>
        <v>C</v>
      </c>
      <c r="B222" s="28" t="s">
        <v>456</v>
      </c>
      <c r="C222" s="29" t="s">
        <v>428</v>
      </c>
      <c r="D222" s="29">
        <v>6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6</v>
      </c>
    </row>
    <row r="223" spans="1:14" x14ac:dyDescent="0.2">
      <c r="A223" s="9" t="e">
        <f>VLOOKUP(B223,Elenco_giocatori_ruolo!A:B,2,FALSE)</f>
        <v>#N/A</v>
      </c>
      <c r="B223" s="28" t="s">
        <v>1658</v>
      </c>
      <c r="C223" s="29" t="s">
        <v>428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10">
        <v>0</v>
      </c>
      <c r="N223" s="11" t="e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#N/A</v>
      </c>
    </row>
    <row r="224" spans="1:14" x14ac:dyDescent="0.2">
      <c r="A224" s="9" t="str">
        <f>VLOOKUP(B224,Elenco_giocatori_ruolo!A:B,2,FALSE)</f>
        <v>C</v>
      </c>
      <c r="B224" s="28" t="s">
        <v>457</v>
      </c>
      <c r="C224" s="29" t="s">
        <v>428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A</v>
      </c>
      <c r="B225" s="28" t="s">
        <v>458</v>
      </c>
      <c r="C225" s="29" t="s">
        <v>428</v>
      </c>
      <c r="D225" s="29">
        <v>6.5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6.5</v>
      </c>
    </row>
    <row r="226" spans="1:14" x14ac:dyDescent="0.2">
      <c r="A226" s="9" t="str">
        <f>VLOOKUP(B226,Elenco_giocatori_ruolo!A:B,2,FALSE)</f>
        <v>A</v>
      </c>
      <c r="B226" s="28" t="s">
        <v>459</v>
      </c>
      <c r="C226" s="29" t="s">
        <v>428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8" t="s">
        <v>460</v>
      </c>
      <c r="C227" s="29" t="s">
        <v>428</v>
      </c>
      <c r="D227" s="29">
        <v>4.5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4.5</v>
      </c>
    </row>
    <row r="228" spans="1:14" x14ac:dyDescent="0.2">
      <c r="A228" s="9" t="str">
        <f>VLOOKUP(B228,Elenco_giocatori_ruolo!A:B,2,FALSE)</f>
        <v>A</v>
      </c>
      <c r="B228" s="28" t="s">
        <v>461</v>
      </c>
      <c r="C228" s="29" t="s">
        <v>428</v>
      </c>
      <c r="D228" s="29">
        <v>6.5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6.5</v>
      </c>
    </row>
    <row r="229" spans="1:14" x14ac:dyDescent="0.2">
      <c r="A229" s="9" t="str">
        <f>VLOOKUP(B229,Elenco_giocatori_ruolo!A:B,2,FALSE)</f>
        <v>A</v>
      </c>
      <c r="B229" s="28" t="s">
        <v>462</v>
      </c>
      <c r="C229" s="29" t="s">
        <v>428</v>
      </c>
      <c r="D229" s="29">
        <v>7</v>
      </c>
      <c r="E229" s="29">
        <v>1</v>
      </c>
      <c r="F229" s="29">
        <v>0</v>
      </c>
      <c r="G229" s="29">
        <v>0</v>
      </c>
      <c r="H229" s="29">
        <v>0</v>
      </c>
      <c r="I229" s="29">
        <v>0</v>
      </c>
      <c r="J229" s="29">
        <v>1</v>
      </c>
      <c r="K229" s="29">
        <v>0</v>
      </c>
      <c r="L229" s="29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11</v>
      </c>
    </row>
    <row r="230" spans="1:14" x14ac:dyDescent="0.2">
      <c r="A230" s="9" t="str">
        <f>VLOOKUP(B230,Elenco_giocatori_ruolo!A:B,2,FALSE)</f>
        <v>A</v>
      </c>
      <c r="B230" s="28" t="s">
        <v>463</v>
      </c>
      <c r="C230" s="29" t="s">
        <v>428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A</v>
      </c>
      <c r="B231" s="28" t="s">
        <v>464</v>
      </c>
      <c r="C231" s="29" t="s">
        <v>428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A</v>
      </c>
      <c r="B232" s="28" t="s">
        <v>465</v>
      </c>
      <c r="C232" s="29" t="s">
        <v>428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A</v>
      </c>
      <c r="B233" s="28" t="s">
        <v>466</v>
      </c>
      <c r="C233" s="29" t="s">
        <v>428</v>
      </c>
      <c r="D233" s="29">
        <v>8</v>
      </c>
      <c r="E233" s="29">
        <v>1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11</v>
      </c>
    </row>
    <row r="234" spans="1:14" x14ac:dyDescent="0.2">
      <c r="A234" s="9" t="str">
        <f>VLOOKUP(B234,Elenco_giocatori_ruolo!A:B,2,FALSE)</f>
        <v>P</v>
      </c>
      <c r="B234" s="28" t="s">
        <v>467</v>
      </c>
      <c r="C234" s="29" t="s">
        <v>468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P</v>
      </c>
      <c r="B235" s="28" t="s">
        <v>469</v>
      </c>
      <c r="C235" s="29" t="s">
        <v>468</v>
      </c>
      <c r="D235" s="29">
        <v>6.5</v>
      </c>
      <c r="E235" s="29">
        <v>0</v>
      </c>
      <c r="F235" s="29">
        <v>1</v>
      </c>
      <c r="G235" s="29">
        <v>0</v>
      </c>
      <c r="H235" s="29">
        <v>1</v>
      </c>
      <c r="I235" s="29">
        <v>0</v>
      </c>
      <c r="J235" s="29">
        <v>0</v>
      </c>
      <c r="K235" s="29">
        <v>0</v>
      </c>
      <c r="L235" s="29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8.5</v>
      </c>
    </row>
    <row r="236" spans="1:14" x14ac:dyDescent="0.2">
      <c r="A236" s="9" t="str">
        <f>VLOOKUP(B236,Elenco_giocatori_ruolo!A:B,2,FALSE)</f>
        <v>P</v>
      </c>
      <c r="B236" s="28" t="s">
        <v>470</v>
      </c>
      <c r="C236" s="29" t="s">
        <v>468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P</v>
      </c>
      <c r="B237" s="28" t="s">
        <v>471</v>
      </c>
      <c r="C237" s="29" t="s">
        <v>468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e">
        <f>VLOOKUP(B238,Elenco_giocatori_ruolo!A:B,2,FALSE)</f>
        <v>#N/A</v>
      </c>
      <c r="B238" s="28" t="s">
        <v>1333</v>
      </c>
      <c r="C238" s="29" t="s">
        <v>468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10">
        <v>0</v>
      </c>
      <c r="N238" s="11" t="e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#N/A</v>
      </c>
    </row>
    <row r="239" spans="1:14" x14ac:dyDescent="0.2">
      <c r="A239" s="9" t="str">
        <f>VLOOKUP(B239,Elenco_giocatori_ruolo!A:B,2,FALSE)</f>
        <v>D</v>
      </c>
      <c r="B239" s="28" t="s">
        <v>472</v>
      </c>
      <c r="C239" s="29" t="s">
        <v>468</v>
      </c>
      <c r="D239" s="29">
        <v>6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8" t="s">
        <v>473</v>
      </c>
      <c r="C240" s="29" t="s">
        <v>468</v>
      </c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8" t="s">
        <v>474</v>
      </c>
      <c r="C241" s="29" t="s">
        <v>468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8" t="s">
        <v>475</v>
      </c>
      <c r="C242" s="29" t="s">
        <v>468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  <c r="L242" s="29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8" t="s">
        <v>476</v>
      </c>
      <c r="C243" s="29" t="s">
        <v>468</v>
      </c>
      <c r="D243" s="29">
        <v>6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8" t="s">
        <v>477</v>
      </c>
      <c r="C244" s="29" t="s">
        <v>468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8" t="s">
        <v>478</v>
      </c>
      <c r="C245" s="29" t="s">
        <v>468</v>
      </c>
      <c r="D245" s="29">
        <v>5.5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5.5</v>
      </c>
    </row>
    <row r="246" spans="1:14" x14ac:dyDescent="0.2">
      <c r="A246" s="9" t="str">
        <f>VLOOKUP(B246,Elenco_giocatori_ruolo!A:B,2,FALSE)</f>
        <v>D</v>
      </c>
      <c r="B246" s="28" t="s">
        <v>479</v>
      </c>
      <c r="C246" s="29" t="s">
        <v>468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0</v>
      </c>
    </row>
    <row r="247" spans="1:14" x14ac:dyDescent="0.2">
      <c r="A247" s="9" t="str">
        <f>VLOOKUP(B247,Elenco_giocatori_ruolo!A:B,2,FALSE)</f>
        <v>D</v>
      </c>
      <c r="B247" s="28" t="s">
        <v>480</v>
      </c>
      <c r="C247" s="29" t="s">
        <v>468</v>
      </c>
      <c r="D247" s="29">
        <v>6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6</v>
      </c>
    </row>
    <row r="248" spans="1:14" x14ac:dyDescent="0.2">
      <c r="A248" s="9" t="str">
        <f>VLOOKUP(B248,Elenco_giocatori_ruolo!A:B,2,FALSE)</f>
        <v>D</v>
      </c>
      <c r="B248" s="28" t="s">
        <v>481</v>
      </c>
      <c r="C248" s="29" t="s">
        <v>468</v>
      </c>
      <c r="D248" s="29">
        <v>5.5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5.5</v>
      </c>
    </row>
    <row r="249" spans="1:14" x14ac:dyDescent="0.2">
      <c r="A249" s="9" t="str">
        <f>VLOOKUP(B249,Elenco_giocatori_ruolo!A:B,2,FALSE)</f>
        <v>D</v>
      </c>
      <c r="B249" s="28" t="s">
        <v>482</v>
      </c>
      <c r="C249" s="29" t="s">
        <v>468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D</v>
      </c>
      <c r="B250" s="28" t="s">
        <v>483</v>
      </c>
      <c r="C250" s="29" t="s">
        <v>468</v>
      </c>
      <c r="D250" s="29">
        <v>6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6</v>
      </c>
    </row>
    <row r="251" spans="1:14" x14ac:dyDescent="0.2">
      <c r="A251" s="9" t="str">
        <f>VLOOKUP(B251,Elenco_giocatori_ruolo!A:B,2,FALSE)</f>
        <v>C</v>
      </c>
      <c r="B251" s="28" t="s">
        <v>484</v>
      </c>
      <c r="C251" s="29" t="s">
        <v>468</v>
      </c>
      <c r="D251" s="29">
        <v>7</v>
      </c>
      <c r="E251" s="29">
        <v>1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10</v>
      </c>
    </row>
    <row r="252" spans="1:14" x14ac:dyDescent="0.2">
      <c r="A252" s="9" t="str">
        <f>VLOOKUP(B252,Elenco_giocatori_ruolo!A:B,2,FALSE)</f>
        <v>C</v>
      </c>
      <c r="B252" s="28" t="s">
        <v>485</v>
      </c>
      <c r="C252" s="29" t="s">
        <v>468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C</v>
      </c>
      <c r="B253" s="28" t="s">
        <v>486</v>
      </c>
      <c r="C253" s="29" t="s">
        <v>468</v>
      </c>
      <c r="D253" s="29">
        <v>6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6</v>
      </c>
    </row>
    <row r="254" spans="1:14" x14ac:dyDescent="0.2">
      <c r="A254" s="9" t="str">
        <f>VLOOKUP(B254,Elenco_giocatori_ruolo!A:B,2,FALSE)</f>
        <v>C</v>
      </c>
      <c r="B254" s="28" t="s">
        <v>487</v>
      </c>
      <c r="C254" s="29" t="s">
        <v>468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8" t="s">
        <v>488</v>
      </c>
      <c r="C255" s="29" t="s">
        <v>468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  <c r="L255" s="29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C</v>
      </c>
      <c r="B256" s="28" t="s">
        <v>489</v>
      </c>
      <c r="C256" s="29" t="s">
        <v>468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e">
        <f>VLOOKUP(B257,Elenco_giocatori_ruolo!A:B,2,FALSE)</f>
        <v>#N/A</v>
      </c>
      <c r="B257" s="28" t="s">
        <v>1334</v>
      </c>
      <c r="C257" s="29" t="s">
        <v>468</v>
      </c>
      <c r="D257" s="29">
        <v>6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10">
        <v>0</v>
      </c>
      <c r="N257" s="11" t="e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#N/A</v>
      </c>
    </row>
    <row r="258" spans="1:14" x14ac:dyDescent="0.2">
      <c r="A258" s="9" t="str">
        <f>VLOOKUP(B258,Elenco_giocatori_ruolo!A:B,2,FALSE)</f>
        <v>C</v>
      </c>
      <c r="B258" s="28" t="s">
        <v>490</v>
      </c>
      <c r="C258" s="29" t="s">
        <v>468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8" t="s">
        <v>491</v>
      </c>
      <c r="C259" s="29" t="s">
        <v>468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C</v>
      </c>
      <c r="B260" s="28" t="s">
        <v>492</v>
      </c>
      <c r="C260" s="29" t="s">
        <v>468</v>
      </c>
      <c r="D260" s="29">
        <v>6.5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1</v>
      </c>
      <c r="K260" s="29">
        <v>0</v>
      </c>
      <c r="L260" s="29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7.5</v>
      </c>
    </row>
    <row r="261" spans="1:14" x14ac:dyDescent="0.2">
      <c r="A261" s="9" t="str">
        <f>VLOOKUP(B261,Elenco_giocatori_ruolo!A:B,2,FALSE)</f>
        <v>C</v>
      </c>
      <c r="B261" s="28" t="s">
        <v>339</v>
      </c>
      <c r="C261" s="29" t="s">
        <v>468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C</v>
      </c>
      <c r="B262" s="28" t="s">
        <v>493</v>
      </c>
      <c r="C262" s="29" t="s">
        <v>468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str">
        <f>VLOOKUP(B263,Elenco_giocatori_ruolo!A:B,2,FALSE)</f>
        <v>C</v>
      </c>
      <c r="B263" s="28" t="s">
        <v>494</v>
      </c>
      <c r="C263" s="29" t="s">
        <v>468</v>
      </c>
      <c r="D263" s="29">
        <v>6.5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1</v>
      </c>
      <c r="L263" s="29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6</v>
      </c>
    </row>
    <row r="264" spans="1:14" x14ac:dyDescent="0.2">
      <c r="A264" s="9" t="str">
        <f>VLOOKUP(B264,Elenco_giocatori_ruolo!A:B,2,FALSE)</f>
        <v>A</v>
      </c>
      <c r="B264" s="28" t="s">
        <v>495</v>
      </c>
      <c r="C264" s="29" t="s">
        <v>468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8" t="s">
        <v>496</v>
      </c>
      <c r="C265" s="29" t="s">
        <v>468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8" t="s">
        <v>497</v>
      </c>
      <c r="C266" s="29" t="s">
        <v>468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e">
        <f>VLOOKUP(B267,Elenco_giocatori_ruolo!A:B,2,FALSE)</f>
        <v>#N/A</v>
      </c>
      <c r="B267" s="28" t="s">
        <v>1494</v>
      </c>
      <c r="C267" s="29" t="s">
        <v>468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10">
        <v>0</v>
      </c>
      <c r="N267" s="11" t="e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#N/A</v>
      </c>
    </row>
    <row r="268" spans="1:14" x14ac:dyDescent="0.2">
      <c r="A268" s="9" t="str">
        <f>VLOOKUP(B268,Elenco_giocatori_ruolo!A:B,2,FALSE)</f>
        <v>A</v>
      </c>
      <c r="B268" s="28" t="s">
        <v>498</v>
      </c>
      <c r="C268" s="29" t="s">
        <v>468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A</v>
      </c>
      <c r="B269" s="28" t="s">
        <v>499</v>
      </c>
      <c r="C269" s="29" t="s">
        <v>468</v>
      </c>
      <c r="D269" s="29">
        <v>7</v>
      </c>
      <c r="E269" s="29">
        <v>1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10</v>
      </c>
    </row>
    <row r="270" spans="1:14" x14ac:dyDescent="0.2">
      <c r="A270" s="9" t="str">
        <f>VLOOKUP(B270,Elenco_giocatori_ruolo!A:B,2,FALSE)</f>
        <v>A</v>
      </c>
      <c r="B270" s="28" t="s">
        <v>500</v>
      </c>
      <c r="C270" s="29" t="s">
        <v>468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8" t="s">
        <v>501</v>
      </c>
      <c r="C271" s="29" t="s">
        <v>468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8" t="s">
        <v>502</v>
      </c>
      <c r="C272" s="29" t="s">
        <v>468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8" t="s">
        <v>503</v>
      </c>
      <c r="C273" s="29" t="s">
        <v>468</v>
      </c>
      <c r="D273" s="29">
        <v>5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5</v>
      </c>
    </row>
    <row r="274" spans="1:14" x14ac:dyDescent="0.2">
      <c r="A274" s="9" t="str">
        <f>VLOOKUP(B274,Elenco_giocatori_ruolo!A:B,2,FALSE)</f>
        <v>A</v>
      </c>
      <c r="B274" s="28" t="s">
        <v>504</v>
      </c>
      <c r="C274" s="29" t="s">
        <v>468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A</v>
      </c>
      <c r="B275" s="28" t="s">
        <v>505</v>
      </c>
      <c r="C275" s="29" t="s">
        <v>468</v>
      </c>
      <c r="D275" s="29">
        <v>7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1</v>
      </c>
      <c r="L275" s="29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6.5</v>
      </c>
    </row>
    <row r="276" spans="1:14" x14ac:dyDescent="0.2">
      <c r="A276" s="9" t="str">
        <f>VLOOKUP(B276,Elenco_giocatori_ruolo!A:B,2,FALSE)</f>
        <v>A</v>
      </c>
      <c r="B276" s="28" t="s">
        <v>506</v>
      </c>
      <c r="C276" s="29" t="s">
        <v>468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A</v>
      </c>
      <c r="B277" s="28" t="s">
        <v>507</v>
      </c>
      <c r="C277" s="29" t="s">
        <v>468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P</v>
      </c>
      <c r="B278" s="28" t="s">
        <v>508</v>
      </c>
      <c r="C278" s="29" t="s">
        <v>509</v>
      </c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P</v>
      </c>
      <c r="B279" s="28" t="s">
        <v>510</v>
      </c>
      <c r="C279" s="29" t="s">
        <v>509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P</v>
      </c>
      <c r="B280" s="28" t="s">
        <v>511</v>
      </c>
      <c r="C280" s="29" t="s">
        <v>509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P</v>
      </c>
      <c r="B281" s="28" t="s">
        <v>512</v>
      </c>
      <c r="C281" s="29" t="s">
        <v>509</v>
      </c>
      <c r="D281" s="29">
        <v>7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7</v>
      </c>
    </row>
    <row r="282" spans="1:14" x14ac:dyDescent="0.2">
      <c r="A282" s="9" t="str">
        <f>VLOOKUP(B282,Elenco_giocatori_ruolo!A:B,2,FALSE)</f>
        <v>D</v>
      </c>
      <c r="B282" s="28" t="s">
        <v>513</v>
      </c>
      <c r="C282" s="29" t="s">
        <v>509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D</v>
      </c>
      <c r="B283" s="28" t="s">
        <v>514</v>
      </c>
      <c r="C283" s="29" t="s">
        <v>509</v>
      </c>
      <c r="D283" s="29">
        <v>7</v>
      </c>
      <c r="E283" s="29">
        <v>1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10</v>
      </c>
    </row>
    <row r="284" spans="1:14" x14ac:dyDescent="0.2">
      <c r="A284" s="9" t="str">
        <f>VLOOKUP(B284,Elenco_giocatori_ruolo!A:B,2,FALSE)</f>
        <v>D</v>
      </c>
      <c r="B284" s="28" t="s">
        <v>515</v>
      </c>
      <c r="C284" s="29" t="s">
        <v>509</v>
      </c>
      <c r="D284" s="29">
        <v>6.5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8" t="s">
        <v>516</v>
      </c>
      <c r="C285" s="29" t="s">
        <v>509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8" t="s">
        <v>517</v>
      </c>
      <c r="C286" s="29" t="s">
        <v>509</v>
      </c>
      <c r="D286" s="29">
        <v>6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6</v>
      </c>
    </row>
    <row r="287" spans="1:14" x14ac:dyDescent="0.2">
      <c r="A287" s="9" t="str">
        <f>VLOOKUP(B287,Elenco_giocatori_ruolo!A:B,2,FALSE)</f>
        <v>D</v>
      </c>
      <c r="B287" s="28" t="s">
        <v>518</v>
      </c>
      <c r="C287" s="29" t="s">
        <v>509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8" t="s">
        <v>519</v>
      </c>
      <c r="C288" s="29" t="s">
        <v>509</v>
      </c>
      <c r="D288" s="29">
        <v>6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8" t="s">
        <v>520</v>
      </c>
      <c r="C289" s="29" t="s">
        <v>509</v>
      </c>
      <c r="D289" s="29">
        <v>6.5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6.5</v>
      </c>
    </row>
    <row r="290" spans="1:14" x14ac:dyDescent="0.2">
      <c r="A290" s="9" t="str">
        <f>VLOOKUP(B290,Elenco_giocatori_ruolo!A:B,2,FALSE)</f>
        <v>D</v>
      </c>
      <c r="B290" s="28" t="s">
        <v>521</v>
      </c>
      <c r="C290" s="29" t="s">
        <v>509</v>
      </c>
      <c r="D290" s="29">
        <v>6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6</v>
      </c>
    </row>
    <row r="291" spans="1:14" x14ac:dyDescent="0.2">
      <c r="A291" s="9" t="str">
        <f>VLOOKUP(B291,Elenco_giocatori_ruolo!A:B,2,FALSE)</f>
        <v>D</v>
      </c>
      <c r="B291" s="28" t="s">
        <v>522</v>
      </c>
      <c r="C291" s="29" t="s">
        <v>509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D</v>
      </c>
      <c r="B292" s="28" t="s">
        <v>523</v>
      </c>
      <c r="C292" s="29" t="s">
        <v>509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D</v>
      </c>
      <c r="B293" s="28" t="s">
        <v>524</v>
      </c>
      <c r="C293" s="29" t="s">
        <v>509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D</v>
      </c>
      <c r="B294" s="28" t="s">
        <v>525</v>
      </c>
      <c r="C294" s="29" t="s">
        <v>509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D</v>
      </c>
      <c r="B295" s="28" t="s">
        <v>526</v>
      </c>
      <c r="C295" s="29" t="s">
        <v>509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C</v>
      </c>
      <c r="B296" s="28" t="s">
        <v>527</v>
      </c>
      <c r="C296" s="29" t="s">
        <v>509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8" t="s">
        <v>528</v>
      </c>
      <c r="C297" s="29" t="s">
        <v>509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8" t="s">
        <v>529</v>
      </c>
      <c r="C298" s="29" t="s">
        <v>509</v>
      </c>
      <c r="D298" s="29">
        <v>7.5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2</v>
      </c>
      <c r="K298" s="29">
        <v>0</v>
      </c>
      <c r="L298" s="29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9.5</v>
      </c>
    </row>
    <row r="299" spans="1:14" x14ac:dyDescent="0.2">
      <c r="A299" s="9" t="e">
        <f>VLOOKUP(B299,Elenco_giocatori_ruolo!A:B,2,FALSE)</f>
        <v>#N/A</v>
      </c>
      <c r="B299" s="28" t="s">
        <v>1659</v>
      </c>
      <c r="C299" s="29" t="s">
        <v>509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10">
        <v>0</v>
      </c>
      <c r="N299" s="11" t="e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#N/A</v>
      </c>
    </row>
    <row r="300" spans="1:14" x14ac:dyDescent="0.2">
      <c r="A300" s="9" t="str">
        <f>VLOOKUP(B300,Elenco_giocatori_ruolo!A:B,2,FALSE)</f>
        <v>C</v>
      </c>
      <c r="B300" s="28" t="s">
        <v>530</v>
      </c>
      <c r="C300" s="29" t="s">
        <v>509</v>
      </c>
      <c r="D300" s="29">
        <v>7</v>
      </c>
      <c r="E300" s="29">
        <v>1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10</v>
      </c>
    </row>
    <row r="301" spans="1:14" x14ac:dyDescent="0.2">
      <c r="A301" s="9" t="str">
        <f>VLOOKUP(B301,Elenco_giocatori_ruolo!A:B,2,FALSE)</f>
        <v>C</v>
      </c>
      <c r="B301" s="28" t="s">
        <v>531</v>
      </c>
      <c r="C301" s="29" t="s">
        <v>509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C</v>
      </c>
      <c r="B302" s="28" t="s">
        <v>532</v>
      </c>
      <c r="C302" s="29" t="s">
        <v>509</v>
      </c>
      <c r="D302" s="29">
        <v>6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6</v>
      </c>
    </row>
    <row r="303" spans="1:14" x14ac:dyDescent="0.2">
      <c r="A303" s="9" t="str">
        <f>VLOOKUP(B303,Elenco_giocatori_ruolo!A:B,2,FALSE)</f>
        <v>C</v>
      </c>
      <c r="B303" s="28" t="s">
        <v>533</v>
      </c>
      <c r="C303" s="29" t="s">
        <v>509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C</v>
      </c>
      <c r="B304" s="28" t="s">
        <v>534</v>
      </c>
      <c r="C304" s="29" t="s">
        <v>509</v>
      </c>
      <c r="D304" s="29">
        <v>6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6</v>
      </c>
    </row>
    <row r="305" spans="1:14" x14ac:dyDescent="0.2">
      <c r="A305" s="9" t="str">
        <f>VLOOKUP(B305,Elenco_giocatori_ruolo!A:B,2,FALSE)</f>
        <v>A</v>
      </c>
      <c r="B305" s="28" t="s">
        <v>535</v>
      </c>
      <c r="C305" s="29" t="s">
        <v>509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A</v>
      </c>
      <c r="B306" s="28" t="s">
        <v>536</v>
      </c>
      <c r="C306" s="29" t="s">
        <v>509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A</v>
      </c>
      <c r="B307" s="28" t="s">
        <v>537</v>
      </c>
      <c r="C307" s="29" t="s">
        <v>509</v>
      </c>
      <c r="D307" s="29">
        <v>6.5</v>
      </c>
      <c r="E307" s="29">
        <v>1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9.5</v>
      </c>
    </row>
    <row r="308" spans="1:14" x14ac:dyDescent="0.2">
      <c r="A308" s="9" t="str">
        <f>VLOOKUP(B308,Elenco_giocatori_ruolo!A:B,2,FALSE)</f>
        <v>A</v>
      </c>
      <c r="B308" s="28" t="s">
        <v>538</v>
      </c>
      <c r="C308" s="29" t="s">
        <v>509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A</v>
      </c>
      <c r="B309" s="28" t="s">
        <v>539</v>
      </c>
      <c r="C309" s="29" t="s">
        <v>509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A</v>
      </c>
      <c r="B310" s="28" t="s">
        <v>540</v>
      </c>
      <c r="C310" s="29" t="s">
        <v>509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A</v>
      </c>
      <c r="B311" s="28" t="s">
        <v>541</v>
      </c>
      <c r="C311" s="29" t="s">
        <v>509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A</v>
      </c>
      <c r="B312" s="28" t="s">
        <v>542</v>
      </c>
      <c r="C312" s="29" t="s">
        <v>509</v>
      </c>
      <c r="D312" s="29">
        <v>6.5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6.5</v>
      </c>
    </row>
    <row r="313" spans="1:14" x14ac:dyDescent="0.2">
      <c r="A313" s="9" t="str">
        <f>VLOOKUP(B313,Elenco_giocatori_ruolo!A:B,2,FALSE)</f>
        <v>P</v>
      </c>
      <c r="B313" s="28" t="s">
        <v>543</v>
      </c>
      <c r="C313" s="29" t="s">
        <v>544</v>
      </c>
      <c r="D313" s="29">
        <v>6</v>
      </c>
      <c r="E313" s="29">
        <v>0</v>
      </c>
      <c r="F313" s="29">
        <v>2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4</v>
      </c>
    </row>
    <row r="314" spans="1:14" x14ac:dyDescent="0.2">
      <c r="A314" s="9" t="str">
        <f>VLOOKUP(B314,Elenco_giocatori_ruolo!A:B,2,FALSE)</f>
        <v>P</v>
      </c>
      <c r="B314" s="28" t="s">
        <v>545</v>
      </c>
      <c r="C314" s="29" t="s">
        <v>544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P</v>
      </c>
      <c r="B315" s="28" t="s">
        <v>546</v>
      </c>
      <c r="C315" s="29" t="s">
        <v>544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P</v>
      </c>
      <c r="B316" s="28" t="s">
        <v>547</v>
      </c>
      <c r="C316" s="29" t="s">
        <v>544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P</v>
      </c>
      <c r="B317" s="28" t="s">
        <v>548</v>
      </c>
      <c r="C317" s="29" t="s">
        <v>544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8" t="s">
        <v>549</v>
      </c>
      <c r="C318" s="29" t="s">
        <v>544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8" t="s">
        <v>550</v>
      </c>
      <c r="C319" s="29" t="s">
        <v>544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8" t="s">
        <v>551</v>
      </c>
      <c r="C320" s="29" t="s">
        <v>544</v>
      </c>
      <c r="D320" s="29">
        <v>4.5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4.5</v>
      </c>
    </row>
    <row r="321" spans="1:14" x14ac:dyDescent="0.2">
      <c r="A321" s="9" t="str">
        <f>VLOOKUP(B321,Elenco_giocatori_ruolo!A:B,2,FALSE)</f>
        <v>D</v>
      </c>
      <c r="B321" s="28" t="s">
        <v>552</v>
      </c>
      <c r="C321" s="29" t="s">
        <v>544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D</v>
      </c>
      <c r="B322" s="28" t="s">
        <v>553</v>
      </c>
      <c r="C322" s="29" t="s">
        <v>544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8" t="s">
        <v>554</v>
      </c>
      <c r="C323" s="29" t="s">
        <v>544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8" t="s">
        <v>555</v>
      </c>
      <c r="C324" s="29" t="s">
        <v>544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8" t="s">
        <v>556</v>
      </c>
      <c r="C325" s="29" t="s">
        <v>544</v>
      </c>
      <c r="D325" s="29">
        <v>5.5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5.5</v>
      </c>
    </row>
    <row r="326" spans="1:14" x14ac:dyDescent="0.2">
      <c r="A326" s="9" t="str">
        <f>VLOOKUP(B326,Elenco_giocatori_ruolo!A:B,2,FALSE)</f>
        <v>D</v>
      </c>
      <c r="B326" s="28" t="s">
        <v>557</v>
      </c>
      <c r="C326" s="29" t="s">
        <v>544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D</v>
      </c>
      <c r="B327" s="28" t="s">
        <v>558</v>
      </c>
      <c r="C327" s="29" t="s">
        <v>544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D</v>
      </c>
      <c r="B328" s="28" t="s">
        <v>559</v>
      </c>
      <c r="C328" s="29" t="s">
        <v>544</v>
      </c>
      <c r="D328" s="29">
        <v>5.5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1</v>
      </c>
      <c r="L328" s="29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5</v>
      </c>
    </row>
    <row r="329" spans="1:14" x14ac:dyDescent="0.2">
      <c r="A329" s="9" t="e">
        <f>VLOOKUP(B329,Elenco_giocatori_ruolo!A:B,2,FALSE)</f>
        <v>#N/A</v>
      </c>
      <c r="B329" s="28" t="s">
        <v>1778</v>
      </c>
      <c r="C329" s="29" t="s">
        <v>544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10">
        <v>0</v>
      </c>
      <c r="N329" s="11" t="e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#N/A</v>
      </c>
    </row>
    <row r="330" spans="1:14" x14ac:dyDescent="0.2">
      <c r="A330" s="9" t="str">
        <f>VLOOKUP(B330,Elenco_giocatori_ruolo!A:B,2,FALSE)</f>
        <v>D</v>
      </c>
      <c r="B330" s="28" t="s">
        <v>560</v>
      </c>
      <c r="C330" s="29" t="s">
        <v>544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D</v>
      </c>
      <c r="B331" s="28" t="s">
        <v>561</v>
      </c>
      <c r="C331" s="29" t="s">
        <v>544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D</v>
      </c>
      <c r="B332" s="28" t="s">
        <v>562</v>
      </c>
      <c r="C332" s="29" t="s">
        <v>544</v>
      </c>
      <c r="D332" s="29">
        <v>5.5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5.5</v>
      </c>
    </row>
    <row r="333" spans="1:14" x14ac:dyDescent="0.2">
      <c r="A333" s="9" t="str">
        <f>VLOOKUP(B333,Elenco_giocatori_ruolo!A:B,2,FALSE)</f>
        <v>C</v>
      </c>
      <c r="B333" s="28" t="s">
        <v>563</v>
      </c>
      <c r="C333" s="29" t="s">
        <v>544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  <c r="L333" s="29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C</v>
      </c>
      <c r="B334" s="28" t="s">
        <v>564</v>
      </c>
      <c r="C334" s="29" t="s">
        <v>544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0</v>
      </c>
    </row>
    <row r="335" spans="1:14" x14ac:dyDescent="0.2">
      <c r="A335" s="9" t="str">
        <f>VLOOKUP(B335,Elenco_giocatori_ruolo!A:B,2,FALSE)</f>
        <v>C</v>
      </c>
      <c r="B335" s="28" t="s">
        <v>565</v>
      </c>
      <c r="C335" s="29" t="s">
        <v>544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8" t="s">
        <v>566</v>
      </c>
      <c r="C336" s="29" t="s">
        <v>544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  <c r="L336" s="29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C</v>
      </c>
      <c r="B337" s="28" t="s">
        <v>567</v>
      </c>
      <c r="C337" s="29" t="s">
        <v>544</v>
      </c>
      <c r="D337" s="29">
        <v>5.5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5.5</v>
      </c>
    </row>
    <row r="338" spans="1:14" x14ac:dyDescent="0.2">
      <c r="A338" s="9" t="str">
        <f>VLOOKUP(B338,Elenco_giocatori_ruolo!A:B,2,FALSE)</f>
        <v>C</v>
      </c>
      <c r="B338" s="28" t="s">
        <v>568</v>
      </c>
      <c r="C338" s="29" t="s">
        <v>544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C</v>
      </c>
      <c r="B339" s="28" t="s">
        <v>569</v>
      </c>
      <c r="C339" s="29" t="s">
        <v>544</v>
      </c>
      <c r="D339" s="29">
        <v>7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1</v>
      </c>
      <c r="K339" s="29">
        <v>1</v>
      </c>
      <c r="L339" s="29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7.5</v>
      </c>
    </row>
    <row r="340" spans="1:14" x14ac:dyDescent="0.2">
      <c r="A340" s="9" t="str">
        <f>VLOOKUP(B340,Elenco_giocatori_ruolo!A:B,2,FALSE)</f>
        <v>C</v>
      </c>
      <c r="B340" s="28" t="s">
        <v>570</v>
      </c>
      <c r="C340" s="29" t="s">
        <v>544</v>
      </c>
      <c r="D340" s="29">
        <v>6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1</v>
      </c>
      <c r="L340" s="29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5.5</v>
      </c>
    </row>
    <row r="341" spans="1:14" x14ac:dyDescent="0.2">
      <c r="A341" s="9" t="e">
        <f>VLOOKUP(B341,Elenco_giocatori_ruolo!A:B,2,FALSE)</f>
        <v>#N/A</v>
      </c>
      <c r="B341" s="28" t="s">
        <v>1779</v>
      </c>
      <c r="C341" s="29" t="s">
        <v>544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10">
        <v>0</v>
      </c>
      <c r="N341" s="11" t="e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#N/A</v>
      </c>
    </row>
    <row r="342" spans="1:14" x14ac:dyDescent="0.2">
      <c r="A342" s="9" t="e">
        <f>VLOOKUP(B342,Elenco_giocatori_ruolo!A:B,2,FALSE)</f>
        <v>#N/A</v>
      </c>
      <c r="B342" s="28" t="s">
        <v>1780</v>
      </c>
      <c r="C342" s="29" t="s">
        <v>544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10">
        <v>0</v>
      </c>
      <c r="N342" s="11" t="e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#N/A</v>
      </c>
    </row>
    <row r="343" spans="1:14" x14ac:dyDescent="0.2">
      <c r="A343" s="9" t="str">
        <f>VLOOKUP(B343,Elenco_giocatori_ruolo!A:B,2,FALSE)</f>
        <v>C</v>
      </c>
      <c r="B343" s="28" t="s">
        <v>571</v>
      </c>
      <c r="C343" s="29" t="s">
        <v>544</v>
      </c>
      <c r="D343" s="29">
        <v>8</v>
      </c>
      <c r="E343" s="29">
        <v>2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14</v>
      </c>
    </row>
    <row r="344" spans="1:14" x14ac:dyDescent="0.2">
      <c r="A344" s="9" t="str">
        <f>VLOOKUP(B344,Elenco_giocatori_ruolo!A:B,2,FALSE)</f>
        <v>C</v>
      </c>
      <c r="B344" s="28" t="s">
        <v>572</v>
      </c>
      <c r="C344" s="29" t="s">
        <v>544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A</v>
      </c>
      <c r="B345" s="28" t="s">
        <v>573</v>
      </c>
      <c r="C345" s="29" t="s">
        <v>544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A</v>
      </c>
      <c r="B346" s="28" t="s">
        <v>574</v>
      </c>
      <c r="C346" s="29" t="s">
        <v>544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A</v>
      </c>
      <c r="B347" s="28" t="s">
        <v>575</v>
      </c>
      <c r="C347" s="29" t="s">
        <v>544</v>
      </c>
      <c r="D347" s="29">
        <v>6.5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6.5</v>
      </c>
    </row>
    <row r="348" spans="1:14" x14ac:dyDescent="0.2">
      <c r="A348" s="9" t="str">
        <f>VLOOKUP(B348,Elenco_giocatori_ruolo!A:B,2,FALSE)</f>
        <v>A</v>
      </c>
      <c r="B348" s="28" t="s">
        <v>576</v>
      </c>
      <c r="C348" s="29" t="s">
        <v>544</v>
      </c>
      <c r="D348" s="29">
        <v>6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</v>
      </c>
    </row>
    <row r="349" spans="1:14" x14ac:dyDescent="0.2">
      <c r="A349" s="9" t="str">
        <f>VLOOKUP(B349,Elenco_giocatori_ruolo!A:B,2,FALSE)</f>
        <v>A</v>
      </c>
      <c r="B349" s="28" t="s">
        <v>577</v>
      </c>
      <c r="C349" s="29" t="s">
        <v>544</v>
      </c>
      <c r="D349" s="29">
        <v>6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</v>
      </c>
    </row>
    <row r="350" spans="1:14" x14ac:dyDescent="0.2">
      <c r="A350" s="9" t="str">
        <f>VLOOKUP(B350,Elenco_giocatori_ruolo!A:B,2,FALSE)</f>
        <v>A</v>
      </c>
      <c r="B350" s="28" t="s">
        <v>578</v>
      </c>
      <c r="C350" s="29" t="s">
        <v>544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e">
        <f>VLOOKUP(B351,Elenco_giocatori_ruolo!A:B,2,FALSE)</f>
        <v>#N/A</v>
      </c>
      <c r="B351" s="28" t="s">
        <v>1781</v>
      </c>
      <c r="C351" s="29" t="s">
        <v>544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10">
        <v>0</v>
      </c>
      <c r="N351" s="11" t="e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#N/A</v>
      </c>
    </row>
    <row r="352" spans="1:14" x14ac:dyDescent="0.2">
      <c r="A352" s="9" t="str">
        <f>VLOOKUP(B352,Elenco_giocatori_ruolo!A:B,2,FALSE)</f>
        <v>A</v>
      </c>
      <c r="B352" s="28" t="s">
        <v>579</v>
      </c>
      <c r="C352" s="29" t="s">
        <v>544</v>
      </c>
      <c r="D352" s="29">
        <v>5.5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5.5</v>
      </c>
    </row>
    <row r="353" spans="1:14" x14ac:dyDescent="0.2">
      <c r="A353" s="9" t="str">
        <f>VLOOKUP(B353,Elenco_giocatori_ruolo!A:B,2,FALSE)</f>
        <v>A</v>
      </c>
      <c r="B353" s="28" t="s">
        <v>580</v>
      </c>
      <c r="C353" s="29" t="s">
        <v>544</v>
      </c>
      <c r="D353" s="29">
        <v>5.5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5.5</v>
      </c>
    </row>
    <row r="354" spans="1:14" x14ac:dyDescent="0.2">
      <c r="A354" s="9" t="str">
        <f>VLOOKUP(B354,Elenco_giocatori_ruolo!A:B,2,FALSE)</f>
        <v>P</v>
      </c>
      <c r="B354" s="28" t="s">
        <v>581</v>
      </c>
      <c r="C354" s="29" t="s">
        <v>582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P</v>
      </c>
      <c r="B355" s="28" t="s">
        <v>583</v>
      </c>
      <c r="C355" s="29" t="s">
        <v>582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P</v>
      </c>
      <c r="B356" s="28" t="s">
        <v>584</v>
      </c>
      <c r="C356" s="29" t="s">
        <v>582</v>
      </c>
      <c r="D356" s="29">
        <v>6.5</v>
      </c>
      <c r="E356" s="29">
        <v>0</v>
      </c>
      <c r="F356" s="29">
        <v>1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5.5</v>
      </c>
    </row>
    <row r="357" spans="1:14" x14ac:dyDescent="0.2">
      <c r="A357" s="9" t="e">
        <f>VLOOKUP(B357,Elenco_giocatori_ruolo!A:B,2,FALSE)</f>
        <v>#N/A</v>
      </c>
      <c r="B357" s="28" t="s">
        <v>1660</v>
      </c>
      <c r="C357" s="29" t="s">
        <v>582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10">
        <v>0</v>
      </c>
      <c r="N357" s="11" t="e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#N/A</v>
      </c>
    </row>
    <row r="358" spans="1:14" x14ac:dyDescent="0.2">
      <c r="A358" s="9" t="str">
        <f>VLOOKUP(B358,Elenco_giocatori_ruolo!A:B,2,FALSE)</f>
        <v>D</v>
      </c>
      <c r="B358" s="28" t="s">
        <v>585</v>
      </c>
      <c r="C358" s="29" t="s">
        <v>582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D</v>
      </c>
      <c r="B359" s="28" t="s">
        <v>586</v>
      </c>
      <c r="C359" s="29" t="s">
        <v>582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D</v>
      </c>
      <c r="B360" s="28" t="s">
        <v>587</v>
      </c>
      <c r="C360" s="29" t="s">
        <v>582</v>
      </c>
      <c r="D360" s="29">
        <v>6.5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6.5</v>
      </c>
    </row>
    <row r="361" spans="1:14" x14ac:dyDescent="0.2">
      <c r="A361" s="9" t="str">
        <f>VLOOKUP(B361,Elenco_giocatori_ruolo!A:B,2,FALSE)</f>
        <v>D</v>
      </c>
      <c r="B361" s="28" t="s">
        <v>588</v>
      </c>
      <c r="C361" s="29" t="s">
        <v>582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D</v>
      </c>
      <c r="B362" s="28" t="s">
        <v>589</v>
      </c>
      <c r="C362" s="29" t="s">
        <v>582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D</v>
      </c>
      <c r="B363" s="28" t="s">
        <v>590</v>
      </c>
      <c r="C363" s="29" t="s">
        <v>582</v>
      </c>
      <c r="D363" s="29">
        <v>6.5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6.5</v>
      </c>
    </row>
    <row r="364" spans="1:14" x14ac:dyDescent="0.2">
      <c r="A364" s="9" t="str">
        <f>VLOOKUP(B364,Elenco_giocatori_ruolo!A:B,2,FALSE)</f>
        <v>D</v>
      </c>
      <c r="B364" s="28" t="s">
        <v>591</v>
      </c>
      <c r="C364" s="29" t="s">
        <v>582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0</v>
      </c>
    </row>
    <row r="365" spans="1:14" x14ac:dyDescent="0.2">
      <c r="A365" s="9" t="str">
        <f>VLOOKUP(B365,Elenco_giocatori_ruolo!A:B,2,FALSE)</f>
        <v>D</v>
      </c>
      <c r="B365" s="28" t="s">
        <v>592</v>
      </c>
      <c r="C365" s="29" t="s">
        <v>582</v>
      </c>
      <c r="D365" s="29">
        <v>6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6</v>
      </c>
    </row>
    <row r="366" spans="1:14" x14ac:dyDescent="0.2">
      <c r="A366" s="9" t="str">
        <f>VLOOKUP(B366,Elenco_giocatori_ruolo!A:B,2,FALSE)</f>
        <v>D</v>
      </c>
      <c r="B366" s="28" t="s">
        <v>593</v>
      </c>
      <c r="C366" s="29" t="s">
        <v>582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0</v>
      </c>
    </row>
    <row r="367" spans="1:14" x14ac:dyDescent="0.2">
      <c r="A367" s="9" t="str">
        <f>VLOOKUP(B367,Elenco_giocatori_ruolo!A:B,2,FALSE)</f>
        <v>D</v>
      </c>
      <c r="B367" s="28" t="s">
        <v>594</v>
      </c>
      <c r="C367" s="29" t="s">
        <v>582</v>
      </c>
      <c r="D367" s="29">
        <v>6.5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6.5</v>
      </c>
    </row>
    <row r="368" spans="1:14" x14ac:dyDescent="0.2">
      <c r="A368" s="9" t="str">
        <f>VLOOKUP(B368,Elenco_giocatori_ruolo!A:B,2,FALSE)</f>
        <v>D</v>
      </c>
      <c r="B368" s="28" t="s">
        <v>595</v>
      </c>
      <c r="C368" s="29" t="s">
        <v>582</v>
      </c>
      <c r="D368" s="29">
        <v>6.5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6.5</v>
      </c>
    </row>
    <row r="369" spans="1:14" x14ac:dyDescent="0.2">
      <c r="A369" s="9" t="str">
        <f>VLOOKUP(B369,Elenco_giocatori_ruolo!A:B,2,FALSE)</f>
        <v>C</v>
      </c>
      <c r="B369" s="28" t="s">
        <v>596</v>
      </c>
      <c r="C369" s="29" t="s">
        <v>582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C</v>
      </c>
      <c r="B370" s="28" t="s">
        <v>597</v>
      </c>
      <c r="C370" s="29" t="s">
        <v>582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C</v>
      </c>
      <c r="B371" s="28" t="s">
        <v>598</v>
      </c>
      <c r="C371" s="29" t="s">
        <v>582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C</v>
      </c>
      <c r="B372" s="28" t="s">
        <v>599</v>
      </c>
      <c r="C372" s="29" t="s">
        <v>582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C</v>
      </c>
      <c r="B373" s="28" t="s">
        <v>600</v>
      </c>
      <c r="C373" s="29" t="s">
        <v>582</v>
      </c>
      <c r="D373" s="29">
        <v>7</v>
      </c>
      <c r="E373" s="29">
        <v>1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10</v>
      </c>
    </row>
    <row r="374" spans="1:14" x14ac:dyDescent="0.2">
      <c r="A374" s="9" t="str">
        <f>VLOOKUP(B374,Elenco_giocatori_ruolo!A:B,2,FALSE)</f>
        <v>C</v>
      </c>
      <c r="B374" s="28" t="s">
        <v>601</v>
      </c>
      <c r="C374" s="29" t="s">
        <v>582</v>
      </c>
      <c r="D374" s="29">
        <v>6.5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6.5</v>
      </c>
    </row>
    <row r="375" spans="1:14" x14ac:dyDescent="0.2">
      <c r="A375" s="9" t="str">
        <f>VLOOKUP(B375,Elenco_giocatori_ruolo!A:B,2,FALSE)</f>
        <v>C</v>
      </c>
      <c r="B375" s="28" t="s">
        <v>602</v>
      </c>
      <c r="C375" s="29" t="s">
        <v>582</v>
      </c>
      <c r="D375" s="29">
        <v>7.5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1</v>
      </c>
      <c r="K375" s="29">
        <v>1</v>
      </c>
      <c r="L375" s="29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8</v>
      </c>
    </row>
    <row r="376" spans="1:14" x14ac:dyDescent="0.2">
      <c r="A376" s="9" t="str">
        <f>VLOOKUP(B376,Elenco_giocatori_ruolo!A:B,2,FALSE)</f>
        <v>C</v>
      </c>
      <c r="B376" s="28" t="s">
        <v>603</v>
      </c>
      <c r="C376" s="29" t="s">
        <v>582</v>
      </c>
      <c r="D376" s="29">
        <v>5.5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5.5</v>
      </c>
    </row>
    <row r="377" spans="1:14" x14ac:dyDescent="0.2">
      <c r="A377" s="9" t="str">
        <f>VLOOKUP(B377,Elenco_giocatori_ruolo!A:B,2,FALSE)</f>
        <v>C</v>
      </c>
      <c r="B377" s="28" t="s">
        <v>604</v>
      </c>
      <c r="C377" s="29" t="s">
        <v>582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A</v>
      </c>
      <c r="B378" s="28" t="s">
        <v>605</v>
      </c>
      <c r="C378" s="29" t="s">
        <v>582</v>
      </c>
      <c r="D378" s="29">
        <v>7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7</v>
      </c>
    </row>
    <row r="379" spans="1:14" x14ac:dyDescent="0.2">
      <c r="A379" s="9" t="str">
        <f>VLOOKUP(B379,Elenco_giocatori_ruolo!A:B,2,FALSE)</f>
        <v>A</v>
      </c>
      <c r="B379" s="28" t="s">
        <v>606</v>
      </c>
      <c r="C379" s="29" t="s">
        <v>582</v>
      </c>
      <c r="D379" s="29">
        <v>4.5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4.5</v>
      </c>
    </row>
    <row r="380" spans="1:14" x14ac:dyDescent="0.2">
      <c r="A380" s="9" t="str">
        <f>VLOOKUP(B380,Elenco_giocatori_ruolo!A:B,2,FALSE)</f>
        <v>A</v>
      </c>
      <c r="B380" s="28" t="s">
        <v>607</v>
      </c>
      <c r="C380" s="29" t="s">
        <v>582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A</v>
      </c>
      <c r="B381" s="28" t="s">
        <v>608</v>
      </c>
      <c r="C381" s="29" t="s">
        <v>582</v>
      </c>
      <c r="D381" s="29">
        <v>6.5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6.5</v>
      </c>
    </row>
    <row r="382" spans="1:14" x14ac:dyDescent="0.2">
      <c r="A382" s="9" t="str">
        <f>VLOOKUP(B382,Elenco_giocatori_ruolo!A:B,2,FALSE)</f>
        <v>A</v>
      </c>
      <c r="B382" s="28" t="s">
        <v>609</v>
      </c>
      <c r="C382" s="29" t="s">
        <v>582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0</v>
      </c>
    </row>
    <row r="383" spans="1:14" x14ac:dyDescent="0.2">
      <c r="A383" s="9" t="str">
        <f>VLOOKUP(B383,Elenco_giocatori_ruolo!A:B,2,FALSE)</f>
        <v>A</v>
      </c>
      <c r="B383" s="28" t="s">
        <v>610</v>
      </c>
      <c r="C383" s="29" t="s">
        <v>582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A</v>
      </c>
      <c r="B384" s="28" t="s">
        <v>611</v>
      </c>
      <c r="C384" s="29" t="s">
        <v>582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A</v>
      </c>
      <c r="B385" s="28" t="s">
        <v>612</v>
      </c>
      <c r="C385" s="29" t="s">
        <v>582</v>
      </c>
      <c r="D385" s="29">
        <v>6.5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1</v>
      </c>
      <c r="L385" s="29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6</v>
      </c>
    </row>
    <row r="386" spans="1:14" x14ac:dyDescent="0.2">
      <c r="A386" s="9" t="str">
        <f>VLOOKUP(B386,Elenco_giocatori_ruolo!A:B,2,FALSE)</f>
        <v>P</v>
      </c>
      <c r="B386" s="28" t="s">
        <v>613</v>
      </c>
      <c r="C386" s="29" t="s">
        <v>614</v>
      </c>
      <c r="D386" s="29">
        <v>7</v>
      </c>
      <c r="E386" s="29">
        <v>0</v>
      </c>
      <c r="F386" s="29">
        <v>2</v>
      </c>
      <c r="G386" s="29">
        <v>0</v>
      </c>
      <c r="H386" s="29">
        <v>1</v>
      </c>
      <c r="I386" s="29">
        <v>0</v>
      </c>
      <c r="J386" s="29">
        <v>0</v>
      </c>
      <c r="K386" s="29">
        <v>0</v>
      </c>
      <c r="L386" s="29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8</v>
      </c>
    </row>
    <row r="387" spans="1:14" x14ac:dyDescent="0.2">
      <c r="A387" s="9" t="str">
        <f>VLOOKUP(B387,Elenco_giocatori_ruolo!A:B,2,FALSE)</f>
        <v>P</v>
      </c>
      <c r="B387" s="28" t="s">
        <v>615</v>
      </c>
      <c r="C387" s="29" t="s">
        <v>614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P</v>
      </c>
      <c r="B388" s="28" t="s">
        <v>616</v>
      </c>
      <c r="C388" s="29" t="s">
        <v>614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P</v>
      </c>
      <c r="B389" s="28" t="s">
        <v>617</v>
      </c>
      <c r="C389" s="29" t="s">
        <v>614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D</v>
      </c>
      <c r="B390" s="28" t="s">
        <v>618</v>
      </c>
      <c r="C390" s="29" t="s">
        <v>614</v>
      </c>
      <c r="D390" s="29">
        <v>5.5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5.5</v>
      </c>
    </row>
    <row r="391" spans="1:14" x14ac:dyDescent="0.2">
      <c r="A391" s="9" t="str">
        <f>VLOOKUP(B391,Elenco_giocatori_ruolo!A:B,2,FALSE)</f>
        <v>D</v>
      </c>
      <c r="B391" s="28" t="s">
        <v>619</v>
      </c>
      <c r="C391" s="29" t="s">
        <v>614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D</v>
      </c>
      <c r="B392" s="28" t="s">
        <v>620</v>
      </c>
      <c r="C392" s="29" t="s">
        <v>614</v>
      </c>
      <c r="D392" s="29">
        <v>5.5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5.5</v>
      </c>
    </row>
    <row r="393" spans="1:14" x14ac:dyDescent="0.2">
      <c r="A393" s="9" t="str">
        <f>VLOOKUP(B393,Elenco_giocatori_ruolo!A:B,2,FALSE)</f>
        <v>D</v>
      </c>
      <c r="B393" s="28" t="s">
        <v>621</v>
      </c>
      <c r="C393" s="29" t="s">
        <v>614</v>
      </c>
      <c r="D393" s="29">
        <v>6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6</v>
      </c>
    </row>
    <row r="394" spans="1:14" x14ac:dyDescent="0.2">
      <c r="A394" s="9" t="str">
        <f>VLOOKUP(B394,Elenco_giocatori_ruolo!A:B,2,FALSE)</f>
        <v>D</v>
      </c>
      <c r="B394" s="28" t="s">
        <v>622</v>
      </c>
      <c r="C394" s="29" t="s">
        <v>614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D</v>
      </c>
      <c r="B395" s="28" t="s">
        <v>623</v>
      </c>
      <c r="C395" s="29" t="s">
        <v>614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D</v>
      </c>
      <c r="B396" s="28" t="s">
        <v>624</v>
      </c>
      <c r="C396" s="29" t="s">
        <v>614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D</v>
      </c>
      <c r="B397" s="28" t="s">
        <v>625</v>
      </c>
      <c r="C397" s="29" t="s">
        <v>614</v>
      </c>
      <c r="D397" s="29">
        <v>5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5</v>
      </c>
    </row>
    <row r="398" spans="1:14" x14ac:dyDescent="0.2">
      <c r="A398" s="9" t="str">
        <f>VLOOKUP(B398,Elenco_giocatori_ruolo!A:B,2,FALSE)</f>
        <v>D</v>
      </c>
      <c r="B398" s="28" t="s">
        <v>626</v>
      </c>
      <c r="C398" s="29" t="s">
        <v>614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D</v>
      </c>
      <c r="B399" s="28" t="s">
        <v>627</v>
      </c>
      <c r="C399" s="29" t="s">
        <v>614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D</v>
      </c>
      <c r="B400" s="28" t="s">
        <v>628</v>
      </c>
      <c r="C400" s="29" t="s">
        <v>614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C</v>
      </c>
      <c r="B401" s="28" t="s">
        <v>629</v>
      </c>
      <c r="C401" s="29" t="s">
        <v>614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8" t="s">
        <v>630</v>
      </c>
      <c r="C402" s="29" t="s">
        <v>614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8" t="s">
        <v>631</v>
      </c>
      <c r="C403" s="29" t="s">
        <v>614</v>
      </c>
      <c r="D403" s="29">
        <v>6.5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1</v>
      </c>
      <c r="L403" s="29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6</v>
      </c>
    </row>
    <row r="404" spans="1:14" x14ac:dyDescent="0.2">
      <c r="A404" s="9" t="str">
        <f>VLOOKUP(B404,Elenco_giocatori_ruolo!A:B,2,FALSE)</f>
        <v>C</v>
      </c>
      <c r="B404" s="28" t="s">
        <v>632</v>
      </c>
      <c r="C404" s="29" t="s">
        <v>614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C</v>
      </c>
      <c r="B405" s="28" t="s">
        <v>633</v>
      </c>
      <c r="C405" s="29" t="s">
        <v>614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e">
        <f>VLOOKUP(B406,Elenco_giocatori_ruolo!A:B,2,FALSE)</f>
        <v>#N/A</v>
      </c>
      <c r="B406" s="28" t="s">
        <v>634</v>
      </c>
      <c r="C406" s="29" t="s">
        <v>614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10">
        <v>0</v>
      </c>
      <c r="N406" s="11" t="e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#N/A</v>
      </c>
    </row>
    <row r="407" spans="1:14" x14ac:dyDescent="0.2">
      <c r="A407" s="9" t="str">
        <f>VLOOKUP(B407,Elenco_giocatori_ruolo!A:B,2,FALSE)</f>
        <v>C</v>
      </c>
      <c r="B407" s="28" t="s">
        <v>635</v>
      </c>
      <c r="C407" s="29" t="s">
        <v>614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C</v>
      </c>
      <c r="B408" s="28" t="s">
        <v>636</v>
      </c>
      <c r="C408" s="29" t="s">
        <v>614</v>
      </c>
      <c r="D408" s="29">
        <v>5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5</v>
      </c>
    </row>
    <row r="409" spans="1:14" x14ac:dyDescent="0.2">
      <c r="A409" s="9" t="str">
        <f>VLOOKUP(B409,Elenco_giocatori_ruolo!A:B,2,FALSE)</f>
        <v>C</v>
      </c>
      <c r="B409" s="28" t="s">
        <v>637</v>
      </c>
      <c r="C409" s="29" t="s">
        <v>614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C</v>
      </c>
      <c r="B410" s="28" t="s">
        <v>638</v>
      </c>
      <c r="C410" s="29" t="s">
        <v>614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e">
        <f>VLOOKUP(B411,Elenco_giocatori_ruolo!A:B,2,FALSE)</f>
        <v>#N/A</v>
      </c>
      <c r="B411" s="28" t="s">
        <v>1335</v>
      </c>
      <c r="C411" s="29" t="s">
        <v>614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10">
        <v>0</v>
      </c>
      <c r="N411" s="11" t="e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#N/A</v>
      </c>
    </row>
    <row r="412" spans="1:14" x14ac:dyDescent="0.2">
      <c r="A412" s="9" t="str">
        <f>VLOOKUP(B412,Elenco_giocatori_ruolo!A:B,2,FALSE)</f>
        <v>C</v>
      </c>
      <c r="B412" s="28" t="s">
        <v>639</v>
      </c>
      <c r="C412" s="29" t="s">
        <v>614</v>
      </c>
      <c r="D412" s="29">
        <v>6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6</v>
      </c>
    </row>
    <row r="413" spans="1:14" x14ac:dyDescent="0.2">
      <c r="A413" s="9" t="str">
        <f>VLOOKUP(B413,Elenco_giocatori_ruolo!A:B,2,FALSE)</f>
        <v>C</v>
      </c>
      <c r="B413" s="28" t="s">
        <v>640</v>
      </c>
      <c r="C413" s="29" t="s">
        <v>614</v>
      </c>
      <c r="D413" s="29">
        <v>5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</v>
      </c>
    </row>
    <row r="414" spans="1:14" x14ac:dyDescent="0.2">
      <c r="A414" s="9" t="str">
        <f>VLOOKUP(B414,Elenco_giocatori_ruolo!A:B,2,FALSE)</f>
        <v>C</v>
      </c>
      <c r="B414" s="28" t="s">
        <v>641</v>
      </c>
      <c r="C414" s="29" t="s">
        <v>614</v>
      </c>
      <c r="D414" s="29">
        <v>5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5</v>
      </c>
    </row>
    <row r="415" spans="1:14" x14ac:dyDescent="0.2">
      <c r="A415" s="9" t="str">
        <f>VLOOKUP(B415,Elenco_giocatori_ruolo!A:B,2,FALSE)</f>
        <v>C</v>
      </c>
      <c r="B415" s="28" t="s">
        <v>642</v>
      </c>
      <c r="C415" s="29" t="s">
        <v>614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C</v>
      </c>
      <c r="B416" s="28" t="s">
        <v>643</v>
      </c>
      <c r="C416" s="29" t="s">
        <v>614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8" t="s">
        <v>644</v>
      </c>
      <c r="C417" s="29" t="s">
        <v>614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A</v>
      </c>
      <c r="B418" s="28" t="s">
        <v>645</v>
      </c>
      <c r="C418" s="29" t="s">
        <v>614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A</v>
      </c>
      <c r="B419" s="28" t="s">
        <v>646</v>
      </c>
      <c r="C419" s="29" t="s">
        <v>614</v>
      </c>
      <c r="D419" s="29">
        <v>5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5</v>
      </c>
    </row>
    <row r="420" spans="1:14" x14ac:dyDescent="0.2">
      <c r="A420" s="9" t="str">
        <f>VLOOKUP(B420,Elenco_giocatori_ruolo!A:B,2,FALSE)</f>
        <v>A</v>
      </c>
      <c r="B420" s="28" t="s">
        <v>647</v>
      </c>
      <c r="C420" s="29" t="s">
        <v>614</v>
      </c>
      <c r="D420" s="29">
        <v>5.5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5.5</v>
      </c>
    </row>
    <row r="421" spans="1:14" x14ac:dyDescent="0.2">
      <c r="A421" s="9" t="str">
        <f>VLOOKUP(B421,Elenco_giocatori_ruolo!A:B,2,FALSE)</f>
        <v>A</v>
      </c>
      <c r="B421" s="28" t="s">
        <v>648</v>
      </c>
      <c r="C421" s="29" t="s">
        <v>614</v>
      </c>
      <c r="D421" s="29">
        <v>5.5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1</v>
      </c>
      <c r="L421" s="29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</v>
      </c>
    </row>
    <row r="422" spans="1:14" x14ac:dyDescent="0.2">
      <c r="A422" s="9" t="str">
        <f>VLOOKUP(B422,Elenco_giocatori_ruolo!A:B,2,FALSE)</f>
        <v>A</v>
      </c>
      <c r="B422" s="28" t="s">
        <v>649</v>
      </c>
      <c r="C422" s="29" t="s">
        <v>614</v>
      </c>
      <c r="D422" s="29">
        <v>5.5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5.5</v>
      </c>
    </row>
    <row r="423" spans="1:14" x14ac:dyDescent="0.2">
      <c r="A423" s="9" t="str">
        <f>VLOOKUP(B423,Elenco_giocatori_ruolo!A:B,2,FALSE)</f>
        <v>A</v>
      </c>
      <c r="B423" s="28" t="s">
        <v>650</v>
      </c>
      <c r="C423" s="29" t="s">
        <v>614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A</v>
      </c>
      <c r="B424" s="28" t="s">
        <v>651</v>
      </c>
      <c r="C424" s="29" t="s">
        <v>614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A</v>
      </c>
      <c r="B425" s="28" t="s">
        <v>652</v>
      </c>
      <c r="C425" s="29" t="s">
        <v>614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P</v>
      </c>
      <c r="B426" s="28" t="s">
        <v>653</v>
      </c>
      <c r="C426" s="29" t="s">
        <v>654</v>
      </c>
      <c r="D426" s="29">
        <v>6</v>
      </c>
      <c r="E426" s="29">
        <v>0</v>
      </c>
      <c r="F426" s="29">
        <v>1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5</v>
      </c>
    </row>
    <row r="427" spans="1:14" x14ac:dyDescent="0.2">
      <c r="A427" s="9" t="str">
        <f>VLOOKUP(B427,Elenco_giocatori_ruolo!A:B,2,FALSE)</f>
        <v>P</v>
      </c>
      <c r="B427" s="28" t="s">
        <v>655</v>
      </c>
      <c r="C427" s="29" t="s">
        <v>654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P</v>
      </c>
      <c r="B428" s="28" t="s">
        <v>656</v>
      </c>
      <c r="C428" s="29" t="s">
        <v>654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P</v>
      </c>
      <c r="B429" s="28" t="s">
        <v>657</v>
      </c>
      <c r="C429" s="29" t="s">
        <v>654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D</v>
      </c>
      <c r="B430" s="28" t="s">
        <v>658</v>
      </c>
      <c r="C430" s="29" t="s">
        <v>654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8" t="s">
        <v>659</v>
      </c>
      <c r="C431" s="29" t="s">
        <v>654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8" t="s">
        <v>660</v>
      </c>
      <c r="C432" s="29" t="s">
        <v>654</v>
      </c>
      <c r="D432" s="29">
        <v>5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5</v>
      </c>
    </row>
    <row r="433" spans="1:14" x14ac:dyDescent="0.2">
      <c r="A433" s="9" t="str">
        <f>VLOOKUP(B433,Elenco_giocatori_ruolo!A:B,2,FALSE)</f>
        <v>D</v>
      </c>
      <c r="B433" s="28" t="s">
        <v>661</v>
      </c>
      <c r="C433" s="29" t="s">
        <v>654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D</v>
      </c>
      <c r="B434" s="28" t="s">
        <v>662</v>
      </c>
      <c r="C434" s="29" t="s">
        <v>654</v>
      </c>
      <c r="D434" s="29">
        <v>6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1</v>
      </c>
      <c r="L434" s="29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5.5</v>
      </c>
    </row>
    <row r="435" spans="1:14" x14ac:dyDescent="0.2">
      <c r="A435" s="9" t="str">
        <f>VLOOKUP(B435,Elenco_giocatori_ruolo!A:B,2,FALSE)</f>
        <v>D</v>
      </c>
      <c r="B435" s="28" t="s">
        <v>663</v>
      </c>
      <c r="C435" s="29" t="s">
        <v>654</v>
      </c>
      <c r="D435" s="29">
        <v>5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1</v>
      </c>
      <c r="L435" s="29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4.5</v>
      </c>
    </row>
    <row r="436" spans="1:14" x14ac:dyDescent="0.2">
      <c r="A436" s="9" t="str">
        <f>VLOOKUP(B436,Elenco_giocatori_ruolo!A:B,2,FALSE)</f>
        <v>D</v>
      </c>
      <c r="B436" s="28" t="s">
        <v>664</v>
      </c>
      <c r="C436" s="29" t="s">
        <v>654</v>
      </c>
      <c r="D436" s="29">
        <v>6.5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6.5</v>
      </c>
    </row>
    <row r="437" spans="1:14" x14ac:dyDescent="0.2">
      <c r="A437" s="9" t="str">
        <f>VLOOKUP(B437,Elenco_giocatori_ruolo!A:B,2,FALSE)</f>
        <v>D</v>
      </c>
      <c r="B437" s="28" t="s">
        <v>665</v>
      </c>
      <c r="C437" s="29" t="s">
        <v>654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D</v>
      </c>
      <c r="B438" s="28" t="s">
        <v>666</v>
      </c>
      <c r="C438" s="29" t="s">
        <v>654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D</v>
      </c>
      <c r="B439" s="28" t="s">
        <v>667</v>
      </c>
      <c r="C439" s="29" t="s">
        <v>654</v>
      </c>
      <c r="D439" s="29">
        <v>5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5</v>
      </c>
    </row>
    <row r="440" spans="1:14" x14ac:dyDescent="0.2">
      <c r="A440" s="9" t="str">
        <f>VLOOKUP(B440,Elenco_giocatori_ruolo!A:B,2,FALSE)</f>
        <v>D</v>
      </c>
      <c r="B440" s="28" t="s">
        <v>668</v>
      </c>
      <c r="C440" s="29" t="s">
        <v>654</v>
      </c>
      <c r="D440" s="29">
        <v>5.5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5.5</v>
      </c>
    </row>
    <row r="441" spans="1:14" x14ac:dyDescent="0.2">
      <c r="A441" s="9" t="str">
        <f>VLOOKUP(B441,Elenco_giocatori_ruolo!A:B,2,FALSE)</f>
        <v>D</v>
      </c>
      <c r="B441" s="28" t="s">
        <v>669</v>
      </c>
      <c r="C441" s="29" t="s">
        <v>654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C</v>
      </c>
      <c r="B442" s="28" t="s">
        <v>670</v>
      </c>
      <c r="C442" s="29" t="s">
        <v>654</v>
      </c>
      <c r="D442" s="29">
        <v>5.5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29">
        <v>0</v>
      </c>
      <c r="L442" s="29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5.5</v>
      </c>
    </row>
    <row r="443" spans="1:14" x14ac:dyDescent="0.2">
      <c r="A443" s="9" t="str">
        <f>VLOOKUP(B443,Elenco_giocatori_ruolo!A:B,2,FALSE)</f>
        <v>C</v>
      </c>
      <c r="B443" s="28" t="s">
        <v>671</v>
      </c>
      <c r="C443" s="29" t="s">
        <v>654</v>
      </c>
      <c r="D443" s="29">
        <v>6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6</v>
      </c>
    </row>
    <row r="444" spans="1:14" x14ac:dyDescent="0.2">
      <c r="A444" s="9" t="str">
        <f>VLOOKUP(B444,Elenco_giocatori_ruolo!A:B,2,FALSE)</f>
        <v>C</v>
      </c>
      <c r="B444" s="28" t="s">
        <v>672</v>
      </c>
      <c r="C444" s="29" t="s">
        <v>654</v>
      </c>
      <c r="D444" s="29">
        <v>6.5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1</v>
      </c>
      <c r="K444" s="29">
        <v>0</v>
      </c>
      <c r="L444" s="29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7.5</v>
      </c>
    </row>
    <row r="445" spans="1:14" x14ac:dyDescent="0.2">
      <c r="A445" s="9" t="str">
        <f>VLOOKUP(B445,Elenco_giocatori_ruolo!A:B,2,FALSE)</f>
        <v>C</v>
      </c>
      <c r="B445" s="28" t="s">
        <v>673</v>
      </c>
      <c r="C445" s="29" t="s">
        <v>654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C</v>
      </c>
      <c r="B446" s="28" t="s">
        <v>674</v>
      </c>
      <c r="C446" s="29" t="s">
        <v>654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C</v>
      </c>
      <c r="B447" s="28" t="s">
        <v>675</v>
      </c>
      <c r="C447" s="29" t="s">
        <v>654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C</v>
      </c>
      <c r="B448" s="28" t="s">
        <v>676</v>
      </c>
      <c r="C448" s="29" t="s">
        <v>654</v>
      </c>
      <c r="D448" s="29">
        <v>7</v>
      </c>
      <c r="E448" s="29">
        <v>1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1</v>
      </c>
      <c r="L448" s="29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9.5</v>
      </c>
    </row>
    <row r="449" spans="1:14" x14ac:dyDescent="0.2">
      <c r="A449" s="9" t="str">
        <f>VLOOKUP(B449,Elenco_giocatori_ruolo!A:B,2,FALSE)</f>
        <v>C</v>
      </c>
      <c r="B449" s="28" t="s">
        <v>677</v>
      </c>
      <c r="C449" s="29" t="s">
        <v>654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C</v>
      </c>
      <c r="B450" s="28" t="s">
        <v>678</v>
      </c>
      <c r="C450" s="29" t="s">
        <v>654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C</v>
      </c>
      <c r="B451" s="28" t="s">
        <v>679</v>
      </c>
      <c r="C451" s="29" t="s">
        <v>654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A</v>
      </c>
      <c r="B452" s="28" t="s">
        <v>680</v>
      </c>
      <c r="C452" s="29" t="s">
        <v>654</v>
      </c>
      <c r="D452" s="29">
        <v>5.5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5.5</v>
      </c>
    </row>
    <row r="453" spans="1:14" x14ac:dyDescent="0.2">
      <c r="A453" s="9" t="str">
        <f>VLOOKUP(B453,Elenco_giocatori_ruolo!A:B,2,FALSE)</f>
        <v>A</v>
      </c>
      <c r="B453" s="28" t="s">
        <v>681</v>
      </c>
      <c r="C453" s="29" t="s">
        <v>654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A</v>
      </c>
      <c r="B454" s="28" t="s">
        <v>682</v>
      </c>
      <c r="C454" s="29" t="s">
        <v>654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A</v>
      </c>
      <c r="B455" s="28" t="s">
        <v>683</v>
      </c>
      <c r="C455" s="29" t="s">
        <v>654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A</v>
      </c>
      <c r="B456" s="28" t="s">
        <v>684</v>
      </c>
      <c r="C456" s="29" t="s">
        <v>654</v>
      </c>
      <c r="D456" s="29">
        <v>5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1</v>
      </c>
      <c r="L456" s="29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4.5</v>
      </c>
    </row>
    <row r="457" spans="1:14" x14ac:dyDescent="0.2">
      <c r="A457" s="9" t="str">
        <f>VLOOKUP(B457,Elenco_giocatori_ruolo!A:B,2,FALSE)</f>
        <v>A</v>
      </c>
      <c r="B457" s="28" t="s">
        <v>685</v>
      </c>
      <c r="C457" s="29" t="s">
        <v>654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A</v>
      </c>
      <c r="B458" s="28" t="s">
        <v>686</v>
      </c>
      <c r="C458" s="29" t="s">
        <v>654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str">
        <f>VLOOKUP(B459,Elenco_giocatori_ruolo!A:B,2,FALSE)</f>
        <v>P</v>
      </c>
      <c r="B459" s="28" t="s">
        <v>687</v>
      </c>
      <c r="C459" s="29" t="s">
        <v>688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e">
        <f>VLOOKUP(B460,Elenco_giocatori_ruolo!A:B,2,FALSE)</f>
        <v>#N/A</v>
      </c>
      <c r="B460" s="28" t="s">
        <v>1782</v>
      </c>
      <c r="C460" s="29" t="s">
        <v>688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10">
        <v>0</v>
      </c>
      <c r="N460" s="11" t="e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#N/A</v>
      </c>
    </row>
    <row r="461" spans="1:14" x14ac:dyDescent="0.2">
      <c r="A461" s="9" t="str">
        <f>VLOOKUP(B461,Elenco_giocatori_ruolo!A:B,2,FALSE)</f>
        <v>P</v>
      </c>
      <c r="B461" s="28" t="s">
        <v>689</v>
      </c>
      <c r="C461" s="29" t="s">
        <v>688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P</v>
      </c>
      <c r="B462" s="28" t="s">
        <v>690</v>
      </c>
      <c r="C462" s="29" t="s">
        <v>688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P</v>
      </c>
      <c r="B463" s="28" t="s">
        <v>691</v>
      </c>
      <c r="C463" s="29" t="s">
        <v>688</v>
      </c>
      <c r="D463" s="29">
        <v>6</v>
      </c>
      <c r="E463" s="29">
        <v>0</v>
      </c>
      <c r="F463" s="29">
        <v>2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4</v>
      </c>
    </row>
    <row r="464" spans="1:14" x14ac:dyDescent="0.2">
      <c r="A464" s="9" t="str">
        <f>VLOOKUP(B464,Elenco_giocatori_ruolo!A:B,2,FALSE)</f>
        <v>D</v>
      </c>
      <c r="B464" s="28" t="s">
        <v>692</v>
      </c>
      <c r="C464" s="29" t="s">
        <v>688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D</v>
      </c>
      <c r="B465" s="28" t="s">
        <v>693</v>
      </c>
      <c r="C465" s="29" t="s">
        <v>688</v>
      </c>
      <c r="D465" s="29">
        <v>6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1</v>
      </c>
      <c r="L465" s="29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5.5</v>
      </c>
    </row>
    <row r="466" spans="1:14" x14ac:dyDescent="0.2">
      <c r="A466" s="9" t="str">
        <f>VLOOKUP(B466,Elenco_giocatori_ruolo!A:B,2,FALSE)</f>
        <v>D</v>
      </c>
      <c r="B466" s="28" t="s">
        <v>694</v>
      </c>
      <c r="C466" s="29" t="s">
        <v>688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D</v>
      </c>
      <c r="B467" s="28" t="s">
        <v>695</v>
      </c>
      <c r="C467" s="29" t="s">
        <v>688</v>
      </c>
      <c r="D467" s="29">
        <v>6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1</v>
      </c>
      <c r="L467" s="29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5.5</v>
      </c>
    </row>
    <row r="468" spans="1:14" x14ac:dyDescent="0.2">
      <c r="A468" s="9" t="str">
        <f>VLOOKUP(B468,Elenco_giocatori_ruolo!A:B,2,FALSE)</f>
        <v>D</v>
      </c>
      <c r="B468" s="28" t="s">
        <v>696</v>
      </c>
      <c r="C468" s="29" t="s">
        <v>688</v>
      </c>
      <c r="D468" s="29">
        <v>6.5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1</v>
      </c>
      <c r="L468" s="29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</v>
      </c>
    </row>
    <row r="469" spans="1:14" x14ac:dyDescent="0.2">
      <c r="A469" s="9" t="str">
        <f>VLOOKUP(B469,Elenco_giocatori_ruolo!A:B,2,FALSE)</f>
        <v>D</v>
      </c>
      <c r="B469" s="28" t="s">
        <v>697</v>
      </c>
      <c r="C469" s="29" t="s">
        <v>688</v>
      </c>
      <c r="D469" s="29">
        <v>6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1</v>
      </c>
      <c r="L469" s="29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5.5</v>
      </c>
    </row>
    <row r="470" spans="1:14" x14ac:dyDescent="0.2">
      <c r="A470" s="9" t="str">
        <f>VLOOKUP(B470,Elenco_giocatori_ruolo!A:B,2,FALSE)</f>
        <v>D</v>
      </c>
      <c r="B470" s="28" t="s">
        <v>698</v>
      </c>
      <c r="C470" s="29" t="s">
        <v>688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D</v>
      </c>
      <c r="B471" s="28" t="s">
        <v>699</v>
      </c>
      <c r="C471" s="29" t="s">
        <v>688</v>
      </c>
      <c r="D471" s="29">
        <v>5.5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1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4.5</v>
      </c>
    </row>
    <row r="472" spans="1:14" x14ac:dyDescent="0.2">
      <c r="A472" s="9" t="str">
        <f>VLOOKUP(B472,Elenco_giocatori_ruolo!A:B,2,FALSE)</f>
        <v>D</v>
      </c>
      <c r="B472" s="28" t="s">
        <v>700</v>
      </c>
      <c r="C472" s="29" t="s">
        <v>688</v>
      </c>
      <c r="D472" s="29">
        <v>6.5</v>
      </c>
      <c r="E472" s="29">
        <v>1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1</v>
      </c>
      <c r="L472" s="29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9</v>
      </c>
    </row>
    <row r="473" spans="1:14" x14ac:dyDescent="0.2">
      <c r="A473" s="9" t="e">
        <f>VLOOKUP(B473,Elenco_giocatori_ruolo!A:B,2,FALSE)</f>
        <v>#N/A</v>
      </c>
      <c r="B473" s="28" t="s">
        <v>1783</v>
      </c>
      <c r="C473" s="29" t="s">
        <v>688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10">
        <v>0</v>
      </c>
      <c r="N473" s="11" t="e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#N/A</v>
      </c>
    </row>
    <row r="474" spans="1:14" x14ac:dyDescent="0.2">
      <c r="A474" s="9" t="str">
        <f>VLOOKUP(B474,Elenco_giocatori_ruolo!A:B,2,FALSE)</f>
        <v>C</v>
      </c>
      <c r="B474" s="28" t="s">
        <v>701</v>
      </c>
      <c r="C474" s="29" t="s">
        <v>688</v>
      </c>
      <c r="D474" s="29">
        <v>6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6</v>
      </c>
    </row>
    <row r="475" spans="1:14" x14ac:dyDescent="0.2">
      <c r="A475" s="9" t="str">
        <f>VLOOKUP(B475,Elenco_giocatori_ruolo!A:B,2,FALSE)</f>
        <v>C</v>
      </c>
      <c r="B475" s="28" t="s">
        <v>702</v>
      </c>
      <c r="C475" s="29" t="s">
        <v>688</v>
      </c>
      <c r="D475" s="29">
        <v>6.5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6.5</v>
      </c>
    </row>
    <row r="476" spans="1:14" x14ac:dyDescent="0.2">
      <c r="A476" s="9" t="str">
        <f>VLOOKUP(B476,Elenco_giocatori_ruolo!A:B,2,FALSE)</f>
        <v>C</v>
      </c>
      <c r="B476" s="28" t="s">
        <v>703</v>
      </c>
      <c r="C476" s="29" t="s">
        <v>688</v>
      </c>
      <c r="D476" s="29">
        <v>5.5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5.5</v>
      </c>
    </row>
    <row r="477" spans="1:14" x14ac:dyDescent="0.2">
      <c r="A477" s="9" t="str">
        <f>VLOOKUP(B477,Elenco_giocatori_ruolo!A:B,2,FALSE)</f>
        <v>C</v>
      </c>
      <c r="B477" s="28" t="s">
        <v>704</v>
      </c>
      <c r="C477" s="29" t="s">
        <v>688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C</v>
      </c>
      <c r="B478" s="28" t="s">
        <v>705</v>
      </c>
      <c r="C478" s="29" t="s">
        <v>688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C</v>
      </c>
      <c r="B479" s="28" t="s">
        <v>706</v>
      </c>
      <c r="C479" s="29" t="s">
        <v>688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e">
        <f>VLOOKUP(B480,Elenco_giocatori_ruolo!A:B,2,FALSE)</f>
        <v>#N/A</v>
      </c>
      <c r="B480" s="28" t="s">
        <v>1263</v>
      </c>
      <c r="C480" s="29" t="s">
        <v>688</v>
      </c>
      <c r="D480" s="29">
        <v>6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1</v>
      </c>
      <c r="K480" s="29">
        <v>0</v>
      </c>
      <c r="L480" s="29">
        <v>0</v>
      </c>
      <c r="M480" s="10">
        <v>0</v>
      </c>
      <c r="N480" s="11" t="e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#N/A</v>
      </c>
    </row>
    <row r="481" spans="1:14" x14ac:dyDescent="0.2">
      <c r="A481" s="9" t="str">
        <f>VLOOKUP(B481,Elenco_giocatori_ruolo!A:B,2,FALSE)</f>
        <v>C</v>
      </c>
      <c r="B481" s="28" t="s">
        <v>707</v>
      </c>
      <c r="C481" s="29" t="s">
        <v>688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C</v>
      </c>
      <c r="B482" s="28" t="s">
        <v>708</v>
      </c>
      <c r="C482" s="29" t="s">
        <v>688</v>
      </c>
      <c r="D482" s="29">
        <v>6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6</v>
      </c>
    </row>
    <row r="483" spans="1:14" x14ac:dyDescent="0.2">
      <c r="A483" s="9" t="str">
        <f>VLOOKUP(B483,Elenco_giocatori_ruolo!A:B,2,FALSE)</f>
        <v>C</v>
      </c>
      <c r="B483" s="28" t="s">
        <v>709</v>
      </c>
      <c r="C483" s="29" t="s">
        <v>688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C</v>
      </c>
      <c r="B484" s="28" t="s">
        <v>710</v>
      </c>
      <c r="C484" s="29" t="s">
        <v>688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A</v>
      </c>
      <c r="B485" s="28" t="s">
        <v>711</v>
      </c>
      <c r="C485" s="29" t="s">
        <v>688</v>
      </c>
      <c r="D485" s="29">
        <v>5.5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5.5</v>
      </c>
    </row>
    <row r="486" spans="1:14" x14ac:dyDescent="0.2">
      <c r="A486" s="9" t="e">
        <f>VLOOKUP(B486,Elenco_giocatori_ruolo!A:B,2,FALSE)</f>
        <v>#N/A</v>
      </c>
      <c r="B486" s="28" t="s">
        <v>712</v>
      </c>
      <c r="C486" s="29" t="s">
        <v>688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10">
        <v>0</v>
      </c>
      <c r="N486" s="11" t="e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#N/A</v>
      </c>
    </row>
    <row r="487" spans="1:14" x14ac:dyDescent="0.2">
      <c r="A487" s="9" t="str">
        <f>VLOOKUP(B487,Elenco_giocatori_ruolo!A:B,2,FALSE)</f>
        <v>A</v>
      </c>
      <c r="B487" s="28" t="s">
        <v>713</v>
      </c>
      <c r="C487" s="29" t="s">
        <v>688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A</v>
      </c>
      <c r="B488" s="28" t="s">
        <v>714</v>
      </c>
      <c r="C488" s="29" t="s">
        <v>688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A</v>
      </c>
      <c r="B489" s="28" t="s">
        <v>715</v>
      </c>
      <c r="C489" s="29" t="s">
        <v>688</v>
      </c>
      <c r="D489" s="29">
        <v>6.5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6.5</v>
      </c>
    </row>
    <row r="490" spans="1:14" x14ac:dyDescent="0.2">
      <c r="A490" s="9" t="str">
        <f>VLOOKUP(B490,Elenco_giocatori_ruolo!A:B,2,FALSE)</f>
        <v>A</v>
      </c>
      <c r="B490" s="28" t="s">
        <v>716</v>
      </c>
      <c r="C490" s="29" t="s">
        <v>688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A</v>
      </c>
      <c r="B491" s="28" t="s">
        <v>717</v>
      </c>
      <c r="C491" s="29" t="s">
        <v>688</v>
      </c>
      <c r="D491" s="29">
        <v>5.5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5.5</v>
      </c>
    </row>
    <row r="492" spans="1:14" x14ac:dyDescent="0.2">
      <c r="A492" s="9" t="str">
        <f>VLOOKUP(B492,Elenco_giocatori_ruolo!A:B,2,FALSE)</f>
        <v>A</v>
      </c>
      <c r="B492" s="28" t="s">
        <v>718</v>
      </c>
      <c r="C492" s="29" t="s">
        <v>688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8" t="s">
        <v>719</v>
      </c>
      <c r="C493" s="29" t="s">
        <v>688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P</v>
      </c>
      <c r="B494" s="28" t="s">
        <v>720</v>
      </c>
      <c r="C494" s="29" t="s">
        <v>721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P</v>
      </c>
      <c r="B495" s="28" t="s">
        <v>722</v>
      </c>
      <c r="C495" s="29" t="s">
        <v>721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P</v>
      </c>
      <c r="B496" s="28" t="s">
        <v>723</v>
      </c>
      <c r="C496" s="29" t="s">
        <v>721</v>
      </c>
      <c r="D496" s="29">
        <v>7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7</v>
      </c>
    </row>
    <row r="497" spans="1:14" x14ac:dyDescent="0.2">
      <c r="A497" s="9" t="str">
        <f>VLOOKUP(B497,Elenco_giocatori_ruolo!A:B,2,FALSE)</f>
        <v>D</v>
      </c>
      <c r="B497" s="28" t="s">
        <v>724</v>
      </c>
      <c r="C497" s="29" t="s">
        <v>721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D</v>
      </c>
      <c r="B498" s="28" t="s">
        <v>725</v>
      </c>
      <c r="C498" s="29" t="s">
        <v>721</v>
      </c>
      <c r="D498" s="29">
        <v>6.5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D</v>
      </c>
      <c r="B499" s="28" t="s">
        <v>726</v>
      </c>
      <c r="C499" s="29" t="s">
        <v>721</v>
      </c>
      <c r="D499" s="29">
        <v>6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6</v>
      </c>
    </row>
    <row r="500" spans="1:14" x14ac:dyDescent="0.2">
      <c r="A500" s="9" t="e">
        <f>VLOOKUP(B500,Elenco_giocatori_ruolo!A:B,2,FALSE)</f>
        <v>#N/A</v>
      </c>
      <c r="B500" s="28" t="s">
        <v>727</v>
      </c>
      <c r="C500" s="29" t="s">
        <v>721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10">
        <v>0</v>
      </c>
      <c r="N500" s="11" t="e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#N/A</v>
      </c>
    </row>
    <row r="501" spans="1:14" x14ac:dyDescent="0.2">
      <c r="A501" s="9" t="str">
        <f>VLOOKUP(B501,Elenco_giocatori_ruolo!A:B,2,FALSE)</f>
        <v>D</v>
      </c>
      <c r="B501" s="28" t="s">
        <v>728</v>
      </c>
      <c r="C501" s="29" t="s">
        <v>721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D</v>
      </c>
      <c r="B502" s="28" t="s">
        <v>729</v>
      </c>
      <c r="C502" s="29" t="s">
        <v>721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D</v>
      </c>
      <c r="B503" s="28" t="s">
        <v>730</v>
      </c>
      <c r="C503" s="29" t="s">
        <v>721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D</v>
      </c>
      <c r="B504" s="28" t="s">
        <v>731</v>
      </c>
      <c r="C504" s="29" t="s">
        <v>721</v>
      </c>
      <c r="D504" s="29">
        <v>6.5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6.5</v>
      </c>
    </row>
    <row r="505" spans="1:14" x14ac:dyDescent="0.2">
      <c r="A505" s="9" t="str">
        <f>VLOOKUP(B505,Elenco_giocatori_ruolo!A:B,2,FALSE)</f>
        <v>D</v>
      </c>
      <c r="B505" s="28" t="s">
        <v>732</v>
      </c>
      <c r="C505" s="29" t="s">
        <v>721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D</v>
      </c>
      <c r="B506" s="28" t="s">
        <v>733</v>
      </c>
      <c r="C506" s="29" t="s">
        <v>721</v>
      </c>
      <c r="D506" s="29">
        <v>6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6</v>
      </c>
    </row>
    <row r="507" spans="1:14" x14ac:dyDescent="0.2">
      <c r="A507" s="9" t="str">
        <f>VLOOKUP(B507,Elenco_giocatori_ruolo!A:B,2,FALSE)</f>
        <v>D</v>
      </c>
      <c r="B507" s="28" t="s">
        <v>734</v>
      </c>
      <c r="C507" s="29" t="s">
        <v>721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C</v>
      </c>
      <c r="B508" s="28" t="s">
        <v>735</v>
      </c>
      <c r="C508" s="29" t="s">
        <v>721</v>
      </c>
      <c r="D508" s="29">
        <v>5.5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5.5</v>
      </c>
    </row>
    <row r="509" spans="1:14" x14ac:dyDescent="0.2">
      <c r="A509" s="9" t="str">
        <f>VLOOKUP(B509,Elenco_giocatori_ruolo!A:B,2,FALSE)</f>
        <v>C</v>
      </c>
      <c r="B509" s="28" t="s">
        <v>736</v>
      </c>
      <c r="C509" s="29" t="s">
        <v>721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C</v>
      </c>
      <c r="B510" s="28" t="s">
        <v>737</v>
      </c>
      <c r="C510" s="29" t="s">
        <v>721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C</v>
      </c>
      <c r="B511" s="28" t="s">
        <v>738</v>
      </c>
      <c r="C511" s="29" t="s">
        <v>721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C</v>
      </c>
      <c r="B512" s="28" t="s">
        <v>739</v>
      </c>
      <c r="C512" s="29" t="s">
        <v>721</v>
      </c>
      <c r="D512" s="29">
        <v>5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5</v>
      </c>
    </row>
    <row r="513" spans="1:14" x14ac:dyDescent="0.2">
      <c r="A513" s="9" t="str">
        <f>VLOOKUP(B513,Elenco_giocatori_ruolo!A:B,2,FALSE)</f>
        <v>C</v>
      </c>
      <c r="B513" s="28" t="s">
        <v>740</v>
      </c>
      <c r="C513" s="29" t="s">
        <v>721</v>
      </c>
      <c r="D513" s="29">
        <v>6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6</v>
      </c>
    </row>
    <row r="514" spans="1:14" x14ac:dyDescent="0.2">
      <c r="A514" s="9" t="str">
        <f>VLOOKUP(B514,Elenco_giocatori_ruolo!A:B,2,FALSE)</f>
        <v>C</v>
      </c>
      <c r="B514" s="28" t="s">
        <v>741</v>
      </c>
      <c r="C514" s="29" t="s">
        <v>721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A</v>
      </c>
      <c r="B515" s="28" t="s">
        <v>742</v>
      </c>
      <c r="C515" s="29" t="s">
        <v>721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A</v>
      </c>
      <c r="B516" s="28" t="s">
        <v>743</v>
      </c>
      <c r="C516" s="29" t="s">
        <v>721</v>
      </c>
      <c r="D516" s="29">
        <v>5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5</v>
      </c>
    </row>
    <row r="517" spans="1:14" x14ac:dyDescent="0.2">
      <c r="A517" s="9" t="str">
        <f>VLOOKUP(B517,Elenco_giocatori_ruolo!A:B,2,FALSE)</f>
        <v>A</v>
      </c>
      <c r="B517" s="28" t="s">
        <v>744</v>
      </c>
      <c r="C517" s="29" t="s">
        <v>721</v>
      </c>
      <c r="D517" s="29">
        <v>4.5</v>
      </c>
      <c r="E517" s="29">
        <v>0</v>
      </c>
      <c r="F517" s="29">
        <v>0</v>
      </c>
      <c r="G517" s="29">
        <v>1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1.5</v>
      </c>
    </row>
    <row r="518" spans="1:14" x14ac:dyDescent="0.2">
      <c r="A518" s="9" t="str">
        <f>VLOOKUP(B518,Elenco_giocatori_ruolo!A:B,2,FALSE)</f>
        <v>A</v>
      </c>
      <c r="B518" s="28" t="s">
        <v>745</v>
      </c>
      <c r="C518" s="29" t="s">
        <v>721</v>
      </c>
      <c r="D518" s="29">
        <v>7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7</v>
      </c>
    </row>
    <row r="519" spans="1:14" x14ac:dyDescent="0.2">
      <c r="A519" s="9" t="str">
        <f>VLOOKUP(B519,Elenco_giocatori_ruolo!A:B,2,FALSE)</f>
        <v>A</v>
      </c>
      <c r="B519" s="28" t="s">
        <v>746</v>
      </c>
      <c r="C519" s="29" t="s">
        <v>721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A</v>
      </c>
      <c r="B520" s="28" t="s">
        <v>747</v>
      </c>
      <c r="C520" s="29" t="s">
        <v>721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A</v>
      </c>
      <c r="B521" s="28" t="s">
        <v>748</v>
      </c>
      <c r="C521" s="29" t="s">
        <v>721</v>
      </c>
      <c r="D521" s="29">
        <v>6.5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6.5</v>
      </c>
    </row>
    <row r="522" spans="1:14" x14ac:dyDescent="0.2">
      <c r="A522" s="9" t="str">
        <f>VLOOKUP(B522,Elenco_giocatori_ruolo!A:B,2,FALSE)</f>
        <v>A</v>
      </c>
      <c r="B522" s="28" t="s">
        <v>749</v>
      </c>
      <c r="C522" s="29" t="s">
        <v>721</v>
      </c>
      <c r="D522" s="29">
        <v>7</v>
      </c>
      <c r="E522" s="29">
        <v>1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10</v>
      </c>
    </row>
    <row r="523" spans="1:14" x14ac:dyDescent="0.2">
      <c r="A523" s="9" t="str">
        <f>VLOOKUP(B523,Elenco_giocatori_ruolo!A:B,2,FALSE)</f>
        <v>A</v>
      </c>
      <c r="B523" s="28" t="s">
        <v>750</v>
      </c>
      <c r="C523" s="29" t="s">
        <v>721</v>
      </c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P</v>
      </c>
      <c r="B524" s="28" t="s">
        <v>751</v>
      </c>
      <c r="C524" s="29" t="s">
        <v>752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P</v>
      </c>
      <c r="B525" s="28" t="s">
        <v>753</v>
      </c>
      <c r="C525" s="29" t="s">
        <v>752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P</v>
      </c>
      <c r="B526" s="28" t="s">
        <v>754</v>
      </c>
      <c r="C526" s="29" t="s">
        <v>752</v>
      </c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P</v>
      </c>
      <c r="B527" s="28" t="s">
        <v>755</v>
      </c>
      <c r="C527" s="29" t="s">
        <v>752</v>
      </c>
      <c r="D527" s="29">
        <v>6.5</v>
      </c>
      <c r="E527" s="29">
        <v>0</v>
      </c>
      <c r="F527" s="29">
        <v>1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5.5</v>
      </c>
    </row>
    <row r="528" spans="1:14" x14ac:dyDescent="0.2">
      <c r="A528" s="9" t="str">
        <f>VLOOKUP(B528,Elenco_giocatori_ruolo!A:B,2,FALSE)</f>
        <v>D</v>
      </c>
      <c r="B528" s="28" t="s">
        <v>756</v>
      </c>
      <c r="C528" s="29" t="s">
        <v>752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D</v>
      </c>
      <c r="B529" s="28" t="s">
        <v>757</v>
      </c>
      <c r="C529" s="29" t="s">
        <v>752</v>
      </c>
      <c r="D529" s="29">
        <v>6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6</v>
      </c>
    </row>
    <row r="530" spans="1:14" x14ac:dyDescent="0.2">
      <c r="A530" s="9" t="str">
        <f>VLOOKUP(B530,Elenco_giocatori_ruolo!A:B,2,FALSE)</f>
        <v>D</v>
      </c>
      <c r="B530" s="28" t="s">
        <v>758</v>
      </c>
      <c r="C530" s="29" t="s">
        <v>752</v>
      </c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D</v>
      </c>
      <c r="B531" s="28" t="s">
        <v>759</v>
      </c>
      <c r="C531" s="29" t="s">
        <v>752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D</v>
      </c>
      <c r="B532" s="28" t="s">
        <v>760</v>
      </c>
      <c r="C532" s="29" t="s">
        <v>752</v>
      </c>
      <c r="D532" s="29">
        <v>5.5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5.5</v>
      </c>
    </row>
    <row r="533" spans="1:14" x14ac:dyDescent="0.2">
      <c r="A533" s="9" t="str">
        <f>VLOOKUP(B533,Elenco_giocatori_ruolo!A:B,2,FALSE)</f>
        <v>D</v>
      </c>
      <c r="B533" s="28" t="s">
        <v>761</v>
      </c>
      <c r="C533" s="29" t="s">
        <v>752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D</v>
      </c>
      <c r="B534" s="28" t="s">
        <v>762</v>
      </c>
      <c r="C534" s="29" t="s">
        <v>752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D</v>
      </c>
      <c r="B535" s="28" t="s">
        <v>763</v>
      </c>
      <c r="C535" s="29" t="s">
        <v>752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D</v>
      </c>
      <c r="B536" s="28" t="s">
        <v>764</v>
      </c>
      <c r="C536" s="29" t="s">
        <v>752</v>
      </c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D</v>
      </c>
      <c r="B537" s="28" t="s">
        <v>765</v>
      </c>
      <c r="C537" s="29" t="s">
        <v>752</v>
      </c>
      <c r="D537" s="29">
        <v>7</v>
      </c>
      <c r="E537" s="29">
        <v>1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1</v>
      </c>
      <c r="L537" s="29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9.5</v>
      </c>
    </row>
    <row r="538" spans="1:14" x14ac:dyDescent="0.2">
      <c r="A538" s="9" t="str">
        <f>VLOOKUP(B538,Elenco_giocatori_ruolo!A:B,2,FALSE)</f>
        <v>D</v>
      </c>
      <c r="B538" s="28" t="s">
        <v>766</v>
      </c>
      <c r="C538" s="29" t="s">
        <v>752</v>
      </c>
      <c r="D538" s="29">
        <v>6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6</v>
      </c>
    </row>
    <row r="539" spans="1:14" x14ac:dyDescent="0.2">
      <c r="A539" s="9" t="str">
        <f>VLOOKUP(B539,Elenco_giocatori_ruolo!A:B,2,FALSE)</f>
        <v>C</v>
      </c>
      <c r="B539" s="28" t="s">
        <v>767</v>
      </c>
      <c r="C539" s="29" t="s">
        <v>752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C</v>
      </c>
      <c r="B540" s="28" t="s">
        <v>768</v>
      </c>
      <c r="C540" s="29" t="s">
        <v>752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C</v>
      </c>
      <c r="B541" s="28" t="s">
        <v>769</v>
      </c>
      <c r="C541" s="29" t="s">
        <v>752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C</v>
      </c>
      <c r="B542" s="28" t="s">
        <v>770</v>
      </c>
      <c r="C542" s="29" t="s">
        <v>752</v>
      </c>
      <c r="D542" s="29">
        <v>6.5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1</v>
      </c>
      <c r="L542" s="29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6</v>
      </c>
    </row>
    <row r="543" spans="1:14" x14ac:dyDescent="0.2">
      <c r="A543" s="9" t="str">
        <f>VLOOKUP(B543,Elenco_giocatori_ruolo!A:B,2,FALSE)</f>
        <v>C</v>
      </c>
      <c r="B543" s="28" t="s">
        <v>771</v>
      </c>
      <c r="C543" s="29" t="s">
        <v>752</v>
      </c>
      <c r="D543" s="29">
        <v>5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5</v>
      </c>
    </row>
    <row r="544" spans="1:14" x14ac:dyDescent="0.2">
      <c r="A544" s="9" t="str">
        <f>VLOOKUP(B544,Elenco_giocatori_ruolo!A:B,2,FALSE)</f>
        <v>C</v>
      </c>
      <c r="B544" s="28" t="s">
        <v>772</v>
      </c>
      <c r="C544" s="29" t="s">
        <v>752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C</v>
      </c>
      <c r="B545" s="28" t="s">
        <v>773</v>
      </c>
      <c r="C545" s="29" t="s">
        <v>752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C</v>
      </c>
      <c r="B546" s="28" t="s">
        <v>774</v>
      </c>
      <c r="C546" s="29" t="s">
        <v>752</v>
      </c>
      <c r="D546" s="29">
        <v>6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1</v>
      </c>
      <c r="L546" s="29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5.5</v>
      </c>
    </row>
    <row r="547" spans="1:14" x14ac:dyDescent="0.2">
      <c r="A547" s="9" t="str">
        <f>VLOOKUP(B547,Elenco_giocatori_ruolo!A:B,2,FALSE)</f>
        <v>C</v>
      </c>
      <c r="B547" s="28" t="s">
        <v>775</v>
      </c>
      <c r="C547" s="29" t="s">
        <v>752</v>
      </c>
      <c r="D547" s="29">
        <v>7</v>
      </c>
      <c r="E547" s="29">
        <v>1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10</v>
      </c>
    </row>
    <row r="548" spans="1:14" x14ac:dyDescent="0.2">
      <c r="A548" s="9" t="str">
        <f>VLOOKUP(B548,Elenco_giocatori_ruolo!A:B,2,FALSE)</f>
        <v>C</v>
      </c>
      <c r="B548" s="28" t="s">
        <v>776</v>
      </c>
      <c r="C548" s="29" t="s">
        <v>752</v>
      </c>
      <c r="D548" s="29">
        <v>5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5</v>
      </c>
    </row>
    <row r="549" spans="1:14" x14ac:dyDescent="0.2">
      <c r="A549" s="9" t="str">
        <f>VLOOKUP(B549,Elenco_giocatori_ruolo!A:B,2,FALSE)</f>
        <v>C</v>
      </c>
      <c r="B549" s="28" t="s">
        <v>777</v>
      </c>
      <c r="C549" s="29" t="s">
        <v>752</v>
      </c>
      <c r="D549" s="29">
        <v>6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6</v>
      </c>
    </row>
    <row r="550" spans="1:14" x14ac:dyDescent="0.2">
      <c r="A550" s="9" t="str">
        <f>VLOOKUP(B550,Elenco_giocatori_ruolo!A:B,2,FALSE)</f>
        <v>A</v>
      </c>
      <c r="B550" s="28" t="s">
        <v>778</v>
      </c>
      <c r="C550" s="29" t="s">
        <v>752</v>
      </c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A</v>
      </c>
      <c r="B551" s="28" t="s">
        <v>779</v>
      </c>
      <c r="C551" s="29" t="s">
        <v>752</v>
      </c>
      <c r="D551" s="29">
        <v>6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6</v>
      </c>
    </row>
    <row r="552" spans="1:14" x14ac:dyDescent="0.2">
      <c r="A552" s="9" t="str">
        <f>VLOOKUP(B552,Elenco_giocatori_ruolo!A:B,2,FALSE)</f>
        <v>A</v>
      </c>
      <c r="B552" s="28" t="s">
        <v>780</v>
      </c>
      <c r="C552" s="29" t="s">
        <v>752</v>
      </c>
      <c r="D552" s="29">
        <v>6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A</v>
      </c>
      <c r="B553" s="28" t="s">
        <v>781</v>
      </c>
      <c r="C553" s="29" t="s">
        <v>752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A</v>
      </c>
      <c r="B554" s="28" t="s">
        <v>782</v>
      </c>
      <c r="C554" s="29" t="s">
        <v>752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A</v>
      </c>
      <c r="B555" s="28" t="s">
        <v>783</v>
      </c>
      <c r="C555" s="29" t="s">
        <v>752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A</v>
      </c>
      <c r="B556" s="28" t="s">
        <v>784</v>
      </c>
      <c r="C556" s="29" t="s">
        <v>752</v>
      </c>
      <c r="D556" s="29">
        <v>5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5</v>
      </c>
    </row>
    <row r="557" spans="1:14" x14ac:dyDescent="0.2">
      <c r="A557" s="9" t="str">
        <f>VLOOKUP(B557,Elenco_giocatori_ruolo!A:B,2,FALSE)</f>
        <v>A</v>
      </c>
      <c r="B557" s="28" t="s">
        <v>785</v>
      </c>
      <c r="C557" s="29" t="s">
        <v>752</v>
      </c>
      <c r="D557" s="29">
        <v>5.5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1</v>
      </c>
      <c r="K557" s="29">
        <v>0</v>
      </c>
      <c r="L557" s="29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6.5</v>
      </c>
    </row>
    <row r="558" spans="1:14" x14ac:dyDescent="0.2">
      <c r="A558" s="9" t="str">
        <f>VLOOKUP(B558,Elenco_giocatori_ruolo!A:B,2,FALSE)</f>
        <v>A</v>
      </c>
      <c r="B558" s="28" t="s">
        <v>786</v>
      </c>
      <c r="C558" s="29" t="s">
        <v>752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A</v>
      </c>
      <c r="B559" s="28" t="s">
        <v>787</v>
      </c>
      <c r="C559" s="29" t="s">
        <v>752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P</v>
      </c>
      <c r="B560" s="28" t="s">
        <v>788</v>
      </c>
      <c r="C560" s="29" t="s">
        <v>789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P</v>
      </c>
      <c r="B561" s="28" t="s">
        <v>790</v>
      </c>
      <c r="C561" s="29" t="s">
        <v>789</v>
      </c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P</v>
      </c>
      <c r="B562" s="28" t="s">
        <v>791</v>
      </c>
      <c r="C562" s="29" t="s">
        <v>789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P</v>
      </c>
      <c r="B563" s="28" t="s">
        <v>792</v>
      </c>
      <c r="C563" s="29" t="s">
        <v>789</v>
      </c>
      <c r="D563" s="29">
        <v>6.5</v>
      </c>
      <c r="E563" s="29">
        <v>0</v>
      </c>
      <c r="F563" s="29">
        <v>1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5.5</v>
      </c>
    </row>
    <row r="564" spans="1:14" x14ac:dyDescent="0.2">
      <c r="A564" s="9" t="str">
        <f>VLOOKUP(B564,Elenco_giocatori_ruolo!A:B,2,FALSE)</f>
        <v>D</v>
      </c>
      <c r="B564" s="28" t="s">
        <v>793</v>
      </c>
      <c r="C564" s="29" t="s">
        <v>789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D</v>
      </c>
      <c r="B565" s="28" t="s">
        <v>794</v>
      </c>
      <c r="C565" s="29" t="s">
        <v>789</v>
      </c>
      <c r="D565" s="29">
        <v>6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</v>
      </c>
    </row>
    <row r="566" spans="1:14" x14ac:dyDescent="0.2">
      <c r="A566" s="9" t="str">
        <f>VLOOKUP(B566,Elenco_giocatori_ruolo!A:B,2,FALSE)</f>
        <v>D</v>
      </c>
      <c r="B566" s="28" t="s">
        <v>795</v>
      </c>
      <c r="C566" s="29" t="s">
        <v>789</v>
      </c>
      <c r="D566" s="29">
        <v>6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1</v>
      </c>
      <c r="L566" s="29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5.5</v>
      </c>
    </row>
    <row r="567" spans="1:14" x14ac:dyDescent="0.2">
      <c r="A567" s="9" t="str">
        <f>VLOOKUP(B567,Elenco_giocatori_ruolo!A:B,2,FALSE)</f>
        <v>D</v>
      </c>
      <c r="B567" s="28" t="s">
        <v>796</v>
      </c>
      <c r="C567" s="29" t="s">
        <v>789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D</v>
      </c>
      <c r="B568" s="28" t="s">
        <v>797</v>
      </c>
      <c r="C568" s="29" t="s">
        <v>789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D</v>
      </c>
      <c r="B569" s="28" t="s">
        <v>798</v>
      </c>
      <c r="C569" s="29" t="s">
        <v>789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D</v>
      </c>
      <c r="B570" s="28" t="s">
        <v>799</v>
      </c>
      <c r="C570" s="29" t="s">
        <v>789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D</v>
      </c>
      <c r="B571" s="28" t="s">
        <v>800</v>
      </c>
      <c r="C571" s="29" t="s">
        <v>789</v>
      </c>
      <c r="D571" s="29">
        <v>6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1</v>
      </c>
      <c r="L571" s="29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5.5</v>
      </c>
    </row>
    <row r="572" spans="1:14" x14ac:dyDescent="0.2">
      <c r="A572" s="9" t="str">
        <f>VLOOKUP(B572,Elenco_giocatori_ruolo!A:B,2,FALSE)</f>
        <v>D</v>
      </c>
      <c r="B572" s="28" t="s">
        <v>801</v>
      </c>
      <c r="C572" s="29" t="s">
        <v>789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D</v>
      </c>
      <c r="B573" s="28" t="s">
        <v>802</v>
      </c>
      <c r="C573" s="29" t="s">
        <v>789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D</v>
      </c>
      <c r="B574" s="28" t="s">
        <v>803</v>
      </c>
      <c r="C574" s="29" t="s">
        <v>789</v>
      </c>
      <c r="D574" s="29">
        <v>5.5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5.5</v>
      </c>
    </row>
    <row r="575" spans="1:14" x14ac:dyDescent="0.2">
      <c r="A575" s="9" t="str">
        <f>VLOOKUP(B575,Elenco_giocatori_ruolo!A:B,2,FALSE)</f>
        <v>D</v>
      </c>
      <c r="B575" s="28" t="s">
        <v>804</v>
      </c>
      <c r="C575" s="29" t="s">
        <v>789</v>
      </c>
      <c r="D575" s="29">
        <v>6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6</v>
      </c>
    </row>
    <row r="576" spans="1:14" x14ac:dyDescent="0.2">
      <c r="A576" s="9" t="str">
        <f>VLOOKUP(B576,Elenco_giocatori_ruolo!A:B,2,FALSE)</f>
        <v>D</v>
      </c>
      <c r="B576" s="28" t="s">
        <v>805</v>
      </c>
      <c r="C576" s="29" t="s">
        <v>789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D</v>
      </c>
      <c r="B577" s="28" t="s">
        <v>806</v>
      </c>
      <c r="C577" s="29" t="s">
        <v>789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C</v>
      </c>
      <c r="B578" s="28" t="s">
        <v>807</v>
      </c>
      <c r="C578" s="29" t="s">
        <v>789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C</v>
      </c>
      <c r="B579" s="28" t="s">
        <v>808</v>
      </c>
      <c r="C579" s="29" t="s">
        <v>789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C</v>
      </c>
      <c r="B580" s="28" t="s">
        <v>809</v>
      </c>
      <c r="C580" s="29" t="s">
        <v>789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0</v>
      </c>
    </row>
    <row r="581" spans="1:14" x14ac:dyDescent="0.2">
      <c r="A581" s="9" t="str">
        <f>VLOOKUP(B581,Elenco_giocatori_ruolo!A:B,2,FALSE)</f>
        <v>C</v>
      </c>
      <c r="B581" s="28" t="s">
        <v>810</v>
      </c>
      <c r="C581" s="29" t="s">
        <v>789</v>
      </c>
      <c r="D581" s="29">
        <v>6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6</v>
      </c>
    </row>
    <row r="582" spans="1:14" x14ac:dyDescent="0.2">
      <c r="A582" s="9" t="str">
        <f>VLOOKUP(B582,Elenco_giocatori_ruolo!A:B,2,FALSE)</f>
        <v>C</v>
      </c>
      <c r="B582" s="28" t="s">
        <v>811</v>
      </c>
      <c r="C582" s="29" t="s">
        <v>789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C</v>
      </c>
      <c r="B583" s="28" t="s">
        <v>812</v>
      </c>
      <c r="C583" s="29" t="s">
        <v>789</v>
      </c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C</v>
      </c>
      <c r="B584" s="28" t="s">
        <v>813</v>
      </c>
      <c r="C584" s="29" t="s">
        <v>789</v>
      </c>
      <c r="D584" s="29">
        <v>6.5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1</v>
      </c>
      <c r="L584" s="29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</v>
      </c>
    </row>
    <row r="585" spans="1:14" x14ac:dyDescent="0.2">
      <c r="A585" s="9" t="str">
        <f>VLOOKUP(B585,Elenco_giocatori_ruolo!A:B,2,FALSE)</f>
        <v>C</v>
      </c>
      <c r="B585" s="28" t="s">
        <v>814</v>
      </c>
      <c r="C585" s="29" t="s">
        <v>789</v>
      </c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C</v>
      </c>
      <c r="B586" s="28" t="s">
        <v>815</v>
      </c>
      <c r="C586" s="29" t="s">
        <v>789</v>
      </c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C</v>
      </c>
      <c r="B587" s="28" t="s">
        <v>816</v>
      </c>
      <c r="C587" s="29" t="s">
        <v>789</v>
      </c>
      <c r="D587" s="29">
        <v>6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1</v>
      </c>
      <c r="L587" s="29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5.5</v>
      </c>
    </row>
    <row r="588" spans="1:14" x14ac:dyDescent="0.2">
      <c r="A588" s="9" t="str">
        <f>VLOOKUP(B588,Elenco_giocatori_ruolo!A:B,2,FALSE)</f>
        <v>C</v>
      </c>
      <c r="B588" s="28" t="s">
        <v>817</v>
      </c>
      <c r="C588" s="29" t="s">
        <v>789</v>
      </c>
      <c r="D588" s="29">
        <v>5.5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5.5</v>
      </c>
    </row>
    <row r="589" spans="1:14" x14ac:dyDescent="0.2">
      <c r="A589" s="9" t="str">
        <f>VLOOKUP(B589,Elenco_giocatori_ruolo!A:B,2,FALSE)</f>
        <v>C</v>
      </c>
      <c r="B589" s="28" t="s">
        <v>818</v>
      </c>
      <c r="C589" s="29" t="s">
        <v>789</v>
      </c>
      <c r="D589" s="29">
        <v>7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7</v>
      </c>
    </row>
    <row r="590" spans="1:14" x14ac:dyDescent="0.2">
      <c r="A590" s="9" t="str">
        <f>VLOOKUP(B590,Elenco_giocatori_ruolo!A:B,2,FALSE)</f>
        <v>C</v>
      </c>
      <c r="B590" s="28" t="s">
        <v>819</v>
      </c>
      <c r="C590" s="29" t="s">
        <v>789</v>
      </c>
      <c r="D590" s="29">
        <v>5.5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5.5</v>
      </c>
    </row>
    <row r="591" spans="1:14" x14ac:dyDescent="0.2">
      <c r="A591" s="9" t="str">
        <f>VLOOKUP(B591,Elenco_giocatori_ruolo!A:B,2,FALSE)</f>
        <v>C</v>
      </c>
      <c r="B591" s="28" t="s">
        <v>820</v>
      </c>
      <c r="C591" s="29" t="s">
        <v>789</v>
      </c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>
        <v>0</v>
      </c>
      <c r="L591" s="29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C</v>
      </c>
      <c r="B592" s="28" t="s">
        <v>821</v>
      </c>
      <c r="C592" s="29" t="s">
        <v>789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29">
        <v>0</v>
      </c>
      <c r="L592" s="29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0</v>
      </c>
    </row>
    <row r="593" spans="1:14" x14ac:dyDescent="0.2">
      <c r="A593" s="9" t="str">
        <f>VLOOKUP(B593,Elenco_giocatori_ruolo!A:B,2,FALSE)</f>
        <v>A</v>
      </c>
      <c r="B593" s="28" t="s">
        <v>822</v>
      </c>
      <c r="C593" s="29" t="s">
        <v>789</v>
      </c>
      <c r="D593" s="29">
        <v>6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1</v>
      </c>
      <c r="K593" s="29">
        <v>0</v>
      </c>
      <c r="L593" s="29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7</v>
      </c>
    </row>
    <row r="594" spans="1:14" x14ac:dyDescent="0.2">
      <c r="A594" s="9" t="str">
        <f>VLOOKUP(B594,Elenco_giocatori_ruolo!A:B,2,FALSE)</f>
        <v>A</v>
      </c>
      <c r="B594" s="28" t="s">
        <v>823</v>
      </c>
      <c r="C594" s="29" t="s">
        <v>789</v>
      </c>
      <c r="D594" s="29">
        <v>7</v>
      </c>
      <c r="E594" s="29">
        <v>1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10</v>
      </c>
    </row>
    <row r="595" spans="1:14" x14ac:dyDescent="0.2">
      <c r="A595" s="9" t="str">
        <f>VLOOKUP(B595,Elenco_giocatori_ruolo!A:B,2,FALSE)</f>
        <v>A</v>
      </c>
      <c r="B595" s="28" t="s">
        <v>824</v>
      </c>
      <c r="C595" s="29" t="s">
        <v>789</v>
      </c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P</v>
      </c>
      <c r="B596" s="28" t="s">
        <v>825</v>
      </c>
      <c r="C596" s="29" t="s">
        <v>826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P</v>
      </c>
      <c r="B597" s="28" t="s">
        <v>827</v>
      </c>
      <c r="C597" s="29" t="s">
        <v>826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0</v>
      </c>
    </row>
    <row r="598" spans="1:14" x14ac:dyDescent="0.2">
      <c r="A598" s="9" t="str">
        <f>VLOOKUP(B598,Elenco_giocatori_ruolo!A:B,2,FALSE)</f>
        <v>P</v>
      </c>
      <c r="B598" s="28" t="s">
        <v>828</v>
      </c>
      <c r="C598" s="29" t="s">
        <v>826</v>
      </c>
      <c r="D598" s="29">
        <v>6</v>
      </c>
      <c r="E598" s="29">
        <v>0</v>
      </c>
      <c r="F598" s="29">
        <v>2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4</v>
      </c>
    </row>
    <row r="599" spans="1:14" x14ac:dyDescent="0.2">
      <c r="A599" s="9" t="str">
        <f>VLOOKUP(B599,Elenco_giocatori_ruolo!A:B,2,FALSE)</f>
        <v>P</v>
      </c>
      <c r="B599" s="28" t="s">
        <v>829</v>
      </c>
      <c r="C599" s="29" t="s">
        <v>826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P</v>
      </c>
      <c r="B600" s="28" t="s">
        <v>830</v>
      </c>
      <c r="C600" s="29" t="s">
        <v>826</v>
      </c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e">
        <f>VLOOKUP(B601,Elenco_giocatori_ruolo!A:B,2,FALSE)</f>
        <v>#N/A</v>
      </c>
      <c r="B601" s="28" t="s">
        <v>831</v>
      </c>
      <c r="C601" s="29" t="s">
        <v>826</v>
      </c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10">
        <v>0</v>
      </c>
      <c r="N601" s="11" t="e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#N/A</v>
      </c>
    </row>
    <row r="602" spans="1:14" x14ac:dyDescent="0.2">
      <c r="A602" s="9" t="str">
        <f>VLOOKUP(B602,Elenco_giocatori_ruolo!A:B,2,FALSE)</f>
        <v>D</v>
      </c>
      <c r="B602" s="28" t="s">
        <v>832</v>
      </c>
      <c r="C602" s="29" t="s">
        <v>826</v>
      </c>
      <c r="D602" s="29">
        <v>6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6</v>
      </c>
    </row>
    <row r="603" spans="1:14" x14ac:dyDescent="0.2">
      <c r="A603" s="9" t="e">
        <f>VLOOKUP(B603,Elenco_giocatori_ruolo!A:B,2,FALSE)</f>
        <v>#N/A</v>
      </c>
      <c r="B603" s="28" t="s">
        <v>833</v>
      </c>
      <c r="C603" s="29" t="s">
        <v>826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10">
        <v>0</v>
      </c>
      <c r="N603" s="11" t="e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#N/A</v>
      </c>
    </row>
    <row r="604" spans="1:14" x14ac:dyDescent="0.2">
      <c r="A604" s="9" t="str">
        <f>VLOOKUP(B604,Elenco_giocatori_ruolo!A:B,2,FALSE)</f>
        <v>D</v>
      </c>
      <c r="B604" s="28" t="s">
        <v>834</v>
      </c>
      <c r="C604" s="29" t="s">
        <v>826</v>
      </c>
      <c r="D604" s="29">
        <v>6.5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6.5</v>
      </c>
    </row>
    <row r="605" spans="1:14" x14ac:dyDescent="0.2">
      <c r="A605" s="9" t="str">
        <f>VLOOKUP(B605,Elenco_giocatori_ruolo!A:B,2,FALSE)</f>
        <v>D</v>
      </c>
      <c r="B605" s="28" t="s">
        <v>835</v>
      </c>
      <c r="C605" s="29" t="s">
        <v>826</v>
      </c>
      <c r="D605" s="29">
        <v>6.5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6.5</v>
      </c>
    </row>
    <row r="606" spans="1:14" x14ac:dyDescent="0.2">
      <c r="A606" s="9" t="str">
        <f>VLOOKUP(B606,Elenco_giocatori_ruolo!A:B,2,FALSE)</f>
        <v>D</v>
      </c>
      <c r="B606" s="28" t="s">
        <v>836</v>
      </c>
      <c r="C606" s="29" t="s">
        <v>826</v>
      </c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D</v>
      </c>
      <c r="B607" s="28" t="s">
        <v>837</v>
      </c>
      <c r="C607" s="29" t="s">
        <v>826</v>
      </c>
      <c r="D607" s="29">
        <v>5.5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5.5</v>
      </c>
    </row>
    <row r="608" spans="1:14" x14ac:dyDescent="0.2">
      <c r="A608" s="9" t="str">
        <f>VLOOKUP(B608,Elenco_giocatori_ruolo!A:B,2,FALSE)</f>
        <v>D</v>
      </c>
      <c r="B608" s="28" t="s">
        <v>838</v>
      </c>
      <c r="C608" s="29" t="s">
        <v>826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D</v>
      </c>
      <c r="B609" s="28" t="s">
        <v>839</v>
      </c>
      <c r="C609" s="29" t="s">
        <v>826</v>
      </c>
      <c r="D609" s="29">
        <v>5.5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5.5</v>
      </c>
    </row>
    <row r="610" spans="1:14" x14ac:dyDescent="0.2">
      <c r="A610" s="9" t="str">
        <f>VLOOKUP(B610,Elenco_giocatori_ruolo!A:B,2,FALSE)</f>
        <v>D</v>
      </c>
      <c r="B610" s="28" t="s">
        <v>840</v>
      </c>
      <c r="C610" s="29" t="s">
        <v>826</v>
      </c>
      <c r="D610" s="29">
        <v>6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6</v>
      </c>
    </row>
    <row r="611" spans="1:14" x14ac:dyDescent="0.2">
      <c r="A611" s="9" t="str">
        <f>VLOOKUP(B611,Elenco_giocatori_ruolo!A:B,2,FALSE)</f>
        <v>D</v>
      </c>
      <c r="B611" s="28" t="s">
        <v>841</v>
      </c>
      <c r="C611" s="29" t="s">
        <v>826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C</v>
      </c>
      <c r="B612" s="28" t="s">
        <v>842</v>
      </c>
      <c r="C612" s="29" t="s">
        <v>826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0</v>
      </c>
    </row>
    <row r="613" spans="1:14" x14ac:dyDescent="0.2">
      <c r="A613" s="9" t="str">
        <f>VLOOKUP(B613,Elenco_giocatori_ruolo!A:B,2,FALSE)</f>
        <v>C</v>
      </c>
      <c r="B613" s="28" t="s">
        <v>843</v>
      </c>
      <c r="C613" s="29" t="s">
        <v>826</v>
      </c>
      <c r="D613" s="29">
        <v>5.5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5.5</v>
      </c>
    </row>
    <row r="614" spans="1:14" x14ac:dyDescent="0.2">
      <c r="A614" s="9" t="str">
        <f>VLOOKUP(B614,Elenco_giocatori_ruolo!A:B,2,FALSE)</f>
        <v>C</v>
      </c>
      <c r="B614" s="28" t="s">
        <v>844</v>
      </c>
      <c r="C614" s="29" t="s">
        <v>826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C</v>
      </c>
      <c r="B615" s="28" t="s">
        <v>845</v>
      </c>
      <c r="C615" s="29" t="s">
        <v>826</v>
      </c>
      <c r="D615" s="29">
        <v>6.5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6.5</v>
      </c>
    </row>
    <row r="616" spans="1:14" x14ac:dyDescent="0.2">
      <c r="A616" s="9" t="str">
        <f>VLOOKUP(B616,Elenco_giocatori_ruolo!A:B,2,FALSE)</f>
        <v>C</v>
      </c>
      <c r="B616" s="28" t="s">
        <v>846</v>
      </c>
      <c r="C616" s="29" t="s">
        <v>826</v>
      </c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C</v>
      </c>
      <c r="B617" s="28" t="s">
        <v>847</v>
      </c>
      <c r="C617" s="29" t="s">
        <v>826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e">
        <f>VLOOKUP(B618,Elenco_giocatori_ruolo!A:B,2,FALSE)</f>
        <v>#N/A</v>
      </c>
      <c r="B618" s="28" t="s">
        <v>1844</v>
      </c>
      <c r="C618" s="29" t="s">
        <v>826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10">
        <v>0</v>
      </c>
      <c r="N618" s="11" t="e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#N/A</v>
      </c>
    </row>
    <row r="619" spans="1:14" x14ac:dyDescent="0.2">
      <c r="A619" s="9" t="str">
        <f>VLOOKUP(B619,Elenco_giocatori_ruolo!A:B,2,FALSE)</f>
        <v>C</v>
      </c>
      <c r="B619" s="28" t="s">
        <v>848</v>
      </c>
      <c r="C619" s="29" t="s">
        <v>826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C</v>
      </c>
      <c r="B620" s="28" t="s">
        <v>849</v>
      </c>
      <c r="C620" s="29" t="s">
        <v>826</v>
      </c>
      <c r="D620" s="29">
        <v>7</v>
      </c>
      <c r="E620" s="29">
        <v>1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10</v>
      </c>
    </row>
    <row r="621" spans="1:14" x14ac:dyDescent="0.2">
      <c r="A621" s="9" t="str">
        <f>VLOOKUP(B621,Elenco_giocatori_ruolo!A:B,2,FALSE)</f>
        <v>C</v>
      </c>
      <c r="B621" s="28" t="s">
        <v>850</v>
      </c>
      <c r="C621" s="29" t="s">
        <v>826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C</v>
      </c>
      <c r="B622" s="28" t="s">
        <v>851</v>
      </c>
      <c r="C622" s="29" t="s">
        <v>826</v>
      </c>
      <c r="D622" s="29">
        <v>6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6</v>
      </c>
    </row>
    <row r="623" spans="1:14" x14ac:dyDescent="0.2">
      <c r="A623" s="9" t="str">
        <f>VLOOKUP(B623,Elenco_giocatori_ruolo!A:B,2,FALSE)</f>
        <v>A</v>
      </c>
      <c r="B623" s="28" t="s">
        <v>852</v>
      </c>
      <c r="C623" s="29" t="s">
        <v>826</v>
      </c>
      <c r="D623" s="29">
        <v>7</v>
      </c>
      <c r="E623" s="29">
        <v>1</v>
      </c>
      <c r="F623" s="29">
        <v>0</v>
      </c>
      <c r="G623" s="29">
        <v>0</v>
      </c>
      <c r="H623" s="29">
        <v>0</v>
      </c>
      <c r="I623" s="29">
        <v>0</v>
      </c>
      <c r="J623" s="29">
        <v>1</v>
      </c>
      <c r="K623" s="29">
        <v>0</v>
      </c>
      <c r="L623" s="29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11</v>
      </c>
    </row>
    <row r="624" spans="1:14" x14ac:dyDescent="0.2">
      <c r="A624" s="9" t="str">
        <f>VLOOKUP(B624,Elenco_giocatori_ruolo!A:B,2,FALSE)</f>
        <v>A</v>
      </c>
      <c r="B624" s="28" t="s">
        <v>853</v>
      </c>
      <c r="C624" s="29" t="s">
        <v>826</v>
      </c>
      <c r="D624" s="29">
        <v>6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6</v>
      </c>
    </row>
    <row r="625" spans="1:14" x14ac:dyDescent="0.2">
      <c r="A625" s="9" t="str">
        <f>VLOOKUP(B625,Elenco_giocatori_ruolo!A:B,2,FALSE)</f>
        <v>A</v>
      </c>
      <c r="B625" s="28" t="s">
        <v>854</v>
      </c>
      <c r="C625" s="29" t="s">
        <v>826</v>
      </c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29">
        <v>0</v>
      </c>
      <c r="L625" s="29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0</v>
      </c>
    </row>
    <row r="626" spans="1:14" x14ac:dyDescent="0.2">
      <c r="A626" s="9" t="str">
        <f>VLOOKUP(B626,Elenco_giocatori_ruolo!A:B,2,FALSE)</f>
        <v>A</v>
      </c>
      <c r="B626" s="28" t="s">
        <v>855</v>
      </c>
      <c r="C626" s="29" t="s">
        <v>826</v>
      </c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e">
        <f>VLOOKUP(B627,Elenco_giocatori_ruolo!A:B,2,FALSE)</f>
        <v>#N/A</v>
      </c>
      <c r="B627" s="28" t="s">
        <v>856</v>
      </c>
      <c r="C627" s="29" t="s">
        <v>826</v>
      </c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10">
        <v>0</v>
      </c>
      <c r="N627" s="11" t="e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#N/A</v>
      </c>
    </row>
    <row r="628" spans="1:14" x14ac:dyDescent="0.2">
      <c r="A628" s="9" t="str">
        <f>VLOOKUP(B628,Elenco_giocatori_ruolo!A:B,2,FALSE)</f>
        <v>A</v>
      </c>
      <c r="B628" s="28" t="s">
        <v>857</v>
      </c>
      <c r="C628" s="29" t="s">
        <v>826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A</v>
      </c>
      <c r="B629" s="28" t="s">
        <v>858</v>
      </c>
      <c r="C629" s="29" t="s">
        <v>826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P</v>
      </c>
      <c r="B630" s="28" t="s">
        <v>859</v>
      </c>
      <c r="C630" s="29" t="s">
        <v>860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P</v>
      </c>
      <c r="B631" s="28" t="s">
        <v>861</v>
      </c>
      <c r="C631" s="29" t="s">
        <v>860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P</v>
      </c>
      <c r="B632" s="28" t="s">
        <v>862</v>
      </c>
      <c r="C632" s="29" t="s">
        <v>860</v>
      </c>
      <c r="D632" s="29">
        <v>6</v>
      </c>
      <c r="E632" s="29">
        <v>0</v>
      </c>
      <c r="F632" s="29">
        <v>2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4</v>
      </c>
    </row>
    <row r="633" spans="1:14" x14ac:dyDescent="0.2">
      <c r="A633" s="9" t="str">
        <f>VLOOKUP(B633,Elenco_giocatori_ruolo!A:B,2,FALSE)</f>
        <v>P</v>
      </c>
      <c r="B633" s="28" t="s">
        <v>863</v>
      </c>
      <c r="C633" s="29" t="s">
        <v>860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D</v>
      </c>
      <c r="B634" s="28" t="s">
        <v>864</v>
      </c>
      <c r="C634" s="29" t="s">
        <v>860</v>
      </c>
      <c r="D634" s="29">
        <v>6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1</v>
      </c>
      <c r="L634" s="29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5.5</v>
      </c>
    </row>
    <row r="635" spans="1:14" x14ac:dyDescent="0.2">
      <c r="A635" s="9" t="str">
        <f>VLOOKUP(B635,Elenco_giocatori_ruolo!A:B,2,FALSE)</f>
        <v>D</v>
      </c>
      <c r="B635" s="28" t="s">
        <v>865</v>
      </c>
      <c r="C635" s="29" t="s">
        <v>860</v>
      </c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D</v>
      </c>
      <c r="B636" s="28" t="s">
        <v>866</v>
      </c>
      <c r="C636" s="29" t="s">
        <v>860</v>
      </c>
      <c r="D636" s="29">
        <v>6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6</v>
      </c>
    </row>
    <row r="637" spans="1:14" x14ac:dyDescent="0.2">
      <c r="A637" s="9" t="str">
        <f>VLOOKUP(B637,Elenco_giocatori_ruolo!A:B,2,FALSE)</f>
        <v>D</v>
      </c>
      <c r="B637" s="28" t="s">
        <v>867</v>
      </c>
      <c r="C637" s="29" t="s">
        <v>860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8" t="s">
        <v>868</v>
      </c>
      <c r="C638" s="29" t="s">
        <v>860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D</v>
      </c>
      <c r="B639" s="28" t="s">
        <v>869</v>
      </c>
      <c r="C639" s="29" t="s">
        <v>860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0</v>
      </c>
    </row>
    <row r="640" spans="1:14" x14ac:dyDescent="0.2">
      <c r="A640" s="9" t="str">
        <f>VLOOKUP(B640,Elenco_giocatori_ruolo!A:B,2,FALSE)</f>
        <v>D</v>
      </c>
      <c r="B640" s="28" t="s">
        <v>870</v>
      </c>
      <c r="C640" s="29" t="s">
        <v>860</v>
      </c>
      <c r="D640" s="29">
        <v>5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5</v>
      </c>
    </row>
    <row r="641" spans="1:14" x14ac:dyDescent="0.2">
      <c r="A641" s="9" t="str">
        <f>VLOOKUP(B641,Elenco_giocatori_ruolo!A:B,2,FALSE)</f>
        <v>D</v>
      </c>
      <c r="B641" s="28" t="s">
        <v>871</v>
      </c>
      <c r="C641" s="29" t="s">
        <v>860</v>
      </c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D</v>
      </c>
      <c r="B642" s="28" t="s">
        <v>872</v>
      </c>
      <c r="C642" s="29" t="s">
        <v>860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D</v>
      </c>
      <c r="B643" s="28" t="s">
        <v>873</v>
      </c>
      <c r="C643" s="29" t="s">
        <v>860</v>
      </c>
      <c r="D643" s="29">
        <v>6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6</v>
      </c>
    </row>
    <row r="644" spans="1:14" x14ac:dyDescent="0.2">
      <c r="A644" s="9" t="str">
        <f>VLOOKUP(B644,Elenco_giocatori_ruolo!A:B,2,FALSE)</f>
        <v>D</v>
      </c>
      <c r="B644" s="28" t="s">
        <v>874</v>
      </c>
      <c r="C644" s="29" t="s">
        <v>860</v>
      </c>
      <c r="D644" s="29">
        <v>6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D</v>
      </c>
      <c r="B645" s="28" t="s">
        <v>875</v>
      </c>
      <c r="C645" s="29" t="s">
        <v>860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D</v>
      </c>
      <c r="B646" s="28" t="s">
        <v>876</v>
      </c>
      <c r="C646" s="29" t="s">
        <v>860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e">
        <f>VLOOKUP(B647,Elenco_giocatori_ruolo!A:B,2,FALSE)</f>
        <v>#N/A</v>
      </c>
      <c r="B647" s="28" t="s">
        <v>1336</v>
      </c>
      <c r="C647" s="29" t="s">
        <v>860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10">
        <v>0</v>
      </c>
      <c r="N647" s="11" t="e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#N/A</v>
      </c>
    </row>
    <row r="648" spans="1:14" x14ac:dyDescent="0.2">
      <c r="A648" s="9" t="str">
        <f>VLOOKUP(B648,Elenco_giocatori_ruolo!A:B,2,FALSE)</f>
        <v>D</v>
      </c>
      <c r="B648" s="28" t="s">
        <v>877</v>
      </c>
      <c r="C648" s="29" t="s">
        <v>860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D</v>
      </c>
      <c r="B649" s="28" t="s">
        <v>878</v>
      </c>
      <c r="C649" s="29" t="s">
        <v>860</v>
      </c>
      <c r="D649" s="29">
        <v>6.5</v>
      </c>
      <c r="E649" s="29">
        <v>1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9.5</v>
      </c>
    </row>
    <row r="650" spans="1:14" x14ac:dyDescent="0.2">
      <c r="A650" s="9" t="str">
        <f>VLOOKUP(B650,Elenco_giocatori_ruolo!A:B,2,FALSE)</f>
        <v>D</v>
      </c>
      <c r="B650" s="28" t="s">
        <v>879</v>
      </c>
      <c r="C650" s="29" t="s">
        <v>860</v>
      </c>
      <c r="D650" s="29">
        <v>5.5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5.5</v>
      </c>
    </row>
    <row r="651" spans="1:14" x14ac:dyDescent="0.2">
      <c r="A651" s="9" t="str">
        <f>VLOOKUP(B651,Elenco_giocatori_ruolo!A:B,2,FALSE)</f>
        <v>C</v>
      </c>
      <c r="B651" s="28" t="s">
        <v>880</v>
      </c>
      <c r="C651" s="29" t="s">
        <v>860</v>
      </c>
      <c r="D651" s="29">
        <v>6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6</v>
      </c>
    </row>
    <row r="652" spans="1:14" x14ac:dyDescent="0.2">
      <c r="A652" s="9" t="str">
        <f>VLOOKUP(B652,Elenco_giocatori_ruolo!A:B,2,FALSE)</f>
        <v>C</v>
      </c>
      <c r="B652" s="28" t="s">
        <v>881</v>
      </c>
      <c r="C652" s="29" t="s">
        <v>860</v>
      </c>
      <c r="D652" s="29">
        <v>6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6</v>
      </c>
    </row>
    <row r="653" spans="1:14" x14ac:dyDescent="0.2">
      <c r="A653" s="9" t="str">
        <f>VLOOKUP(B653,Elenco_giocatori_ruolo!A:B,2,FALSE)</f>
        <v>C</v>
      </c>
      <c r="B653" s="28" t="s">
        <v>882</v>
      </c>
      <c r="C653" s="29" t="s">
        <v>860</v>
      </c>
      <c r="D653" s="29">
        <v>5.5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5.5</v>
      </c>
    </row>
    <row r="654" spans="1:14" x14ac:dyDescent="0.2">
      <c r="A654" s="9" t="str">
        <f>VLOOKUP(B654,Elenco_giocatori_ruolo!A:B,2,FALSE)</f>
        <v>C</v>
      </c>
      <c r="B654" s="28" t="s">
        <v>883</v>
      </c>
      <c r="C654" s="29" t="s">
        <v>860</v>
      </c>
      <c r="D654" s="29">
        <v>5.5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5.5</v>
      </c>
    </row>
    <row r="655" spans="1:14" x14ac:dyDescent="0.2">
      <c r="A655" s="9" t="str">
        <f>VLOOKUP(B655,Elenco_giocatori_ruolo!A:B,2,FALSE)</f>
        <v>C</v>
      </c>
      <c r="B655" s="28" t="s">
        <v>884</v>
      </c>
      <c r="C655" s="29" t="s">
        <v>860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C</v>
      </c>
      <c r="B656" s="28" t="s">
        <v>885</v>
      </c>
      <c r="C656" s="29" t="s">
        <v>860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C</v>
      </c>
      <c r="B657" s="28" t="s">
        <v>886</v>
      </c>
      <c r="C657" s="29" t="s">
        <v>860</v>
      </c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C</v>
      </c>
      <c r="B658" s="28" t="s">
        <v>887</v>
      </c>
      <c r="C658" s="29" t="s">
        <v>860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A</v>
      </c>
      <c r="B659" s="28" t="s">
        <v>888</v>
      </c>
      <c r="C659" s="29" t="s">
        <v>860</v>
      </c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A</v>
      </c>
      <c r="B660" s="28" t="s">
        <v>889</v>
      </c>
      <c r="C660" s="29" t="s">
        <v>860</v>
      </c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A</v>
      </c>
      <c r="B661" s="28" t="s">
        <v>890</v>
      </c>
      <c r="C661" s="29" t="s">
        <v>860</v>
      </c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A</v>
      </c>
      <c r="B662" s="28" t="s">
        <v>891</v>
      </c>
      <c r="C662" s="29" t="s">
        <v>860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A</v>
      </c>
      <c r="B663" s="28" t="s">
        <v>892</v>
      </c>
      <c r="C663" s="29" t="s">
        <v>860</v>
      </c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A</v>
      </c>
      <c r="B664" s="28" t="s">
        <v>893</v>
      </c>
      <c r="C664" s="29" t="s">
        <v>860</v>
      </c>
      <c r="D664" s="29">
        <v>6.5</v>
      </c>
      <c r="E664" s="29">
        <v>1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9.5</v>
      </c>
    </row>
    <row r="665" spans="1:14" x14ac:dyDescent="0.2">
      <c r="A665" s="9" t="str">
        <f>VLOOKUP(B665,Elenco_giocatori_ruolo!A:B,2,FALSE)</f>
        <v>A</v>
      </c>
      <c r="B665" s="28" t="s">
        <v>894</v>
      </c>
      <c r="C665" s="29" t="s">
        <v>860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A</v>
      </c>
      <c r="B666" s="28" t="s">
        <v>895</v>
      </c>
      <c r="C666" s="29" t="s">
        <v>860</v>
      </c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A</v>
      </c>
      <c r="B667" s="28" t="s">
        <v>896</v>
      </c>
      <c r="C667" s="29" t="s">
        <v>860</v>
      </c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A</v>
      </c>
      <c r="B668" s="28" t="s">
        <v>897</v>
      </c>
      <c r="C668" s="29" t="s">
        <v>860</v>
      </c>
      <c r="D668" s="29">
        <v>6.5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1</v>
      </c>
      <c r="K668" s="29">
        <v>0</v>
      </c>
      <c r="L668" s="29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7.5</v>
      </c>
    </row>
    <row r="669" spans="1:14" x14ac:dyDescent="0.2">
      <c r="A669" s="9" t="str">
        <f>VLOOKUP(B669,Elenco_giocatori_ruolo!A:B,2,FALSE)</f>
        <v>A</v>
      </c>
      <c r="B669" s="28" t="s">
        <v>898</v>
      </c>
      <c r="C669" s="29" t="s">
        <v>860</v>
      </c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P</v>
      </c>
      <c r="B670" s="28" t="s">
        <v>899</v>
      </c>
      <c r="C670" s="29" t="s">
        <v>900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P</v>
      </c>
      <c r="B671" s="28" t="s">
        <v>901</v>
      </c>
      <c r="C671" s="29" t="s">
        <v>900</v>
      </c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P</v>
      </c>
      <c r="B672" s="28" t="s">
        <v>902</v>
      </c>
      <c r="C672" s="29" t="s">
        <v>900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P</v>
      </c>
      <c r="B673" s="28" t="s">
        <v>903</v>
      </c>
      <c r="C673" s="29" t="s">
        <v>900</v>
      </c>
      <c r="D673" s="29">
        <v>7.5</v>
      </c>
      <c r="E673" s="29">
        <v>0</v>
      </c>
      <c r="F673" s="29">
        <v>1</v>
      </c>
      <c r="G673" s="29">
        <v>0</v>
      </c>
      <c r="H673" s="29">
        <v>1</v>
      </c>
      <c r="I673" s="29">
        <v>0</v>
      </c>
      <c r="J673" s="29">
        <v>0</v>
      </c>
      <c r="K673" s="29">
        <v>1</v>
      </c>
      <c r="L673" s="29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9</v>
      </c>
    </row>
    <row r="674" spans="1:14" x14ac:dyDescent="0.2">
      <c r="A674" s="9" t="str">
        <f>VLOOKUP(B674,Elenco_giocatori_ruolo!A:B,2,FALSE)</f>
        <v>D</v>
      </c>
      <c r="B674" s="28" t="s">
        <v>904</v>
      </c>
      <c r="C674" s="29" t="s">
        <v>900</v>
      </c>
      <c r="D674" s="29">
        <v>6.5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1</v>
      </c>
      <c r="L674" s="29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D</v>
      </c>
      <c r="B675" s="28" t="s">
        <v>905</v>
      </c>
      <c r="C675" s="29" t="s">
        <v>900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D</v>
      </c>
      <c r="B676" s="28" t="s">
        <v>906</v>
      </c>
      <c r="C676" s="29" t="s">
        <v>900</v>
      </c>
      <c r="D676" s="29">
        <v>4.5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4.5</v>
      </c>
    </row>
    <row r="677" spans="1:14" x14ac:dyDescent="0.2">
      <c r="A677" s="9" t="str">
        <f>VLOOKUP(B677,Elenco_giocatori_ruolo!A:B,2,FALSE)</f>
        <v>D</v>
      </c>
      <c r="B677" s="28" t="s">
        <v>907</v>
      </c>
      <c r="C677" s="29" t="s">
        <v>900</v>
      </c>
      <c r="D677" s="29">
        <v>5.5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5.5</v>
      </c>
    </row>
    <row r="678" spans="1:14" x14ac:dyDescent="0.2">
      <c r="A678" s="9" t="str">
        <f>VLOOKUP(B678,Elenco_giocatori_ruolo!A:B,2,FALSE)</f>
        <v>D</v>
      </c>
      <c r="B678" s="28" t="s">
        <v>908</v>
      </c>
      <c r="C678" s="29" t="s">
        <v>900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D</v>
      </c>
      <c r="B679" s="28" t="s">
        <v>909</v>
      </c>
      <c r="C679" s="29" t="s">
        <v>900</v>
      </c>
      <c r="D679" s="29">
        <v>5.5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1</v>
      </c>
      <c r="L679" s="29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5</v>
      </c>
    </row>
    <row r="680" spans="1:14" x14ac:dyDescent="0.2">
      <c r="A680" s="9" t="str">
        <f>VLOOKUP(B680,Elenco_giocatori_ruolo!A:B,2,FALSE)</f>
        <v>D</v>
      </c>
      <c r="B680" s="28" t="s">
        <v>910</v>
      </c>
      <c r="C680" s="29" t="s">
        <v>900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D</v>
      </c>
      <c r="B681" s="28" t="s">
        <v>911</v>
      </c>
      <c r="C681" s="29" t="s">
        <v>900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D</v>
      </c>
      <c r="B682" s="28" t="s">
        <v>912</v>
      </c>
      <c r="C682" s="29" t="s">
        <v>900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D</v>
      </c>
      <c r="B683" s="28" t="s">
        <v>913</v>
      </c>
      <c r="C683" s="29" t="s">
        <v>900</v>
      </c>
      <c r="D683" s="29">
        <v>6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</v>
      </c>
    </row>
    <row r="684" spans="1:14" x14ac:dyDescent="0.2">
      <c r="A684" s="9" t="str">
        <f>VLOOKUP(B684,Elenco_giocatori_ruolo!A:B,2,FALSE)</f>
        <v>D</v>
      </c>
      <c r="B684" s="28" t="s">
        <v>914</v>
      </c>
      <c r="C684" s="29" t="s">
        <v>900</v>
      </c>
      <c r="D684" s="29">
        <v>6.5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6.5</v>
      </c>
    </row>
    <row r="685" spans="1:14" x14ac:dyDescent="0.2">
      <c r="A685" s="9" t="str">
        <f>VLOOKUP(B685,Elenco_giocatori_ruolo!A:B,2,FALSE)</f>
        <v>C</v>
      </c>
      <c r="B685" s="28" t="s">
        <v>915</v>
      </c>
      <c r="C685" s="29" t="s">
        <v>900</v>
      </c>
      <c r="D685" s="29">
        <v>6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6</v>
      </c>
    </row>
    <row r="686" spans="1:14" x14ac:dyDescent="0.2">
      <c r="A686" s="9" t="str">
        <f>VLOOKUP(B686,Elenco_giocatori_ruolo!A:B,2,FALSE)</f>
        <v>C</v>
      </c>
      <c r="B686" s="28" t="s">
        <v>916</v>
      </c>
      <c r="C686" s="29" t="s">
        <v>900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C</v>
      </c>
      <c r="B687" s="28" t="s">
        <v>917</v>
      </c>
      <c r="C687" s="29" t="s">
        <v>900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C</v>
      </c>
      <c r="B688" s="28" t="s">
        <v>918</v>
      </c>
      <c r="C688" s="29" t="s">
        <v>900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C</v>
      </c>
      <c r="B689" s="28" t="s">
        <v>919</v>
      </c>
      <c r="C689" s="29" t="s">
        <v>900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C</v>
      </c>
      <c r="B690" s="28" t="s">
        <v>920</v>
      </c>
      <c r="C690" s="29" t="s">
        <v>900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C</v>
      </c>
      <c r="B691" s="28" t="s">
        <v>921</v>
      </c>
      <c r="C691" s="29" t="s">
        <v>900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C</v>
      </c>
      <c r="B692" s="28" t="s">
        <v>922</v>
      </c>
      <c r="C692" s="29" t="s">
        <v>900</v>
      </c>
      <c r="D692" s="29">
        <v>5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</v>
      </c>
    </row>
    <row r="693" spans="1:14" x14ac:dyDescent="0.2">
      <c r="A693" s="9" t="str">
        <f>VLOOKUP(B693,Elenco_giocatori_ruolo!A:B,2,FALSE)</f>
        <v>C</v>
      </c>
      <c r="B693" s="28" t="s">
        <v>923</v>
      </c>
      <c r="C693" s="29" t="s">
        <v>900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C</v>
      </c>
      <c r="B694" s="28" t="s">
        <v>924</v>
      </c>
      <c r="C694" s="29" t="s">
        <v>900</v>
      </c>
      <c r="D694" s="29">
        <v>6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6</v>
      </c>
    </row>
    <row r="695" spans="1:14" x14ac:dyDescent="0.2">
      <c r="A695" s="9" t="str">
        <f>VLOOKUP(B695,Elenco_giocatori_ruolo!A:B,2,FALSE)</f>
        <v>C</v>
      </c>
      <c r="B695" s="28" t="s">
        <v>925</v>
      </c>
      <c r="C695" s="29" t="s">
        <v>900</v>
      </c>
      <c r="D695" s="29">
        <v>5.5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5.5</v>
      </c>
    </row>
    <row r="696" spans="1:14" x14ac:dyDescent="0.2">
      <c r="A696" s="9" t="str">
        <f>VLOOKUP(B696,Elenco_giocatori_ruolo!A:B,2,FALSE)</f>
        <v>C</v>
      </c>
      <c r="B696" s="28" t="s">
        <v>926</v>
      </c>
      <c r="C696" s="29" t="s">
        <v>900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C</v>
      </c>
      <c r="B697" s="28" t="s">
        <v>927</v>
      </c>
      <c r="C697" s="29" t="s">
        <v>900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A</v>
      </c>
      <c r="B698" s="28" t="s">
        <v>928</v>
      </c>
      <c r="C698" s="29" t="s">
        <v>900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A</v>
      </c>
      <c r="B699" s="28" t="s">
        <v>929</v>
      </c>
      <c r="C699" s="29" t="s">
        <v>900</v>
      </c>
      <c r="D699" s="29">
        <v>6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6</v>
      </c>
    </row>
    <row r="700" spans="1:14" x14ac:dyDescent="0.2">
      <c r="A700" s="9" t="str">
        <f>VLOOKUP(B700,Elenco_giocatori_ruolo!A:B,2,FALSE)</f>
        <v>A</v>
      </c>
      <c r="B700" s="28" t="s">
        <v>930</v>
      </c>
      <c r="C700" s="29" t="s">
        <v>900</v>
      </c>
      <c r="D700" s="29">
        <v>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A</v>
      </c>
      <c r="B701" s="28" t="s">
        <v>931</v>
      </c>
      <c r="C701" s="29" t="s">
        <v>900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A</v>
      </c>
      <c r="B702" s="28" t="s">
        <v>932</v>
      </c>
      <c r="C702" s="29" t="s">
        <v>900</v>
      </c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A</v>
      </c>
      <c r="B703" s="28" t="s">
        <v>933</v>
      </c>
      <c r="C703" s="29" t="s">
        <v>900</v>
      </c>
      <c r="D703" s="29">
        <v>5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5</v>
      </c>
    </row>
    <row r="704" spans="1:14" x14ac:dyDescent="0.2">
      <c r="A704" s="9" t="str">
        <f>VLOOKUP(B704,Elenco_giocatori_ruolo!A:B,2,FALSE)</f>
        <v>A</v>
      </c>
      <c r="B704" s="28" t="s">
        <v>934</v>
      </c>
      <c r="C704" s="29" t="s">
        <v>900</v>
      </c>
      <c r="D704" s="29">
        <v>0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A</v>
      </c>
      <c r="B705" s="28" t="s">
        <v>935</v>
      </c>
      <c r="C705" s="29" t="s">
        <v>900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A</v>
      </c>
      <c r="B706" s="28" t="s">
        <v>936</v>
      </c>
      <c r="C706" s="29" t="s">
        <v>900</v>
      </c>
      <c r="D706" s="29">
        <v>6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6</v>
      </c>
    </row>
    <row r="707" spans="1:14" x14ac:dyDescent="0.2">
      <c r="A707" s="9" t="str">
        <f>VLOOKUP(B707,Elenco_giocatori_ruolo!A:B,2,FALSE)</f>
        <v>P</v>
      </c>
      <c r="B707" s="28" t="s">
        <v>937</v>
      </c>
      <c r="C707" s="29" t="s">
        <v>938</v>
      </c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P</v>
      </c>
      <c r="B708" s="28" t="s">
        <v>939</v>
      </c>
      <c r="C708" s="29" t="s">
        <v>938</v>
      </c>
      <c r="D708" s="29">
        <v>7</v>
      </c>
      <c r="E708" s="29">
        <v>0</v>
      </c>
      <c r="F708" s="29">
        <v>2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5</v>
      </c>
    </row>
    <row r="709" spans="1:14" x14ac:dyDescent="0.2">
      <c r="A709" s="9" t="str">
        <f>VLOOKUP(B709,Elenco_giocatori_ruolo!A:B,2,FALSE)</f>
        <v>P</v>
      </c>
      <c r="B709" s="28" t="s">
        <v>940</v>
      </c>
      <c r="C709" s="29" t="s">
        <v>938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D</v>
      </c>
      <c r="B710" s="28" t="s">
        <v>941</v>
      </c>
      <c r="C710" s="29" t="s">
        <v>938</v>
      </c>
      <c r="D710" s="29">
        <v>6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6</v>
      </c>
    </row>
    <row r="711" spans="1:14" x14ac:dyDescent="0.2">
      <c r="A711" s="9" t="str">
        <f>VLOOKUP(B711,Elenco_giocatori_ruolo!A:B,2,FALSE)</f>
        <v>D</v>
      </c>
      <c r="B711" s="28" t="s">
        <v>942</v>
      </c>
      <c r="C711" s="29" t="s">
        <v>938</v>
      </c>
      <c r="D711" s="29">
        <v>6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D</v>
      </c>
      <c r="B712" s="28" t="s">
        <v>943</v>
      </c>
      <c r="C712" s="29" t="s">
        <v>938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D</v>
      </c>
      <c r="B713" s="28" t="s">
        <v>944</v>
      </c>
      <c r="C713" s="29" t="s">
        <v>938</v>
      </c>
      <c r="D713" s="29">
        <v>6.5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1</v>
      </c>
      <c r="L713" s="29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6</v>
      </c>
    </row>
    <row r="714" spans="1:14" x14ac:dyDescent="0.2">
      <c r="A714" s="9" t="e">
        <f>VLOOKUP(B714,Elenco_giocatori_ruolo!A:B,2,FALSE)</f>
        <v>#N/A</v>
      </c>
      <c r="B714" s="28" t="s">
        <v>1784</v>
      </c>
      <c r="C714" s="29" t="s">
        <v>938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10">
        <v>0</v>
      </c>
      <c r="N714" s="11" t="e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#N/A</v>
      </c>
    </row>
    <row r="715" spans="1:14" x14ac:dyDescent="0.2">
      <c r="A715" s="9" t="str">
        <f>VLOOKUP(B715,Elenco_giocatori_ruolo!A:B,2,FALSE)</f>
        <v>D</v>
      </c>
      <c r="B715" s="28" t="s">
        <v>945</v>
      </c>
      <c r="C715" s="29" t="s">
        <v>938</v>
      </c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D</v>
      </c>
      <c r="B716" s="28" t="s">
        <v>946</v>
      </c>
      <c r="C716" s="29" t="s">
        <v>938</v>
      </c>
      <c r="D716" s="29">
        <v>6.5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1</v>
      </c>
      <c r="L716" s="29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6</v>
      </c>
    </row>
    <row r="717" spans="1:14" x14ac:dyDescent="0.2">
      <c r="A717" s="9" t="str">
        <f>VLOOKUP(B717,Elenco_giocatori_ruolo!A:B,2,FALSE)</f>
        <v>D</v>
      </c>
      <c r="B717" s="28" t="s">
        <v>947</v>
      </c>
      <c r="C717" s="29" t="s">
        <v>938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D</v>
      </c>
      <c r="B718" s="28" t="s">
        <v>948</v>
      </c>
      <c r="C718" s="29" t="s">
        <v>938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e">
        <f>VLOOKUP(B719,Elenco_giocatori_ruolo!A:B,2,FALSE)</f>
        <v>#N/A</v>
      </c>
      <c r="B719" s="28" t="s">
        <v>1337</v>
      </c>
      <c r="C719" s="29" t="s">
        <v>938</v>
      </c>
      <c r="D719" s="29">
        <v>5.5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1</v>
      </c>
      <c r="L719" s="29">
        <v>0</v>
      </c>
      <c r="M719" s="10">
        <v>0</v>
      </c>
      <c r="N719" s="11" t="e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#N/A</v>
      </c>
    </row>
    <row r="720" spans="1:14" x14ac:dyDescent="0.2">
      <c r="A720" s="9" t="str">
        <f>VLOOKUP(B720,Elenco_giocatori_ruolo!A:B,2,FALSE)</f>
        <v>D</v>
      </c>
      <c r="B720" s="28" t="s">
        <v>949</v>
      </c>
      <c r="C720" s="29" t="s">
        <v>938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D</v>
      </c>
      <c r="B721" s="28" t="s">
        <v>950</v>
      </c>
      <c r="C721" s="29" t="s">
        <v>938</v>
      </c>
      <c r="D721" s="29">
        <v>6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6</v>
      </c>
    </row>
    <row r="722" spans="1:14" x14ac:dyDescent="0.2">
      <c r="A722" s="9" t="str">
        <f>VLOOKUP(B722,Elenco_giocatori_ruolo!A:B,2,FALSE)</f>
        <v>D</v>
      </c>
      <c r="B722" s="28" t="s">
        <v>951</v>
      </c>
      <c r="C722" s="29" t="s">
        <v>938</v>
      </c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0</v>
      </c>
    </row>
    <row r="723" spans="1:14" x14ac:dyDescent="0.2">
      <c r="A723" s="9" t="str">
        <f>VLOOKUP(B723,Elenco_giocatori_ruolo!A:B,2,FALSE)</f>
        <v>C</v>
      </c>
      <c r="B723" s="28" t="s">
        <v>952</v>
      </c>
      <c r="C723" s="29" t="s">
        <v>938</v>
      </c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C</v>
      </c>
      <c r="B724" s="28" t="s">
        <v>953</v>
      </c>
      <c r="C724" s="29" t="s">
        <v>938</v>
      </c>
      <c r="D724" s="29">
        <v>7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7</v>
      </c>
    </row>
    <row r="725" spans="1:14" x14ac:dyDescent="0.2">
      <c r="A725" s="9" t="str">
        <f>VLOOKUP(B725,Elenco_giocatori_ruolo!A:B,2,FALSE)</f>
        <v>C</v>
      </c>
      <c r="B725" s="28" t="s">
        <v>954</v>
      </c>
      <c r="C725" s="29" t="s">
        <v>938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C</v>
      </c>
      <c r="B726" s="28" t="s">
        <v>955</v>
      </c>
      <c r="C726" s="29" t="s">
        <v>938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C</v>
      </c>
      <c r="B727" s="28" t="s">
        <v>956</v>
      </c>
      <c r="C727" s="29" t="s">
        <v>938</v>
      </c>
      <c r="D727" s="29">
        <v>5.5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5.5</v>
      </c>
    </row>
    <row r="728" spans="1:14" x14ac:dyDescent="0.2">
      <c r="A728" s="9" t="str">
        <f>VLOOKUP(B728,Elenco_giocatori_ruolo!A:B,2,FALSE)</f>
        <v>C</v>
      </c>
      <c r="B728" s="28" t="s">
        <v>957</v>
      </c>
      <c r="C728" s="29" t="s">
        <v>938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C</v>
      </c>
      <c r="B729" s="28" t="s">
        <v>958</v>
      </c>
      <c r="C729" s="29" t="s">
        <v>938</v>
      </c>
      <c r="D729" s="29">
        <v>6.5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1</v>
      </c>
      <c r="K729" s="29">
        <v>0</v>
      </c>
      <c r="L729" s="29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7.5</v>
      </c>
    </row>
    <row r="730" spans="1:14" x14ac:dyDescent="0.2">
      <c r="A730" s="9" t="str">
        <f>VLOOKUP(B730,Elenco_giocatori_ruolo!A:B,2,FALSE)</f>
        <v>C</v>
      </c>
      <c r="B730" s="28" t="s">
        <v>959</v>
      </c>
      <c r="C730" s="29" t="s">
        <v>938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0</v>
      </c>
    </row>
    <row r="731" spans="1:14" x14ac:dyDescent="0.2">
      <c r="A731" s="9" t="str">
        <f>VLOOKUP(B731,Elenco_giocatori_ruolo!A:B,2,FALSE)</f>
        <v>C</v>
      </c>
      <c r="B731" s="28" t="s">
        <v>960</v>
      </c>
      <c r="C731" s="29" t="s">
        <v>938</v>
      </c>
      <c r="D731" s="29">
        <v>6.5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1</v>
      </c>
      <c r="L731" s="29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6</v>
      </c>
    </row>
    <row r="732" spans="1:14" x14ac:dyDescent="0.2">
      <c r="A732" s="9" t="str">
        <f>VLOOKUP(B732,Elenco_giocatori_ruolo!A:B,2,FALSE)</f>
        <v>C</v>
      </c>
      <c r="B732" s="28" t="s">
        <v>961</v>
      </c>
      <c r="C732" s="29" t="s">
        <v>938</v>
      </c>
      <c r="D732" s="29">
        <v>5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1</v>
      </c>
      <c r="L732" s="29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4.5</v>
      </c>
    </row>
    <row r="733" spans="1:14" x14ac:dyDescent="0.2">
      <c r="A733" s="9" t="str">
        <f>VLOOKUP(B733,Elenco_giocatori_ruolo!A:B,2,FALSE)</f>
        <v>A</v>
      </c>
      <c r="B733" s="28" t="s">
        <v>962</v>
      </c>
      <c r="C733" s="29" t="s">
        <v>938</v>
      </c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10">
        <v>0</v>
      </c>
      <c r="N733" s="11">
        <f>$D733+$E733*(IF($A733="P",BonusMalus!$C$14,0))+$E733*(IF($A733="D",BonusMalus!$C$15,0))+$E733*(IF($A733="C",BonusMalus!$C$16,0))+$E733*(IF($A733="A",BonusMalus!$C$17,0))-$F733-$G733*3+$H733*3-$I733*2+$J733-$K733*0.5-$L733-$M733*(IF($A733="P",1,0))-$M733*(IF($A733="D",1,0))-$M733*(IF($A733="C",0.5,0))</f>
        <v>0</v>
      </c>
    </row>
    <row r="734" spans="1:14" x14ac:dyDescent="0.2">
      <c r="A734" s="9" t="str">
        <f>VLOOKUP(B734,Elenco_giocatori_ruolo!A:B,2,FALSE)</f>
        <v>A</v>
      </c>
      <c r="B734" s="28" t="s">
        <v>963</v>
      </c>
      <c r="C734" s="29" t="s">
        <v>938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10">
        <v>0</v>
      </c>
      <c r="N734" s="11">
        <f>$D734+$E734*(IF($A734="P",BonusMalus!$C$14,0))+$E734*(IF($A734="D",BonusMalus!$C$15,0))+$E734*(IF($A734="C",BonusMalus!$C$16,0))+$E734*(IF($A734="A",BonusMalus!$C$17,0))-$F734-$G734*3+$H734*3-$I734*2+$J734-$K734*0.5-$L734-$M734*(IF($A734="P",1,0))-$M734*(IF($A734="D",1,0))-$M734*(IF($A734="C",0.5,0))</f>
        <v>0</v>
      </c>
    </row>
    <row r="735" spans="1:14" x14ac:dyDescent="0.2">
      <c r="A735" s="9" t="str">
        <f>VLOOKUP(B735,Elenco_giocatori_ruolo!A:B,2,FALSE)</f>
        <v>A</v>
      </c>
      <c r="B735" s="28" t="s">
        <v>964</v>
      </c>
      <c r="C735" s="29" t="s">
        <v>938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10">
        <v>0</v>
      </c>
      <c r="N735" s="11">
        <f>$D735+$E735*(IF($A735="P",BonusMalus!$C$14,0))+$E735*(IF($A735="D",BonusMalus!$C$15,0))+$E735*(IF($A735="C",BonusMalus!$C$16,0))+$E735*(IF($A735="A",BonusMalus!$C$17,0))-$F735-$G735*3+$H735*3-$I735*2+$J735-$K735*0.5-$L735-$M735*(IF($A735="P",1,0))-$M735*(IF($A735="D",1,0))-$M735*(IF($A735="C",0.5,0))</f>
        <v>0</v>
      </c>
    </row>
    <row r="736" spans="1:14" x14ac:dyDescent="0.2">
      <c r="A736" s="9" t="str">
        <f>VLOOKUP(B736,Elenco_giocatori_ruolo!A:B,2,FALSE)</f>
        <v>A</v>
      </c>
      <c r="B736" s="28" t="s">
        <v>965</v>
      </c>
      <c r="C736" s="29" t="s">
        <v>938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10">
        <v>0</v>
      </c>
      <c r="N736" s="11">
        <f>$D736+$E736*(IF($A736="P",BonusMalus!$C$14,0))+$E736*(IF($A736="D",BonusMalus!$C$15,0))+$E736*(IF($A736="C",BonusMalus!$C$16,0))+$E736*(IF($A736="A",BonusMalus!$C$17,0))-$F736-$G736*3+$H736*3-$I736*2+$J736-$K736*0.5-$L736-$M736*(IF($A736="P",1,0))-$M736*(IF($A736="D",1,0))-$M736*(IF($A736="C",0.5,0))</f>
        <v>0</v>
      </c>
    </row>
    <row r="737" spans="1:14" x14ac:dyDescent="0.2">
      <c r="A737" s="9" t="e">
        <f>VLOOKUP(B737,Elenco_giocatori_ruolo!A:B,2,FALSE)</f>
        <v>#N/A</v>
      </c>
      <c r="B737" s="28" t="s">
        <v>1338</v>
      </c>
      <c r="C737" s="29" t="s">
        <v>938</v>
      </c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10">
        <v>0</v>
      </c>
      <c r="N737" s="11" t="e">
        <f>$D737+$E737*(IF($A737="P",BonusMalus!$C$14,0))+$E737*(IF($A737="D",BonusMalus!$C$15,0))+$E737*(IF($A737="C",BonusMalus!$C$16,0))+$E737*(IF($A737="A",BonusMalus!$C$17,0))-$F737-$G737*3+$H737*3-$I737*2+$J737-$K737*0.5-$L737-$M737*(IF($A737="P",1,0))-$M737*(IF($A737="D",1,0))-$M737*(IF($A737="C",0.5,0))</f>
        <v>#N/A</v>
      </c>
    </row>
    <row r="738" spans="1:14" x14ac:dyDescent="0.2">
      <c r="A738" s="9" t="str">
        <f>VLOOKUP(B738,Elenco_giocatori_ruolo!A:B,2,FALSE)</f>
        <v>A</v>
      </c>
      <c r="B738" s="28" t="s">
        <v>966</v>
      </c>
      <c r="C738" s="29" t="s">
        <v>938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10">
        <v>0</v>
      </c>
      <c r="N738" s="11">
        <f>$D738+$E738*(IF($A738="P",BonusMalus!$C$14,0))+$E738*(IF($A738="D",BonusMalus!$C$15,0))+$E738*(IF($A738="C",BonusMalus!$C$16,0))+$E738*(IF($A738="A",BonusMalus!$C$17,0))-$F738-$G738*3+$H738*3-$I738*2+$J738-$K738*0.5-$L738-$M738*(IF($A738="P",1,0))-$M738*(IF($A738="D",1,0))-$M738*(IF($A738="C",0.5,0))</f>
        <v>0</v>
      </c>
    </row>
    <row r="739" spans="1:14" x14ac:dyDescent="0.2">
      <c r="A739" s="9" t="str">
        <f>VLOOKUP(B739,Elenco_giocatori_ruolo!A:B,2,FALSE)</f>
        <v>A</v>
      </c>
      <c r="B739" s="28" t="s">
        <v>967</v>
      </c>
      <c r="C739" s="29" t="s">
        <v>938</v>
      </c>
      <c r="D739" s="29">
        <v>6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10">
        <v>0</v>
      </c>
      <c r="N739" s="11">
        <f>$D739+$E739*(IF($A739="P",BonusMalus!$C$14,0))+$E739*(IF($A739="D",BonusMalus!$C$15,0))+$E739*(IF($A739="C",BonusMalus!$C$16,0))+$E739*(IF($A739="A",BonusMalus!$C$17,0))-$F739-$G739*3+$H739*3-$I739*2+$J739-$K739*0.5-$L739-$M739*(IF($A739="P",1,0))-$M739*(IF($A739="D",1,0))-$M739*(IF($A739="C",0.5,0))</f>
        <v>6</v>
      </c>
    </row>
    <row r="740" spans="1:14" x14ac:dyDescent="0.2">
      <c r="A740" s="9" t="str">
        <f>VLOOKUP(B740,Elenco_giocatori_ruolo!A:B,2,FALSE)</f>
        <v>A</v>
      </c>
      <c r="B740" s="28" t="s">
        <v>968</v>
      </c>
      <c r="C740" s="29" t="s">
        <v>938</v>
      </c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10">
        <v>0</v>
      </c>
      <c r="N740" s="11">
        <f>$D740+$E740*(IF($A740="P",BonusMalus!$C$14,0))+$E740*(IF($A740="D",BonusMalus!$C$15,0))+$E740*(IF($A740="C",BonusMalus!$C$16,0))+$E740*(IF($A740="A",BonusMalus!$C$17,0))-$F740-$G740*3+$H740*3-$I740*2+$J740-$K740*0.5-$L740-$M740*(IF($A740="P",1,0))-$M740*(IF($A740="D",1,0))-$M740*(IF($A740="C",0.5,0))</f>
        <v>0</v>
      </c>
    </row>
    <row r="741" spans="1:14" x14ac:dyDescent="0.2">
      <c r="A741" s="9" t="str">
        <f>VLOOKUP(B741,Elenco_giocatori_ruolo!A:B,2,FALSE)</f>
        <v>A</v>
      </c>
      <c r="B741" s="28" t="s">
        <v>969</v>
      </c>
      <c r="C741" s="29" t="s">
        <v>938</v>
      </c>
      <c r="D741" s="29">
        <v>6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10">
        <v>0</v>
      </c>
      <c r="N741" s="11">
        <f>$D741+$E741*(IF($A741="P",BonusMalus!$C$14,0))+$E741*(IF($A741="D",BonusMalus!$C$15,0))+$E741*(IF($A741="C",BonusMalus!$C$16,0))+$E741*(IF($A741="A",BonusMalus!$C$17,0))-$F741-$G741*3+$H741*3-$I741*2+$J741-$K741*0.5-$L741-$M741*(IF($A741="P",1,0))-$M741*(IF($A741="D",1,0))-$M741*(IF($A741="C",0.5,0))</f>
        <v>6</v>
      </c>
    </row>
    <row r="742" spans="1:14" x14ac:dyDescent="0.2">
      <c r="A742" s="9" t="str">
        <f>VLOOKUP(B742,Elenco_giocatori_ruolo!A:B,2,FALSE)</f>
        <v>A</v>
      </c>
      <c r="B742" s="28" t="s">
        <v>970</v>
      </c>
      <c r="C742" s="29" t="s">
        <v>938</v>
      </c>
      <c r="D742" s="29">
        <v>7</v>
      </c>
      <c r="E742" s="29">
        <v>1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10">
        <v>0</v>
      </c>
      <c r="N742" s="11">
        <f>$D742+$E742*(IF($A742="P",BonusMalus!$C$14,0))+$E742*(IF($A742="D",BonusMalus!$C$15,0))+$E742*(IF($A742="C",BonusMalus!$C$16,0))+$E742*(IF($A742="A",BonusMalus!$C$17,0))-$F742-$G742*3+$H742*3-$I742*2+$J742-$K742*0.5-$L742-$M742*(IF($A742="P",1,0))-$M742*(IF($A742="D",1,0))-$M742*(IF($A742="C",0.5,0))</f>
        <v>10</v>
      </c>
    </row>
    <row r="743" spans="1:14" x14ac:dyDescent="0.2">
      <c r="A743" s="9" t="str">
        <f>VLOOKUP(B743,Elenco_giocatori_ruolo!A:B,2,FALSE)</f>
        <v>A</v>
      </c>
      <c r="B743" s="28" t="s">
        <v>971</v>
      </c>
      <c r="C743" s="29" t="s">
        <v>938</v>
      </c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10">
        <v>0</v>
      </c>
      <c r="N743" s="11">
        <f>$D743+$E743*(IF($A743="P",BonusMalus!$C$14,0))+$E743*(IF($A743="D",BonusMalus!$C$15,0))+$E743*(IF($A743="C",BonusMalus!$C$16,0))+$E743*(IF($A743="A",BonusMalus!$C$17,0))-$F743-$G743*3+$H743*3-$I743*2+$J743-$K743*0.5-$L743-$M743*(IF($A743="P",1,0))-$M743*(IF($A743="D",1,0))-$M743*(IF($A743="C",0.5,0))</f>
        <v>0</v>
      </c>
    </row>
    <row r="744" spans="1:14" x14ac:dyDescent="0.2">
      <c r="A744" s="9" t="str">
        <f>VLOOKUP(B744,Elenco_giocatori_ruolo!A:B,2,FALSE)</f>
        <v>A</v>
      </c>
      <c r="B744" s="28" t="s">
        <v>972</v>
      </c>
      <c r="C744" s="29" t="s">
        <v>938</v>
      </c>
      <c r="D744" s="29">
        <v>7</v>
      </c>
      <c r="E744" s="29">
        <v>1</v>
      </c>
      <c r="F744" s="29">
        <v>0</v>
      </c>
      <c r="G744" s="29">
        <v>0</v>
      </c>
      <c r="H744" s="29">
        <v>0</v>
      </c>
      <c r="I744" s="29">
        <v>0</v>
      </c>
      <c r="J744" s="29">
        <v>1</v>
      </c>
      <c r="K744" s="29">
        <v>0</v>
      </c>
      <c r="L744" s="29">
        <v>0</v>
      </c>
      <c r="M744" s="10">
        <v>0</v>
      </c>
      <c r="N744" s="11">
        <f>$D744+$E744*(IF($A744="P",BonusMalus!$C$14,0))+$E744*(IF($A744="D",BonusMalus!$C$15,0))+$E744*(IF($A744="C",BonusMalus!$C$16,0))+$E744*(IF($A744="A",BonusMalus!$C$17,0))-$F744-$G744*3+$H744*3-$I744*2+$J744-$K744*0.5-$L744-$M744*(IF($A744="P",1,0))-$M744*(IF($A744="D",1,0))-$M744*(IF($A744="C",0.5,0))</f>
        <v>11</v>
      </c>
    </row>
  </sheetData>
  <conditionalFormatting sqref="N312:N313">
    <cfRule type="cellIs" dxfId="1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29"/>
  <sheetViews>
    <sheetView workbookViewId="0">
      <selection sqref="A1:H1"/>
    </sheetView>
  </sheetViews>
  <sheetFormatPr baseColWidth="10" defaultColWidth="8.83203125" defaultRowHeight="15" x14ac:dyDescent="0.2"/>
  <cols>
    <col min="1" max="1" width="35.5" customWidth="1"/>
    <col min="2" max="2" width="11.5" style="1" customWidth="1"/>
    <col min="3" max="3" width="11.5" style="2" customWidth="1"/>
    <col min="4" max="5" width="5.6640625" customWidth="1"/>
    <col min="6" max="6" width="43.5" customWidth="1"/>
    <col min="7" max="7" width="11.5" style="1" customWidth="1"/>
    <col min="8" max="8" width="11.5" style="2" customWidth="1"/>
  </cols>
  <sheetData>
    <row r="1" spans="1:10" x14ac:dyDescent="0.2">
      <c r="A1" s="32" t="s">
        <v>1845</v>
      </c>
      <c r="B1" s="35"/>
      <c r="C1" s="36"/>
      <c r="D1" s="38"/>
      <c r="E1" s="38"/>
      <c r="F1" s="38"/>
      <c r="G1" s="35"/>
      <c r="H1" s="36"/>
    </row>
    <row r="2" spans="1:10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10" x14ac:dyDescent="0.2">
      <c r="A5" s="34" t="s">
        <v>2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2</v>
      </c>
      <c r="F5" s="37" t="s">
        <v>93</v>
      </c>
      <c r="G5" s="35"/>
      <c r="H5" s="36"/>
    </row>
    <row r="6" spans="1:10" ht="16" x14ac:dyDescent="0.2">
      <c r="A6" s="24" t="s">
        <v>4</v>
      </c>
      <c r="C6" s="2">
        <f>VLOOKUP(MID(A6,4,40),Voti_17!$B:$N,13,FALSE)</f>
        <v>6.5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24" t="s">
        <v>95</v>
      </c>
      <c r="H6" s="2">
        <f>VLOOKUP(MID(F6,4,40),Voti_17!$B:$N,13,FALSE)</f>
        <v>7</v>
      </c>
      <c r="I6" s="2"/>
      <c r="J6" s="2"/>
    </row>
    <row r="7" spans="1:10" ht="16" x14ac:dyDescent="0.2">
      <c r="A7" s="24" t="s">
        <v>1810</v>
      </c>
      <c r="B7" s="19" t="s">
        <v>14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24" t="s">
        <v>1568</v>
      </c>
      <c r="G7" s="19" t="s">
        <v>14</v>
      </c>
    </row>
    <row r="8" spans="1:10" ht="16" x14ac:dyDescent="0.2">
      <c r="A8" s="24" t="s">
        <v>1846</v>
      </c>
      <c r="C8" s="2">
        <f>VLOOKUP(MID(A8,4,40),Voti_17!$B:$N,13,FALSE)</f>
        <v>6.5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24" t="s">
        <v>1298</v>
      </c>
      <c r="H8" s="2">
        <f>VLOOKUP(MID(F8,4,40),Voti_17!$B:$N,13,FALSE)</f>
        <v>6</v>
      </c>
      <c r="I8" s="2"/>
      <c r="J8" s="2"/>
    </row>
    <row r="9" spans="1:10" ht="16" x14ac:dyDescent="0.2">
      <c r="A9" s="24" t="s">
        <v>1787</v>
      </c>
      <c r="B9" s="19"/>
      <c r="C9" s="2">
        <f>VLOOKUP(MID(A9,4,40),Voti_17!$B:$N,13,FALSE)</f>
        <v>5.5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24" t="s">
        <v>1793</v>
      </c>
      <c r="H9" s="2">
        <f>VLOOKUP(MID(F9,4,40),Voti_17!$B:$N,13,FALSE)</f>
        <v>7.5</v>
      </c>
      <c r="I9" s="2"/>
      <c r="J9" s="2"/>
    </row>
    <row r="10" spans="1:10" ht="16" x14ac:dyDescent="0.2">
      <c r="A10" s="24" t="s">
        <v>1847</v>
      </c>
      <c r="C10" s="2">
        <f>VLOOKUP(MID(A10,4,40),Voti_17!$B:$N,13,FALSE)</f>
        <v>7</v>
      </c>
      <c r="D10" t="str">
        <f>VLOOKUP(MID(A10,4,40),Elenco_giocatori_ruolo!A:B,2,FALSE)</f>
        <v>C</v>
      </c>
      <c r="E10" t="str">
        <f>VLOOKUP(MID(F10,4,40),Elenco_giocatori_ruolo!A:B,2,FALSE)</f>
        <v>D</v>
      </c>
      <c r="F10" s="24" t="s">
        <v>1247</v>
      </c>
      <c r="H10" s="2">
        <f>VLOOKUP(MID(F10,4,40),Voti_17!$B:$N,13,FALSE)</f>
        <v>6.5</v>
      </c>
      <c r="I10" s="2"/>
      <c r="J10" s="2"/>
    </row>
    <row r="11" spans="1:10" ht="16" x14ac:dyDescent="0.2">
      <c r="A11" s="24" t="s">
        <v>1848</v>
      </c>
      <c r="C11" s="2">
        <f>VLOOKUP(MID(A11,4,40),Voti_17!$B:$N,13,FALSE)</f>
        <v>5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24" t="s">
        <v>1369</v>
      </c>
      <c r="H11" s="2">
        <f>VLOOKUP(MID(F11,4,40),Voti_17!$B:$N,13,FALSE)</f>
        <v>5</v>
      </c>
    </row>
    <row r="12" spans="1:10" ht="16" x14ac:dyDescent="0.2">
      <c r="A12" s="24" t="s">
        <v>1421</v>
      </c>
      <c r="C12" s="2">
        <f>VLOOKUP(MID(A12,4,40),Voti_17!$B:$N,13,FALSE)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24" t="s">
        <v>1303</v>
      </c>
      <c r="H12" s="2">
        <f>VLOOKUP(MID(F12,4,40),Voti_17!$B:$N,13,FALSE)</f>
        <v>5.5</v>
      </c>
    </row>
    <row r="13" spans="1:10" ht="16" x14ac:dyDescent="0.2">
      <c r="A13" s="24" t="s">
        <v>1750</v>
      </c>
      <c r="C13" s="2">
        <f>VLOOKUP(MID(A13,4,40),Voti_17!$B:$N,13,FALSE)</f>
        <v>6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24" t="s">
        <v>109</v>
      </c>
      <c r="G13" s="19" t="s">
        <v>14</v>
      </c>
    </row>
    <row r="14" spans="1:10" ht="16" x14ac:dyDescent="0.2">
      <c r="A14" s="24" t="s">
        <v>21</v>
      </c>
      <c r="C14" s="2">
        <f>VLOOKUP(MID(A14,4,40),Voti_17!$B:$N,13,FALSE)</f>
        <v>6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24" t="s">
        <v>111</v>
      </c>
      <c r="H14" s="2">
        <f>VLOOKUP(MID(F14,4,40),Voti_17!$B:$N,13,FALSE)</f>
        <v>6.5</v>
      </c>
    </row>
    <row r="15" spans="1:10" ht="16" x14ac:dyDescent="0.2">
      <c r="A15" s="24" t="s">
        <v>1717</v>
      </c>
      <c r="B15" s="19" t="s">
        <v>14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24" t="s">
        <v>113</v>
      </c>
      <c r="H15" s="2">
        <f>VLOOKUP(MID(F15,5,40),Voti_17!$B:$N,13,FALSE)</f>
        <v>6</v>
      </c>
    </row>
    <row r="16" spans="1:10" ht="16" x14ac:dyDescent="0.2">
      <c r="A16" s="24" t="s">
        <v>1849</v>
      </c>
      <c r="C16" s="2">
        <f>VLOOKUP(MID(A16,5,40),Voti_17!$B:$N,13,FALSE)</f>
        <v>6.5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24" t="s">
        <v>115</v>
      </c>
      <c r="H16" s="2">
        <f>VLOOKUP(MID(F16,5,40),Voti_17!$B:$N,13,FALSE)</f>
        <v>6</v>
      </c>
    </row>
    <row r="18" spans="1:10" ht="16" x14ac:dyDescent="0.2">
      <c r="A18" s="24" t="s">
        <v>27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24" t="s">
        <v>117</v>
      </c>
    </row>
    <row r="19" spans="1:10" ht="16" x14ac:dyDescent="0.2">
      <c r="A19" s="24" t="s">
        <v>29</v>
      </c>
      <c r="D19" t="str">
        <f>VLOOKUP(MID(A19,5,40),Elenco_giocatori_ruolo!A:B,2,FALSE)</f>
        <v>D</v>
      </c>
      <c r="E19" t="str">
        <f>VLOOKUP(MID(F19,5,40),Elenco_giocatori_ruolo!A:B,2,FALSE)</f>
        <v>A</v>
      </c>
      <c r="F19" s="24" t="s">
        <v>1763</v>
      </c>
    </row>
    <row r="20" spans="1:10" ht="16" x14ac:dyDescent="0.2">
      <c r="A20" s="24" t="s">
        <v>1346</v>
      </c>
      <c r="B20" s="19" t="s">
        <v>14</v>
      </c>
      <c r="C20" s="2">
        <f>VLOOKUP(MID(A20,5,40),Voti_17!$B:$N,13,FALSE)</f>
        <v>5.5</v>
      </c>
      <c r="D20" t="str">
        <f>VLOOKUP(MID(A20,5,40),Elenco_giocatori_ruolo!A:B,2,FALSE)</f>
        <v>D</v>
      </c>
      <c r="E20" t="str">
        <f>VLOOKUP(MID(F20,5,40),Elenco_giocatori_ruolo!A:B,2,FALSE)</f>
        <v>A</v>
      </c>
      <c r="F20" s="24" t="s">
        <v>1047</v>
      </c>
    </row>
    <row r="21" spans="1:10" ht="16" x14ac:dyDescent="0.2">
      <c r="A21" s="24" t="s">
        <v>985</v>
      </c>
      <c r="D21" t="str">
        <f>VLOOKUP(MID(A21,5,40),Elenco_giocatori_ruolo!A:B,2,FALSE)</f>
        <v>D</v>
      </c>
      <c r="E21" t="str">
        <f>VLOOKUP(MID(F21,5,40),Elenco_giocatori_ruolo!A:B,2,FALSE)</f>
        <v>A</v>
      </c>
      <c r="F21" s="24" t="s">
        <v>1850</v>
      </c>
    </row>
    <row r="22" spans="1:10" ht="16" x14ac:dyDescent="0.2">
      <c r="A22" s="24" t="s">
        <v>1611</v>
      </c>
      <c r="B22" s="19"/>
      <c r="D22" t="str">
        <f>VLOOKUP(MID(A22,5,40),Elenco_giocatori_ruolo!A:B,2,FALSE)</f>
        <v>C</v>
      </c>
      <c r="E22" t="str">
        <f>VLOOKUP(MID(F22,5,40),Elenco_giocatori_ruolo!A:B,2,FALSE)</f>
        <v>C</v>
      </c>
      <c r="F22" s="24" t="s">
        <v>1571</v>
      </c>
    </row>
    <row r="23" spans="1:10" ht="16" x14ac:dyDescent="0.2">
      <c r="A23" s="24" t="s">
        <v>1613</v>
      </c>
      <c r="D23" t="str">
        <f>VLOOKUP(MID(A23,5,40),Elenco_giocatori_ruolo!A:B,2,FALSE)</f>
        <v>C</v>
      </c>
      <c r="E23" t="str">
        <f>VLOOKUP(MID(F23,5,40),Elenco_giocatori_ruolo!A:B,2,FALSE)</f>
        <v>C</v>
      </c>
      <c r="F23" s="24" t="s">
        <v>1851</v>
      </c>
      <c r="G23" s="19" t="s">
        <v>14</v>
      </c>
      <c r="H23" s="2">
        <f>VLOOKUP(MID(F23,5,40),Voti_17!$B:$N,13,FALSE)</f>
        <v>6.5</v>
      </c>
    </row>
    <row r="24" spans="1:10" ht="16" x14ac:dyDescent="0.2">
      <c r="A24" s="24" t="s">
        <v>989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24" t="s">
        <v>1852</v>
      </c>
    </row>
    <row r="25" spans="1:10" ht="16" x14ac:dyDescent="0.2">
      <c r="A25" s="24" t="s">
        <v>1853</v>
      </c>
      <c r="D25" t="str">
        <f>VLOOKUP(MID(A25,5,40),Elenco_giocatori_ruolo!A:B,2,FALSE)</f>
        <v>C</v>
      </c>
      <c r="E25" t="str">
        <f>VLOOKUP(MID(F25,5,40),Elenco_giocatori_ruolo!A:B,2,FALSE)</f>
        <v>D</v>
      </c>
      <c r="F25" s="24" t="s">
        <v>1380</v>
      </c>
      <c r="G25" s="19" t="s">
        <v>14</v>
      </c>
      <c r="H25" s="2">
        <f>VLOOKUP(MID(F25,5,40),Voti_17!$B:$N,13,FALSE)</f>
        <v>9.5</v>
      </c>
      <c r="I25" s="2"/>
      <c r="J25" s="2"/>
    </row>
    <row r="26" spans="1:10" ht="16" x14ac:dyDescent="0.2">
      <c r="A26" s="24" t="s">
        <v>1272</v>
      </c>
      <c r="B26" s="19" t="s">
        <v>14</v>
      </c>
      <c r="C26" s="2">
        <f>VLOOKUP(MID(A26,5,40),Voti_17!$B:$N,13,FALSE)</f>
        <v>7.5</v>
      </c>
      <c r="D26" t="str">
        <f>VLOOKUP(MID(A26,5,40),Elenco_giocatori_ruolo!A:B,2,FALSE)</f>
        <v>A</v>
      </c>
      <c r="E26" t="str">
        <f>VLOOKUP(MID(F26,5,40),Elenco_giocatori_ruolo!A:B,2,FALSE)</f>
        <v>D</v>
      </c>
      <c r="F26" s="24" t="s">
        <v>133</v>
      </c>
    </row>
    <row r="27" spans="1:10" ht="16" x14ac:dyDescent="0.2">
      <c r="A27" s="24" t="s">
        <v>1273</v>
      </c>
      <c r="D27" t="str">
        <f>VLOOKUP(MID(A27,5,40),Elenco_giocatori_ruolo!A:B,2,FALSE)</f>
        <v>A</v>
      </c>
      <c r="E27" t="str">
        <f>VLOOKUP(MID(F27,5,40),Elenco_giocatori_ruolo!A:B,2,FALSE)</f>
        <v>D</v>
      </c>
      <c r="F27" s="24" t="s">
        <v>1320</v>
      </c>
    </row>
    <row r="28" spans="1:10" x14ac:dyDescent="0.2">
      <c r="A28" s="4"/>
      <c r="B28" s="4" t="s">
        <v>47</v>
      </c>
      <c r="C28" s="4">
        <f>SUM(C6:C16,C18:C27)+1</f>
        <v>69</v>
      </c>
      <c r="D28">
        <f>COUNTIF(D6:D16,"D")</f>
        <v>3</v>
      </c>
      <c r="E28">
        <f>COUNTIF(E6:E16,"D")</f>
        <v>4</v>
      </c>
      <c r="F28" s="4"/>
      <c r="G28" s="4" t="s">
        <v>47</v>
      </c>
      <c r="H28" s="4">
        <f>SUM(H6:H16,H18:H27)+3</f>
        <v>75</v>
      </c>
    </row>
    <row r="29" spans="1:10" x14ac:dyDescent="0.2">
      <c r="B29"/>
      <c r="G29"/>
    </row>
    <row r="30" spans="1:10" x14ac:dyDescent="0.2">
      <c r="A30" s="34" t="s">
        <v>49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0</v>
      </c>
      <c r="F30" s="37" t="s">
        <v>137</v>
      </c>
      <c r="G30" s="35"/>
      <c r="H30" s="36"/>
    </row>
    <row r="31" spans="1:10" ht="16" x14ac:dyDescent="0.2">
      <c r="A31" s="24" t="s">
        <v>51</v>
      </c>
      <c r="C31" s="2">
        <f>VLOOKUP(MID(A31,4,40),Voti_17!$B:$N,13,FALSE)</f>
        <v>6.5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24" t="s">
        <v>139</v>
      </c>
      <c r="H31" s="2">
        <f>VLOOKUP(MID(F31,4,40),Voti_17!$B:$N,13,FALSE)</f>
        <v>5</v>
      </c>
    </row>
    <row r="32" spans="1:10" ht="16" x14ac:dyDescent="0.2">
      <c r="A32" s="24" t="s">
        <v>1505</v>
      </c>
      <c r="C32" s="2">
        <f>VLOOKUP(MID(A32,4,40),Voti_17!$B:$N,13,FALSE)</f>
        <v>6.5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24" t="s">
        <v>1577</v>
      </c>
      <c r="H32" s="2">
        <f>VLOOKUP(MID(F32,4,40),Voti_17!$B:$N,13,FALSE)</f>
        <v>7.5</v>
      </c>
    </row>
    <row r="33" spans="1:8" ht="16" x14ac:dyDescent="0.2">
      <c r="A33" s="24" t="s">
        <v>1382</v>
      </c>
      <c r="C33" s="2">
        <f>VLOOKUP(MID(A33,4,40),Voti_17!$B:$N,13,FALSE)</f>
        <v>4.5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24" t="s">
        <v>1811</v>
      </c>
      <c r="H33" s="2">
        <f>VLOOKUP(MID(F33,4,40),Voti_17!$B:$N,13,FALSE)</f>
        <v>6.5</v>
      </c>
    </row>
    <row r="34" spans="1:8" ht="16" x14ac:dyDescent="0.2">
      <c r="A34" s="24" t="s">
        <v>1245</v>
      </c>
      <c r="B34" s="19"/>
      <c r="C34" s="2">
        <f>VLOOKUP(MID(A34,4,40),Voti_17!$B:$N,13,FALSE)</f>
        <v>5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24" t="s">
        <v>1419</v>
      </c>
      <c r="H34" s="2">
        <f>VLOOKUP(MID(F34,4,40),Voti_17!$B:$N,13,FALSE)</f>
        <v>6</v>
      </c>
    </row>
    <row r="35" spans="1:8" ht="16" x14ac:dyDescent="0.2">
      <c r="A35" s="24" t="s">
        <v>1633</v>
      </c>
      <c r="C35" s="2">
        <f>VLOOKUP(MID(A35,4,40),Voti_17!$B:$N,13,FALSE)</f>
        <v>10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24" t="s">
        <v>1789</v>
      </c>
      <c r="H35" s="2">
        <f>VLOOKUP(MID(F35,4,40),Voti_17!$B:$N,13,FALSE)</f>
        <v>5.5</v>
      </c>
    </row>
    <row r="36" spans="1:8" ht="16" x14ac:dyDescent="0.2">
      <c r="A36" s="24" t="s">
        <v>1018</v>
      </c>
      <c r="C36" s="2">
        <f>VLOOKUP(MID(A36,4,40),Voti_17!$B:$N,13,FALSE)</f>
        <v>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24" t="s">
        <v>1354</v>
      </c>
      <c r="H36" s="2">
        <f>VLOOKUP(MID(F36,4,40),Voti_17!$B:$N,13,FALSE)</f>
        <v>5.5</v>
      </c>
    </row>
    <row r="37" spans="1:8" ht="16" x14ac:dyDescent="0.2">
      <c r="A37" s="24" t="s">
        <v>1145</v>
      </c>
      <c r="C37" s="2">
        <f>VLOOKUP(MID(A37,4,40),Voti_17!$B:$N,13,FALSE)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24" t="s">
        <v>1649</v>
      </c>
      <c r="H37" s="2">
        <f>VLOOKUP(MID(F37,4,40),Voti_17!$B:$N,13,FALSE)</f>
        <v>5.5</v>
      </c>
    </row>
    <row r="38" spans="1:8" ht="16" x14ac:dyDescent="0.2">
      <c r="A38" s="24" t="s">
        <v>1020</v>
      </c>
      <c r="C38" s="2">
        <f>VLOOKUP(MID(A38,4,40),Voti_17!$B:$N,13,FALSE)</f>
        <v>5.5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24" t="s">
        <v>1356</v>
      </c>
      <c r="H38" s="2">
        <f>VLOOKUP(MID(F38,4,40),Voti_17!$B:$N,13,FALSE)</f>
        <v>5</v>
      </c>
    </row>
    <row r="39" spans="1:8" ht="16" x14ac:dyDescent="0.2">
      <c r="A39" s="24" t="s">
        <v>1450</v>
      </c>
      <c r="B39" s="19" t="s">
        <v>14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24" t="s">
        <v>1737</v>
      </c>
      <c r="H39" s="2">
        <f>VLOOKUP(MID(F39,4,40),Voti_17!$B:$N,13,FALSE)</f>
        <v>6.5</v>
      </c>
    </row>
    <row r="40" spans="1:8" ht="16" x14ac:dyDescent="0.2">
      <c r="A40" s="24" t="s">
        <v>69</v>
      </c>
      <c r="C40" s="2">
        <f>VLOOKUP(MID(A40,5,40),Voti_17!$B:$N,13,FALSE)</f>
        <v>6.5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24" t="s">
        <v>1292</v>
      </c>
      <c r="H40" s="2">
        <f>VLOOKUP(MID(F40,5,40),Voti_17!$B:$N,13,FALSE)</f>
        <v>5</v>
      </c>
    </row>
    <row r="41" spans="1:8" ht="16" x14ac:dyDescent="0.2">
      <c r="A41" s="24" t="s">
        <v>1148</v>
      </c>
      <c r="C41" s="2">
        <f>VLOOKUP(MID(A41,5,40),Voti_17!$B:$N,13,FALSE)</f>
        <v>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24" t="s">
        <v>1424</v>
      </c>
      <c r="H41" s="2">
        <f>VLOOKUP(MID(F41,5,40),Voti_17!$B:$N,13,FALSE)</f>
        <v>6</v>
      </c>
    </row>
    <row r="43" spans="1:8" ht="16" x14ac:dyDescent="0.2">
      <c r="A43" s="24" t="s">
        <v>73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24" t="s">
        <v>161</v>
      </c>
    </row>
    <row r="44" spans="1:8" ht="16" x14ac:dyDescent="0.2">
      <c r="A44" s="24" t="s">
        <v>1452</v>
      </c>
      <c r="D44" t="str">
        <f>VLOOKUP(MID(A44,5,40),Elenco_giocatori_ruolo!A:B,2,FALSE)</f>
        <v>P</v>
      </c>
      <c r="E44" t="str">
        <f>VLOOKUP(MID(F44,5,40),Elenco_giocatori_ruolo!A:B,2,FALSE)</f>
        <v>A</v>
      </c>
      <c r="F44" s="24" t="s">
        <v>1425</v>
      </c>
    </row>
    <row r="45" spans="1:8" ht="16" x14ac:dyDescent="0.2">
      <c r="A45" s="24" t="s">
        <v>1454</v>
      </c>
      <c r="D45" t="str">
        <f>VLOOKUP(MID(A45,5,40),Elenco_giocatori_ruolo!A:B,2,FALSE)</f>
        <v>D</v>
      </c>
      <c r="E45" t="str">
        <f>VLOOKUP(MID(F45,5,40),Elenco_giocatori_ruolo!A:B,2,FALSE)</f>
        <v>D</v>
      </c>
      <c r="F45" s="24" t="s">
        <v>1791</v>
      </c>
    </row>
    <row r="46" spans="1:8" ht="16" x14ac:dyDescent="0.2">
      <c r="A46" s="24" t="s">
        <v>79</v>
      </c>
      <c r="D46" t="str">
        <f>VLOOKUP(MID(A46,5,40),Elenco_giocatori_ruolo!A:B,2,FALSE)</f>
        <v>D</v>
      </c>
      <c r="E46" t="str">
        <f>VLOOKUP(MID(F46,5,40),Elenco_giocatori_ruolo!A:B,2,FALSE)</f>
        <v>D</v>
      </c>
      <c r="F46" s="24" t="s">
        <v>1071</v>
      </c>
    </row>
    <row r="47" spans="1:8" ht="16" x14ac:dyDescent="0.2">
      <c r="A47" s="24" t="s">
        <v>81</v>
      </c>
      <c r="B47" s="19"/>
      <c r="D47" t="str">
        <f>VLOOKUP(MID(A47,5,40),Elenco_giocatori_ruolo!A:B,2,FALSE)</f>
        <v>D</v>
      </c>
      <c r="E47" t="str">
        <f>VLOOKUP(MID(F47,5,40),Elenco_giocatori_ruolo!A:B,2,FALSE)</f>
        <v>D</v>
      </c>
      <c r="F47" s="24" t="s">
        <v>169</v>
      </c>
    </row>
    <row r="48" spans="1:8" ht="16" x14ac:dyDescent="0.2">
      <c r="A48" s="24" t="s">
        <v>1854</v>
      </c>
      <c r="D48" t="str">
        <f>VLOOKUP(MID(A48,5,40),Elenco_giocatori_ruolo!A:B,2,FALSE)</f>
        <v>C</v>
      </c>
      <c r="E48" t="str">
        <f>VLOOKUP(MID(F48,5,40),Elenco_giocatori_ruolo!A:B,2,FALSE)</f>
        <v>D</v>
      </c>
      <c r="F48" s="24" t="s">
        <v>1855</v>
      </c>
    </row>
    <row r="49" spans="1:8" ht="16" x14ac:dyDescent="0.2">
      <c r="A49" s="24" t="s">
        <v>1856</v>
      </c>
      <c r="D49" t="str">
        <f>VLOOKUP(MID(A49,5,40),Elenco_giocatori_ruolo!A:B,2,FALSE)</f>
        <v>C</v>
      </c>
      <c r="E49" t="str">
        <f>VLOOKUP(MID(F49,5,40),Elenco_giocatori_ruolo!A:B,2,FALSE)</f>
        <v>C</v>
      </c>
      <c r="F49" s="24" t="s">
        <v>173</v>
      </c>
    </row>
    <row r="50" spans="1:8" ht="16" x14ac:dyDescent="0.2">
      <c r="A50" s="24" t="s">
        <v>1033</v>
      </c>
      <c r="D50" t="str">
        <f>VLOOKUP(MID(A50,5,40),Elenco_giocatori_ruolo!A:B,2,FALSE)</f>
        <v>C</v>
      </c>
      <c r="E50" t="str">
        <f>VLOOKUP(MID(F50,5,40),Elenco_giocatori_ruolo!A:B,2,FALSE)</f>
        <v>C</v>
      </c>
      <c r="F50" s="24" t="s">
        <v>1516</v>
      </c>
    </row>
    <row r="51" spans="1:8" ht="16" x14ac:dyDescent="0.2">
      <c r="A51" s="24" t="s">
        <v>1825</v>
      </c>
      <c r="B51" s="19" t="s">
        <v>14</v>
      </c>
      <c r="C51" s="2">
        <f>VLOOKUP(MID(A51,5,40),Voti_17!$B:$N,13,FALSE)</f>
        <v>6</v>
      </c>
      <c r="D51" t="str">
        <f>VLOOKUP(MID(A51,5,40),Elenco_giocatori_ruolo!A:B,2,FALSE)</f>
        <v>A</v>
      </c>
      <c r="E51" t="str">
        <f>VLOOKUP(MID(F51,5,40),Elenco_giocatori_ruolo!A:B,2,FALSE)</f>
        <v>C</v>
      </c>
      <c r="F51" s="24" t="s">
        <v>1813</v>
      </c>
    </row>
    <row r="52" spans="1:8" ht="16" x14ac:dyDescent="0.2">
      <c r="A52" s="24" t="s">
        <v>1566</v>
      </c>
      <c r="D52" t="str">
        <f>VLOOKUP(MID(A52,5,40),Elenco_giocatori_ruolo!A:B,2,FALSE)</f>
        <v>A</v>
      </c>
      <c r="E52" t="str">
        <f>VLOOKUP(MID(F52,5,40),Elenco_giocatori_ruolo!A:B,2,FALSE)</f>
        <v>C</v>
      </c>
      <c r="F52" s="24" t="s">
        <v>1435</v>
      </c>
    </row>
    <row r="53" spans="1:8" x14ac:dyDescent="0.2">
      <c r="A53" s="4"/>
      <c r="B53" s="4" t="s">
        <v>47</v>
      </c>
      <c r="C53" s="4">
        <f>SUM(C31:C41,C43:C52)+1</f>
        <v>67.5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64</v>
      </c>
    </row>
    <row r="54" spans="1:8" x14ac:dyDescent="0.2">
      <c r="B54"/>
      <c r="G54"/>
    </row>
    <row r="55" spans="1:8" x14ac:dyDescent="0.2">
      <c r="A55" s="34" t="s">
        <v>3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2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2</v>
      </c>
      <c r="F55" s="37" t="s">
        <v>181</v>
      </c>
      <c r="G55" s="35"/>
      <c r="H55" s="36"/>
    </row>
    <row r="56" spans="1:8" ht="16" x14ac:dyDescent="0.2">
      <c r="A56" s="24" t="s">
        <v>5</v>
      </c>
      <c r="C56" s="2">
        <f>VLOOKUP(MID(A56,4,40),Voti_17!$B:$N,13,FALSE)</f>
        <v>6.5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24" t="s">
        <v>1436</v>
      </c>
      <c r="H56" s="2">
        <f>VLOOKUP(MID(F56,4,40),Voti_17!$B:$N,13,FALSE)</f>
        <v>6</v>
      </c>
    </row>
    <row r="57" spans="1:8" ht="16" x14ac:dyDescent="0.2">
      <c r="A57" s="24" t="s">
        <v>7</v>
      </c>
      <c r="C57" s="2">
        <f>VLOOKUP(MID(A57,4,40),Voti_17!$B:$N,13,FALSE)</f>
        <v>6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24" t="s">
        <v>1693</v>
      </c>
      <c r="H57" s="2">
        <f>VLOOKUP(MID(F57,4,40),Voti_17!$B:$N,13,FALSE)</f>
        <v>7</v>
      </c>
    </row>
    <row r="58" spans="1:8" ht="16" x14ac:dyDescent="0.2">
      <c r="A58" s="24" t="s">
        <v>1121</v>
      </c>
      <c r="C58" s="2">
        <f>VLOOKUP(MID(A58,4,40),Voti_17!$B:$N,13,FALSE)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24" t="s">
        <v>1729</v>
      </c>
      <c r="H58" s="2">
        <f>VLOOKUP(MID(F58,4,40),Voti_17!$B:$N,13,FALSE)</f>
        <v>6</v>
      </c>
    </row>
    <row r="59" spans="1:8" ht="16" x14ac:dyDescent="0.2">
      <c r="A59" s="24" t="s">
        <v>1826</v>
      </c>
      <c r="B59" s="19"/>
      <c r="C59" s="2">
        <f>VLOOKUP(MID(A59,4,40),Voti_17!$B:$N,13,FALSE)</f>
        <v>6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24" t="s">
        <v>1731</v>
      </c>
      <c r="H59" s="2">
        <f>VLOOKUP(MID(F59,4,40),Voti_17!$B:$N,13,FALSE)</f>
        <v>5.5</v>
      </c>
    </row>
    <row r="60" spans="1:8" ht="16" x14ac:dyDescent="0.2">
      <c r="A60" s="24" t="s">
        <v>13</v>
      </c>
      <c r="B60" s="19" t="s">
        <v>14</v>
      </c>
      <c r="D60" t="str">
        <f>VLOOKUP(MID(A60,4,40),Elenco_giocatori_ruolo!A:B,2,FALSE)</f>
        <v>C</v>
      </c>
      <c r="E60" t="str">
        <f>VLOOKUP(MID(F60,4,40),Elenco_giocatori_ruolo!A:B,2,FALSE)</f>
        <v>C</v>
      </c>
      <c r="F60" s="24" t="s">
        <v>191</v>
      </c>
      <c r="H60" s="2">
        <f>VLOOKUP(MID(F60,4,40),Voti_17!$B:$N,13,FALSE)</f>
        <v>7.5</v>
      </c>
    </row>
    <row r="61" spans="1:8" ht="16" x14ac:dyDescent="0.2">
      <c r="A61" s="24" t="s">
        <v>1396</v>
      </c>
      <c r="B61" s="19" t="s">
        <v>14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24" t="s">
        <v>1277</v>
      </c>
      <c r="H61" s="2">
        <f>VLOOKUP(MID(F61,4,40),Voti_17!$B:$N,13,FALSE)</f>
        <v>6.5</v>
      </c>
    </row>
    <row r="62" spans="1:8" ht="16" x14ac:dyDescent="0.2">
      <c r="A62" s="24" t="s">
        <v>1523</v>
      </c>
      <c r="C62" s="2">
        <f>VLOOKUP(MID(A62,4,40),Voti_17!$B:$N,13,FALSE)</f>
        <v>6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24" t="s">
        <v>1144</v>
      </c>
      <c r="G62" s="1" t="s">
        <v>14</v>
      </c>
    </row>
    <row r="63" spans="1:8" ht="16" x14ac:dyDescent="0.2">
      <c r="A63" s="24" t="s">
        <v>1322</v>
      </c>
      <c r="C63" s="2">
        <f>VLOOKUP(MID(A63,4,40),Voti_17!$B:$N,13,FALSE)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24" t="s">
        <v>197</v>
      </c>
      <c r="H63" s="2">
        <f>VLOOKUP(MID(F63,4,40),Voti_17!$B:$N,13,FALSE)</f>
        <v>5</v>
      </c>
    </row>
    <row r="64" spans="1:8" ht="16" x14ac:dyDescent="0.2">
      <c r="A64" s="24" t="s">
        <v>22</v>
      </c>
      <c r="C64" s="2">
        <f>VLOOKUP(MID(A64,4,40),Voti_17!$B:$N,13,FALSE)</f>
        <v>9.5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24" t="s">
        <v>199</v>
      </c>
      <c r="H64" s="2">
        <f>VLOOKUP(MID(F64,4,40),Voti_17!$B:$N,13,FALSE)</f>
        <v>6.5</v>
      </c>
    </row>
    <row r="65" spans="1:8" ht="16" x14ac:dyDescent="0.2">
      <c r="A65" s="24" t="s">
        <v>24</v>
      </c>
      <c r="C65" s="2">
        <f>VLOOKUP(MID(A65,5,40),Voti_17!$B:$N,13,FALSE)</f>
        <v>7.5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24" t="s">
        <v>201</v>
      </c>
      <c r="H65" s="2">
        <f>VLOOKUP(MID(F65,5,40),Voti_17!$B:$N,13,FALSE)</f>
        <v>7</v>
      </c>
    </row>
    <row r="66" spans="1:8" ht="16" x14ac:dyDescent="0.2">
      <c r="A66" s="24" t="s">
        <v>1857</v>
      </c>
      <c r="C66" s="2">
        <f>VLOOKUP(MID(A66,5,40),Voti_17!$B:$N,13,FALSE)</f>
        <v>9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24" t="s">
        <v>203</v>
      </c>
      <c r="H66" s="2">
        <f>VLOOKUP(MID(F66,5,40),Voti_17!$B:$N,13,FALSE)</f>
        <v>10.5</v>
      </c>
    </row>
    <row r="68" spans="1:8" ht="16" x14ac:dyDescent="0.2">
      <c r="A68" s="24" t="s">
        <v>28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24" t="s">
        <v>1149</v>
      </c>
    </row>
    <row r="69" spans="1:8" ht="16" x14ac:dyDescent="0.2">
      <c r="A69" s="24" t="s">
        <v>1402</v>
      </c>
      <c r="D69" t="str">
        <f>VLOOKUP(MID(A69,5,40),Elenco_giocatori_ruolo!A:B,2,FALSE)</f>
        <v>A</v>
      </c>
      <c r="E69" t="str">
        <f>VLOOKUP(MID(F69,5,40),Elenco_giocatori_ruolo!A:B,2,FALSE)</f>
        <v>D</v>
      </c>
      <c r="F69" s="24" t="s">
        <v>1815</v>
      </c>
    </row>
    <row r="70" spans="1:8" ht="16" x14ac:dyDescent="0.2">
      <c r="A70" s="24" t="s">
        <v>1858</v>
      </c>
      <c r="D70" t="str">
        <f>VLOOKUP(MID(A70,5,40),Elenco_giocatori_ruolo!A:B,2,FALSE)</f>
        <v>C</v>
      </c>
      <c r="E70" t="str">
        <f>VLOOKUP(MID(F70,5,40),Elenco_giocatori_ruolo!A:B,2,FALSE)</f>
        <v>D</v>
      </c>
      <c r="F70" s="24" t="s">
        <v>1733</v>
      </c>
    </row>
    <row r="71" spans="1:8" ht="16" x14ac:dyDescent="0.2">
      <c r="A71" s="24" t="s">
        <v>1406</v>
      </c>
      <c r="B71" s="19" t="s">
        <v>14</v>
      </c>
      <c r="C71" s="2">
        <f>VLOOKUP(MID(A71,5,40),Voti_17!$B:$N,13,FALSE)</f>
        <v>6</v>
      </c>
      <c r="D71" t="str">
        <f>VLOOKUP(MID(A71,5,40),Elenco_giocatori_ruolo!A:B,2,FALSE)</f>
        <v>C</v>
      </c>
      <c r="E71" t="str">
        <f>VLOOKUP(MID(F71,5,40),Elenco_giocatori_ruolo!A:B,2,FALSE)</f>
        <v>D</v>
      </c>
      <c r="F71" s="24" t="s">
        <v>1859</v>
      </c>
    </row>
    <row r="72" spans="1:8" ht="16" x14ac:dyDescent="0.2">
      <c r="A72" s="24" t="s">
        <v>1473</v>
      </c>
      <c r="B72" s="19"/>
      <c r="D72" t="str">
        <f>VLOOKUP(MID(A72,5,40),Elenco_giocatori_ruolo!A:B,2,FALSE)</f>
        <v>C</v>
      </c>
      <c r="E72" t="str">
        <f>VLOOKUP(MID(F72,5,40),Elenco_giocatori_ruolo!A:B,2,FALSE)</f>
        <v>C</v>
      </c>
      <c r="F72" s="24" t="s">
        <v>1594</v>
      </c>
      <c r="G72" s="1" t="s">
        <v>14</v>
      </c>
      <c r="H72" s="2">
        <f>VLOOKUP(MID(F72,5,40),Voti_17!$B:$N,13,FALSE)</f>
        <v>6.5</v>
      </c>
    </row>
    <row r="73" spans="1:8" ht="16" x14ac:dyDescent="0.2">
      <c r="A73" s="24" t="s">
        <v>1860</v>
      </c>
      <c r="B73" s="19" t="s">
        <v>14</v>
      </c>
      <c r="C73" s="2">
        <f>VLOOKUP(MID(A73,5,40),Voti_17!$B:$N,13,FALSE)</f>
        <v>6</v>
      </c>
      <c r="D73" t="str">
        <f>VLOOKUP(MID(A73,5,40),Elenco_giocatori_ruolo!A:B,2,FALSE)</f>
        <v>D</v>
      </c>
      <c r="E73" t="str">
        <f>VLOOKUP(MID(F73,5,40),Elenco_giocatori_ruolo!A:B,2,FALSE)</f>
        <v>C</v>
      </c>
      <c r="F73" s="24" t="s">
        <v>1447</v>
      </c>
    </row>
    <row r="74" spans="1:8" ht="16" x14ac:dyDescent="0.2">
      <c r="A74" s="24" t="s">
        <v>1861</v>
      </c>
      <c r="D74" t="str">
        <f>VLOOKUP(MID(A74,5,40),Elenco_giocatori_ruolo!A:B,2,FALSE)</f>
        <v>D</v>
      </c>
      <c r="E74" t="str">
        <f>VLOOKUP(MID(F74,5,40),Elenco_giocatori_ruolo!A:B,2,FALSE)</f>
        <v>C</v>
      </c>
      <c r="F74" s="24" t="s">
        <v>217</v>
      </c>
    </row>
    <row r="75" spans="1:8" ht="16" x14ac:dyDescent="0.2">
      <c r="A75" s="24" t="s">
        <v>1862</v>
      </c>
      <c r="D75" t="str">
        <f>VLOOKUP(MID(A75,5,40),Elenco_giocatori_ruolo!A:B,2,FALSE)</f>
        <v>D</v>
      </c>
      <c r="E75" t="str">
        <f>VLOOKUP(MID(F75,5,40),Elenco_giocatori_ruolo!A:B,2,FALSE)</f>
        <v>A</v>
      </c>
      <c r="F75" s="24" t="s">
        <v>219</v>
      </c>
    </row>
    <row r="76" spans="1:8" ht="16" x14ac:dyDescent="0.2">
      <c r="A76" s="24" t="s">
        <v>1689</v>
      </c>
      <c r="D76" t="str">
        <f>VLOOKUP(MID(A76,5,40),Elenco_giocatori_ruolo!A:B,2,FALSE)</f>
        <v>D</v>
      </c>
      <c r="E76" t="str">
        <f>VLOOKUP(MID(F76,5,40),Elenco_giocatori_ruolo!A:B,2,FALSE)</f>
        <v>A</v>
      </c>
      <c r="F76" s="24" t="s">
        <v>221</v>
      </c>
    </row>
    <row r="77" spans="1:8" ht="16" x14ac:dyDescent="0.2">
      <c r="A77" s="24" t="s">
        <v>1631</v>
      </c>
      <c r="D77" t="str">
        <f>VLOOKUP(MID(A77,5,40),Elenco_giocatori_ruolo!A:B,2,FALSE)</f>
        <v>D</v>
      </c>
      <c r="E77" t="str">
        <f>VLOOKUP(MID(F77,5,40),Elenco_giocatori_ruolo!A:B,2,FALSE)</f>
        <v>A</v>
      </c>
      <c r="F77" s="24" t="s">
        <v>223</v>
      </c>
    </row>
    <row r="78" spans="1:8" x14ac:dyDescent="0.2">
      <c r="A78" s="4"/>
      <c r="B78" s="4" t="s">
        <v>47</v>
      </c>
      <c r="C78" s="4">
        <f>SUM(C56:C66,C68:C77)+1</f>
        <v>75.5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74</v>
      </c>
    </row>
    <row r="79" spans="1:8" x14ac:dyDescent="0.2">
      <c r="B79"/>
      <c r="G79"/>
    </row>
    <row r="80" spans="1:8" x14ac:dyDescent="0.2">
      <c r="A80" s="34" t="s">
        <v>48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2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180</v>
      </c>
      <c r="G80" s="35"/>
      <c r="H80" s="36"/>
    </row>
    <row r="81" spans="1:10" ht="16" x14ac:dyDescent="0.2">
      <c r="A81" s="24" t="s">
        <v>50</v>
      </c>
      <c r="B81" s="2"/>
      <c r="C81" s="2">
        <f>VLOOKUP(MID(A81,4,40),Voti_17!$B:$N,13,FALSE)</f>
        <v>3.5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24" t="s">
        <v>182</v>
      </c>
      <c r="H81" s="2">
        <f>VLOOKUP(MID(F81,4,40),Voti_17!$B:$N,13,FALSE)</f>
        <v>6</v>
      </c>
      <c r="J81" s="2"/>
    </row>
    <row r="82" spans="1:10" ht="16" x14ac:dyDescent="0.2">
      <c r="A82" s="24" t="s">
        <v>1104</v>
      </c>
      <c r="B82" s="2"/>
      <c r="C82" s="2">
        <f>VLOOKUP(MID(A82,4,40),Voti_17!$B:$N,13,FALSE)</f>
        <v>6.5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24" t="s">
        <v>1038</v>
      </c>
      <c r="H82" s="2">
        <f>VLOOKUP(MID(F82,4,40),Voti_17!$B:$N,13,FALSE)</f>
        <v>6.5</v>
      </c>
      <c r="J82" s="2"/>
    </row>
    <row r="83" spans="1:10" ht="16" x14ac:dyDescent="0.2">
      <c r="A83" s="24" t="s">
        <v>1532</v>
      </c>
      <c r="B83" s="2"/>
      <c r="C83" s="2">
        <f>VLOOKUP(MID(A83,4,40),Voti_17!$B:$N,13,FALSE)</f>
        <v>7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24" t="s">
        <v>186</v>
      </c>
      <c r="H83" s="2">
        <f>VLOOKUP(MID(F83,4,40),Voti_17!$B:$N,13,FALSE)</f>
        <v>6.5</v>
      </c>
      <c r="J83" s="2"/>
    </row>
    <row r="84" spans="1:10" ht="16" x14ac:dyDescent="0.2">
      <c r="A84" s="24" t="s">
        <v>56</v>
      </c>
      <c r="B84" s="2"/>
      <c r="C84" s="2">
        <f>VLOOKUP(MID(A84,4,40),Voti_17!$B:$N,13,FALSE)</f>
        <v>6.5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24" t="s">
        <v>1533</v>
      </c>
      <c r="G84" s="1" t="s">
        <v>14</v>
      </c>
    </row>
    <row r="85" spans="1:10" ht="16" x14ac:dyDescent="0.2">
      <c r="A85" s="24" t="s">
        <v>1863</v>
      </c>
      <c r="B85" s="1" t="s">
        <v>14</v>
      </c>
      <c r="D85" t="str">
        <f>VLOOKUP(MID(A85,4,40),Elenco_giocatori_ruolo!A:B,2,FALSE)</f>
        <v>D</v>
      </c>
      <c r="E85" t="str">
        <f>VLOOKUP(MID(F85,4,40),Elenco_giocatori_ruolo!A:B,2,FALSE)</f>
        <v>D</v>
      </c>
      <c r="F85" s="24" t="s">
        <v>1723</v>
      </c>
      <c r="H85" s="2">
        <f>VLOOKUP(MID(F85,4,40),Voti_17!$B:$N,13,FALSE)</f>
        <v>6</v>
      </c>
      <c r="J85" s="2"/>
    </row>
    <row r="86" spans="1:10" ht="16" x14ac:dyDescent="0.2">
      <c r="A86" s="24" t="s">
        <v>60</v>
      </c>
      <c r="C86" s="2">
        <f>VLOOKUP(MID(A86,4,40),Voti_17!$B:$N,13,FALSE)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24" t="s">
        <v>1124</v>
      </c>
      <c r="H86" s="2">
        <f>VLOOKUP(MID(F86,4,40),Voti_17!$B:$N,13,FALSE)</f>
        <v>6</v>
      </c>
    </row>
    <row r="87" spans="1:10" ht="16" x14ac:dyDescent="0.2">
      <c r="A87" s="24" t="s">
        <v>979</v>
      </c>
      <c r="B87" s="1" t="s">
        <v>14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24" t="s">
        <v>1042</v>
      </c>
      <c r="H87" s="2">
        <f>VLOOKUP(MID(F87,4,40),Voti_17!$B:$N,13,FALSE)</f>
        <v>6</v>
      </c>
    </row>
    <row r="88" spans="1:10" ht="16" x14ac:dyDescent="0.2">
      <c r="A88" s="24" t="s">
        <v>1672</v>
      </c>
      <c r="C88" s="2">
        <f>VLOOKUP(MID(A88,4,40),Voti_17!$B:$N,13,FALSE)</f>
        <v>6.5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24" t="s">
        <v>1083</v>
      </c>
      <c r="G88" s="1" t="s">
        <v>14</v>
      </c>
    </row>
    <row r="89" spans="1:10" ht="16" x14ac:dyDescent="0.2">
      <c r="A89" s="24" t="s">
        <v>66</v>
      </c>
      <c r="C89" s="2">
        <f>VLOOKUP(MID(A89,4,40),Voti_17!$B:$N,13,FALSE)</f>
        <v>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24" t="s">
        <v>198</v>
      </c>
      <c r="G89" s="1" t="s">
        <v>14</v>
      </c>
    </row>
    <row r="90" spans="1:10" ht="16" x14ac:dyDescent="0.2">
      <c r="A90" s="24" t="s">
        <v>68</v>
      </c>
      <c r="C90" s="2">
        <f>VLOOKUP(MID(A90,5,40),Voti_17!$B:$N,13,FALSE)</f>
        <v>10.5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24" t="s">
        <v>1044</v>
      </c>
      <c r="G90" s="1" t="s">
        <v>14</v>
      </c>
    </row>
    <row r="91" spans="1:10" ht="16" x14ac:dyDescent="0.2">
      <c r="A91" s="24" t="s">
        <v>70</v>
      </c>
      <c r="C91" s="2">
        <f>VLOOKUP(MID(A91,5,40),Voti_17!$B:$N,13,FALSE)</f>
        <v>5.5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24" t="s">
        <v>202</v>
      </c>
      <c r="H91" s="2">
        <f>VLOOKUP(MID(F91,5,40),Voti_17!$B:$N,13,FALSE)</f>
        <v>6.5</v>
      </c>
    </row>
    <row r="93" spans="1:10" ht="16" x14ac:dyDescent="0.2">
      <c r="A93" s="24" t="s">
        <v>1761</v>
      </c>
      <c r="D93" t="str">
        <f>VLOOKUP(MID(A93,5,40),Elenco_giocatori_ruolo!A:B,2,FALSE)</f>
        <v>P</v>
      </c>
      <c r="E93" t="str">
        <f>VLOOKUP(MID(F93,5,40),Elenco_giocatori_ruolo!A:B,2,FALSE)</f>
        <v>P</v>
      </c>
      <c r="F93" s="24" t="s">
        <v>204</v>
      </c>
    </row>
    <row r="94" spans="1:10" ht="16" x14ac:dyDescent="0.2">
      <c r="A94" s="24" t="s">
        <v>1762</v>
      </c>
      <c r="D94" t="str">
        <f>VLOOKUP(MID(A94,5,40),Elenco_giocatori_ruolo!A:B,2,FALSE)</f>
        <v>A</v>
      </c>
      <c r="E94" t="str">
        <f>VLOOKUP(MID(F94,5,40),Elenco_giocatori_ruolo!A:B,2,FALSE)</f>
        <v>A</v>
      </c>
      <c r="F94" s="24" t="s">
        <v>206</v>
      </c>
    </row>
    <row r="95" spans="1:10" ht="16" x14ac:dyDescent="0.2">
      <c r="A95" s="24" t="s">
        <v>1403</v>
      </c>
      <c r="D95" t="str">
        <f>VLOOKUP(MID(A95,5,40),Elenco_giocatori_ruolo!A:B,2,FALSE)</f>
        <v>A</v>
      </c>
      <c r="E95" t="str">
        <f>VLOOKUP(MID(F95,5,40),Elenco_giocatori_ruolo!A:B,2,FALSE)</f>
        <v>A</v>
      </c>
      <c r="F95" s="24" t="s">
        <v>1593</v>
      </c>
      <c r="G95" s="1" t="s">
        <v>14</v>
      </c>
      <c r="H95" s="2">
        <f>VLOOKUP(MID(F95,5,40),Voti_17!$B:$N,13,FALSE)</f>
        <v>6.5</v>
      </c>
    </row>
    <row r="96" spans="1:10" ht="16" x14ac:dyDescent="0.2">
      <c r="A96" s="24" t="s">
        <v>1312</v>
      </c>
      <c r="D96" t="str">
        <f>VLOOKUP(MID(A96,5,40),Elenco_giocatori_ruolo!A:B,2,FALSE)</f>
        <v>A</v>
      </c>
      <c r="E96" t="str">
        <f>VLOOKUP(MID(F96,5,40),Elenco_giocatori_ruolo!A:B,2,FALSE)</f>
        <v>C</v>
      </c>
      <c r="F96" s="24" t="s">
        <v>1268</v>
      </c>
    </row>
    <row r="97" spans="1:10" ht="16" x14ac:dyDescent="0.2">
      <c r="A97" s="24" t="s">
        <v>1864</v>
      </c>
      <c r="B97" s="19" t="s">
        <v>14</v>
      </c>
      <c r="C97" s="2">
        <f>VLOOKUP(MID(A97,5,40),Voti_17!$B:$N,13,FALSE)</f>
        <v>11</v>
      </c>
      <c r="D97" t="str">
        <f>VLOOKUP(MID(A97,5,40),Elenco_giocatori_ruolo!A:B,2,FALSE)</f>
        <v>C</v>
      </c>
      <c r="E97" t="str">
        <f>VLOOKUP(MID(F97,5,40),Elenco_giocatori_ruolo!A:B,2,FALSE)</f>
        <v>C</v>
      </c>
      <c r="F97" s="24" t="s">
        <v>1052</v>
      </c>
      <c r="G97" s="1" t="s">
        <v>14</v>
      </c>
      <c r="H97" s="2">
        <f>VLOOKUP(MID(F97,5,40),Voti_17!$B:$N,13,FALSE)</f>
        <v>6</v>
      </c>
    </row>
    <row r="98" spans="1:10" ht="16" x14ac:dyDescent="0.2">
      <c r="A98" s="24" t="s">
        <v>1117</v>
      </c>
      <c r="D98" t="str">
        <f>VLOOKUP(MID(A98,5,40),Elenco_giocatori_ruolo!A:B,2,FALSE)</f>
        <v>C</v>
      </c>
      <c r="E98" t="str">
        <f>VLOOKUP(MID(F98,5,40),Elenco_giocatori_ruolo!A:B,2,FALSE)</f>
        <v>C</v>
      </c>
      <c r="F98" s="24" t="s">
        <v>1216</v>
      </c>
    </row>
    <row r="99" spans="1:10" ht="16" x14ac:dyDescent="0.2">
      <c r="A99" s="24" t="s">
        <v>1234</v>
      </c>
      <c r="D99" t="str">
        <f>VLOOKUP(MID(A99,5,40),Elenco_giocatori_ruolo!A:B,2,FALSE)</f>
        <v>C</v>
      </c>
      <c r="E99" t="str">
        <f>VLOOKUP(MID(F99,5,40),Elenco_giocatori_ruolo!A:B,2,FALSE)</f>
        <v>C</v>
      </c>
      <c r="F99" s="24" t="s">
        <v>1137</v>
      </c>
      <c r="G99" s="1" t="s">
        <v>14</v>
      </c>
      <c r="H99" s="2">
        <f>VLOOKUP(MID(F99,5,40),Voti_17!$B:$N,13,FALSE)</f>
        <v>6</v>
      </c>
    </row>
    <row r="100" spans="1:10" ht="16" x14ac:dyDescent="0.2">
      <c r="A100" s="24" t="s">
        <v>1865</v>
      </c>
      <c r="D100" t="str">
        <f>VLOOKUP(MID(A100,5,40),Elenco_giocatori_ruolo!A:B,2,FALSE)</f>
        <v>C</v>
      </c>
      <c r="E100" t="str">
        <f>VLOOKUP(MID(F100,5,40),Elenco_giocatori_ruolo!A:B,2,FALSE)</f>
        <v>D</v>
      </c>
      <c r="F100" s="24" t="s">
        <v>1646</v>
      </c>
      <c r="G100" s="1" t="s">
        <v>14</v>
      </c>
      <c r="H100" s="2">
        <f>VLOOKUP(MID(F100,5,40),Voti_17!$B:$N,13,FALSE)</f>
        <v>6</v>
      </c>
      <c r="J100" s="2"/>
    </row>
    <row r="101" spans="1:10" ht="16" x14ac:dyDescent="0.2">
      <c r="A101" s="24" t="s">
        <v>1866</v>
      </c>
      <c r="B101" s="2" t="s">
        <v>14</v>
      </c>
      <c r="C101" s="2">
        <f>VLOOKUP(MID(A101,5,40),Voti_17!$B:$N,13,FALSE)</f>
        <v>6.5</v>
      </c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24" t="s">
        <v>1690</v>
      </c>
    </row>
    <row r="102" spans="1:10" ht="16" x14ac:dyDescent="0.2">
      <c r="A102" s="24" t="s">
        <v>1415</v>
      </c>
      <c r="D102" t="str">
        <f>VLOOKUP(MID(A102,5,40),Elenco_giocatori_ruolo!A:B,2,FALSE)</f>
        <v>D</v>
      </c>
      <c r="E102" t="str">
        <f>VLOOKUP(MID(F102,5,40),Elenco_giocatori_ruolo!A:B,2,FALSE)</f>
        <v>D</v>
      </c>
      <c r="F102" s="24" t="s">
        <v>1061</v>
      </c>
    </row>
    <row r="103" spans="1:10" x14ac:dyDescent="0.2">
      <c r="A103" s="4"/>
      <c r="B103" s="4" t="s">
        <v>47</v>
      </c>
      <c r="C103" s="4">
        <f>SUM(C81:C91,C93:C102)+1+1</f>
        <v>76.5</v>
      </c>
      <c r="D103">
        <f>COUNTIF(D81:D91,"D")</f>
        <v>4</v>
      </c>
      <c r="E103">
        <f>COUNTIF(E81:E91,"D")</f>
        <v>4</v>
      </c>
      <c r="F103" s="4"/>
      <c r="G103" s="4" t="s">
        <v>47</v>
      </c>
      <c r="H103" s="4">
        <f>SUM(H81:H91,H93:H102)+1</f>
        <v>69</v>
      </c>
    </row>
    <row r="104" spans="1:10" x14ac:dyDescent="0.2">
      <c r="B104"/>
      <c r="G104"/>
    </row>
    <row r="105" spans="1:10" x14ac:dyDescent="0.2">
      <c r="A105" s="34" t="s">
        <v>92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2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7" t="s">
        <v>136</v>
      </c>
      <c r="G105" s="35"/>
      <c r="H105" s="36"/>
    </row>
    <row r="106" spans="1:10" ht="16" x14ac:dyDescent="0.2">
      <c r="A106" s="24" t="s">
        <v>94</v>
      </c>
      <c r="C106" s="2">
        <f>VLOOKUP(MID(A106,4,40),Voti_17!$B:$N,13,FALSE)</f>
        <v>8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24" t="s">
        <v>1867</v>
      </c>
      <c r="H106" s="2">
        <f>VLOOKUP(MID(F106,4,40),Voti_17!$B:$N,13,FALSE)</f>
        <v>7</v>
      </c>
    </row>
    <row r="107" spans="1:10" ht="16" x14ac:dyDescent="0.2">
      <c r="A107" s="24" t="s">
        <v>1756</v>
      </c>
      <c r="C107" s="2">
        <f>VLOOKUP(MID(A107,4,40),Voti_17!$B:$N,13,FALSE)</f>
        <v>6.5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24" t="s">
        <v>1015</v>
      </c>
      <c r="H107" s="2">
        <f>VLOOKUP(MID(F107,4,40),Voti_17!$B:$N,13,FALSE)</f>
        <v>6.5</v>
      </c>
    </row>
    <row r="108" spans="1:10" ht="16" x14ac:dyDescent="0.2">
      <c r="A108" s="24" t="s">
        <v>1207</v>
      </c>
      <c r="C108" s="2">
        <f>VLOOKUP(MID(A108,4,40),Voti_17!$B:$N,13,FALSE)</f>
        <v>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24" t="s">
        <v>142</v>
      </c>
      <c r="H108" s="2">
        <f>VLOOKUP(MID(F108,4,40),Voti_17!$B:$N,13,FALSE)</f>
        <v>7</v>
      </c>
    </row>
    <row r="109" spans="1:10" ht="16" x14ac:dyDescent="0.2">
      <c r="A109" s="24" t="s">
        <v>100</v>
      </c>
      <c r="B109" s="19"/>
      <c r="C109" s="2">
        <f>VLOOKUP(MID(A109,4,40),Voti_17!$B:$N,13,FALSE)</f>
        <v>5.5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24" t="s">
        <v>1669</v>
      </c>
      <c r="H109" s="2">
        <f>VLOOKUP(MID(F109,4,40),Voti_17!$B:$N,13,FALSE)</f>
        <v>6</v>
      </c>
    </row>
    <row r="110" spans="1:10" ht="16" x14ac:dyDescent="0.2">
      <c r="A110" s="24" t="s">
        <v>1484</v>
      </c>
      <c r="C110" s="2">
        <f>VLOOKUP(MID(A110,4,40),Voti_17!$B:$N,13,FALSE)</f>
        <v>6.5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24" t="s">
        <v>146</v>
      </c>
      <c r="H110" s="2">
        <f>VLOOKUP(MID(F110,4,40),Voti_17!$B:$N,13,FALSE)</f>
        <v>7</v>
      </c>
    </row>
    <row r="111" spans="1:10" ht="16" x14ac:dyDescent="0.2">
      <c r="A111" s="24" t="s">
        <v>1662</v>
      </c>
      <c r="C111" s="2">
        <f>VLOOKUP(MID(A111,4,40),Voti_17!$B:$N,13,FALSE)</f>
        <v>11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24" t="s">
        <v>148</v>
      </c>
      <c r="H111" s="2">
        <f>VLOOKUP(MID(F111,4,40),Voti_17!$B:$N,13,FALSE)</f>
        <v>6.5</v>
      </c>
    </row>
    <row r="112" spans="1:10" ht="16" x14ac:dyDescent="0.2">
      <c r="A112" s="24" t="s">
        <v>1082</v>
      </c>
      <c r="C112" s="2">
        <f>VLOOKUP(MID(A112,4,40),Voti_17!$B:$N,13,FALSE)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24" t="s">
        <v>1278</v>
      </c>
      <c r="H112" s="2">
        <f>VLOOKUP(MID(F112,4,40),Voti_17!$B:$N,13,FALSE)</f>
        <v>5.5</v>
      </c>
    </row>
    <row r="113" spans="1:8" ht="16" x14ac:dyDescent="0.2">
      <c r="A113" s="24" t="s">
        <v>1384</v>
      </c>
      <c r="C113" s="2">
        <f>VLOOKUP(MID(A113,4,40),Voti_17!$B:$N,13,FALSE)</f>
        <v>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24" t="s">
        <v>1370</v>
      </c>
      <c r="H113" s="2">
        <f>VLOOKUP(MID(F113,4,40),Voti_17!$B:$N,13,FALSE)</f>
        <v>5.5</v>
      </c>
    </row>
    <row r="114" spans="1:8" ht="16" x14ac:dyDescent="0.2">
      <c r="A114" s="24" t="s">
        <v>1837</v>
      </c>
      <c r="C114" s="2">
        <f>VLOOKUP(MID(A114,4,40),Voti_17!$B:$N,13,FALSE)</f>
        <v>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24" t="s">
        <v>1468</v>
      </c>
      <c r="H114" s="2">
        <f>VLOOKUP(MID(F114,4,40),Voti_17!$B:$N,13,FALSE)</f>
        <v>6</v>
      </c>
    </row>
    <row r="115" spans="1:8" ht="16" x14ac:dyDescent="0.2">
      <c r="A115" s="24" t="s">
        <v>1002</v>
      </c>
      <c r="C115" s="2">
        <f>VLOOKUP(MID(A115,5,40),Voti_17!$B:$N,13,FALSE)</f>
        <v>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24" t="s">
        <v>1868</v>
      </c>
      <c r="H115" s="2">
        <f>VLOOKUP(MID(F115,5,40),Voti_17!$B:$N,13,FALSE)</f>
        <v>5.5</v>
      </c>
    </row>
    <row r="116" spans="1:8" ht="16" x14ac:dyDescent="0.2">
      <c r="A116" s="24" t="s">
        <v>1869</v>
      </c>
      <c r="C116" s="2">
        <f>VLOOKUP(MID(A116,5,40),Voti_17!$B:$N,13,FALSE)</f>
        <v>9.5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24" t="s">
        <v>158</v>
      </c>
      <c r="H116" s="2">
        <f>VLOOKUP(MID(F116,5,40),Voti_17!$B:$N,13,FALSE)</f>
        <v>6</v>
      </c>
    </row>
    <row r="118" spans="1:8" ht="16" x14ac:dyDescent="0.2">
      <c r="A118" s="24" t="s">
        <v>1870</v>
      </c>
      <c r="D118" t="str">
        <f>VLOOKUP(MID(A118,5,40),Elenco_giocatori_ruolo!A:B,2,FALSE)</f>
        <v>A</v>
      </c>
      <c r="E118" t="str">
        <f>VLOOKUP(MID(F118,5,40),Elenco_giocatori_ruolo!A:B,2,FALSE)</f>
        <v>P</v>
      </c>
      <c r="F118" s="24" t="s">
        <v>1111</v>
      </c>
    </row>
    <row r="119" spans="1:8" ht="16" x14ac:dyDescent="0.2">
      <c r="A119" s="24" t="s">
        <v>1664</v>
      </c>
      <c r="D119" t="str">
        <f>VLOOKUP(MID(A119,5,40),Elenco_giocatori_ruolo!A:B,2,FALSE)</f>
        <v>A</v>
      </c>
      <c r="E119" t="str">
        <f>VLOOKUP(MID(F119,5,40),Elenco_giocatori_ruolo!A:B,2,FALSE)</f>
        <v>P</v>
      </c>
      <c r="F119" s="24" t="s">
        <v>1871</v>
      </c>
    </row>
    <row r="120" spans="1:8" ht="16" x14ac:dyDescent="0.2">
      <c r="A120" s="24" t="s">
        <v>1665</v>
      </c>
      <c r="D120" t="str">
        <f>VLOOKUP(MID(A120,5,40),Elenco_giocatori_ruolo!A:B,2,FALSE)</f>
        <v>A</v>
      </c>
      <c r="E120" t="str">
        <f>VLOOKUP(MID(F120,5,40),Elenco_giocatori_ruolo!A:B,2,FALSE)</f>
        <v>D</v>
      </c>
      <c r="F120" s="24" t="s">
        <v>1675</v>
      </c>
    </row>
    <row r="121" spans="1:8" ht="16" x14ac:dyDescent="0.2">
      <c r="A121" s="24" t="s">
        <v>1872</v>
      </c>
      <c r="D121" t="str">
        <f>VLOOKUP(MID(A121,5,40),Elenco_giocatori_ruolo!A:B,2,FALSE)</f>
        <v>P</v>
      </c>
      <c r="E121" t="str">
        <f>VLOOKUP(MID(F121,5,40),Elenco_giocatori_ruolo!A:B,2,FALSE)</f>
        <v>D</v>
      </c>
      <c r="F121" s="24" t="s">
        <v>1676</v>
      </c>
    </row>
    <row r="122" spans="1:8" ht="16" x14ac:dyDescent="0.2">
      <c r="A122" s="24" t="s">
        <v>1873</v>
      </c>
      <c r="B122" s="19"/>
      <c r="D122" t="str">
        <f>VLOOKUP(MID(A122,5,40),Elenco_giocatori_ruolo!A:B,2,FALSE)</f>
        <v>P</v>
      </c>
      <c r="E122" t="str">
        <f>VLOOKUP(MID(F122,5,40),Elenco_giocatori_ruolo!A:B,2,FALSE)</f>
        <v>D</v>
      </c>
      <c r="F122" s="24" t="s">
        <v>1194</v>
      </c>
    </row>
    <row r="123" spans="1:8" ht="16" x14ac:dyDescent="0.2">
      <c r="A123" s="24" t="s">
        <v>1595</v>
      </c>
      <c r="D123" t="str">
        <f>VLOOKUP(MID(A123,5,40),Elenco_giocatori_ruolo!A:B,2,FALSE)</f>
        <v>D</v>
      </c>
      <c r="E123" t="str">
        <f>VLOOKUP(MID(F123,5,40),Elenco_giocatori_ruolo!A:B,2,FALSE)</f>
        <v>C</v>
      </c>
      <c r="F123" s="24" t="s">
        <v>1116</v>
      </c>
    </row>
    <row r="124" spans="1:8" ht="16" x14ac:dyDescent="0.2">
      <c r="A124" s="24" t="s">
        <v>1840</v>
      </c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24" t="s">
        <v>1874</v>
      </c>
    </row>
    <row r="125" spans="1:8" ht="16" x14ac:dyDescent="0.2">
      <c r="A125" s="24" t="s">
        <v>1297</v>
      </c>
      <c r="D125" t="str">
        <f>VLOOKUP(MID(A125,5,40),Elenco_giocatori_ruolo!A:B,2,FALSE)</f>
        <v>C</v>
      </c>
      <c r="E125" t="str">
        <f>VLOOKUP(MID(F125,5,40),Elenco_giocatori_ruolo!A:B,2,FALSE)</f>
        <v>C</v>
      </c>
      <c r="F125" s="24" t="s">
        <v>174</v>
      </c>
    </row>
    <row r="126" spans="1:8" ht="16" x14ac:dyDescent="0.2">
      <c r="A126" s="24" t="s">
        <v>1801</v>
      </c>
      <c r="D126" t="str">
        <f>VLOOKUP(MID(A126,5,40),Elenco_giocatori_ruolo!A:B,2,FALSE)</f>
        <v>C</v>
      </c>
      <c r="E126" t="str">
        <f>VLOOKUP(MID(F126,5,40),Elenco_giocatori_ruolo!A:B,2,FALSE)</f>
        <v>A</v>
      </c>
      <c r="F126" s="24" t="s">
        <v>1875</v>
      </c>
    </row>
    <row r="127" spans="1:8" ht="16" x14ac:dyDescent="0.2">
      <c r="A127" s="24" t="s">
        <v>1576</v>
      </c>
      <c r="D127" t="e">
        <f>VLOOKUP(MID(A127,5,40),Elenco_giocatori_ruolo!A:B,2,FALSE)</f>
        <v>#N/A</v>
      </c>
      <c r="E127" t="str">
        <f>VLOOKUP(MID(F127,5,40),Elenco_giocatori_ruolo!A:B,2,FALSE)</f>
        <v>A</v>
      </c>
      <c r="F127" s="24" t="s">
        <v>178</v>
      </c>
    </row>
    <row r="128" spans="1:8" x14ac:dyDescent="0.2">
      <c r="A128" s="4"/>
      <c r="B128" s="4" t="s">
        <v>47</v>
      </c>
      <c r="C128" s="4">
        <f>SUM(C106:C116,C118:C127)+1</f>
        <v>74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68.5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11" priority="9" operator="greaterThan">
      <formula>3</formula>
    </cfRule>
  </conditionalFormatting>
  <conditionalFormatting sqref="D53:E53">
    <cfRule type="cellIs" dxfId="10" priority="7" operator="greaterThan">
      <formula>3</formula>
    </cfRule>
  </conditionalFormatting>
  <conditionalFormatting sqref="D78:E78">
    <cfRule type="cellIs" dxfId="9" priority="5" operator="greaterThan">
      <formula>3</formula>
    </cfRule>
  </conditionalFormatting>
  <conditionalFormatting sqref="D103:E103">
    <cfRule type="cellIs" dxfId="8" priority="3" operator="greaterThan">
      <formula>3</formula>
    </cfRule>
  </conditionalFormatting>
  <conditionalFormatting sqref="D128:E128">
    <cfRule type="cellIs" dxfId="7" priority="1" operator="greaterThan">
      <formula>3</formula>
    </cfRule>
  </conditionalFormatting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747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5" t="s">
        <v>238</v>
      </c>
      <c r="C2" s="25" t="s">
        <v>239</v>
      </c>
      <c r="D2" s="25">
        <v>7.5</v>
      </c>
      <c r="E2" s="25">
        <v>0</v>
      </c>
      <c r="F2" s="25">
        <v>1</v>
      </c>
      <c r="G2" s="25">
        <v>0</v>
      </c>
      <c r="H2" s="25">
        <v>0</v>
      </c>
      <c r="I2" s="25">
        <v>0</v>
      </c>
      <c r="J2" s="25">
        <v>0</v>
      </c>
      <c r="K2" s="25">
        <v>0</v>
      </c>
      <c r="L2" s="25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6.5</v>
      </c>
    </row>
    <row r="3" spans="1:14" x14ac:dyDescent="0.2">
      <c r="A3" s="9" t="str">
        <f>VLOOKUP(B3,Elenco_giocatori_ruolo!A:B,2,FALSE)</f>
        <v>P</v>
      </c>
      <c r="B3" s="25" t="s">
        <v>240</v>
      </c>
      <c r="C3" s="25" t="s">
        <v>239</v>
      </c>
      <c r="D3" s="25">
        <v>0</v>
      </c>
      <c r="E3" s="25">
        <v>0</v>
      </c>
      <c r="F3" s="25">
        <v>0</v>
      </c>
      <c r="G3" s="25">
        <v>0</v>
      </c>
      <c r="H3" s="25">
        <v>0</v>
      </c>
      <c r="I3" s="25">
        <v>0</v>
      </c>
      <c r="J3" s="25">
        <v>0</v>
      </c>
      <c r="K3" s="25">
        <v>0</v>
      </c>
      <c r="L3" s="25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5" t="s">
        <v>241</v>
      </c>
      <c r="C4" s="25" t="s">
        <v>239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5" t="s">
        <v>242</v>
      </c>
      <c r="C5" s="25" t="s">
        <v>239</v>
      </c>
      <c r="D5" s="25">
        <v>0</v>
      </c>
      <c r="E5" s="25">
        <v>0</v>
      </c>
      <c r="F5" s="25">
        <v>0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5" t="s">
        <v>243</v>
      </c>
      <c r="C6" s="25" t="s">
        <v>239</v>
      </c>
      <c r="D6" s="25">
        <v>0</v>
      </c>
      <c r="E6" s="25">
        <v>0</v>
      </c>
      <c r="F6" s="25">
        <v>0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5" t="s">
        <v>244</v>
      </c>
      <c r="C7" s="25" t="s">
        <v>239</v>
      </c>
      <c r="D7" s="25">
        <v>6.5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1</v>
      </c>
      <c r="K7" s="25">
        <v>0</v>
      </c>
      <c r="L7" s="25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7.5</v>
      </c>
    </row>
    <row r="8" spans="1:14" x14ac:dyDescent="0.2">
      <c r="A8" s="9" t="str">
        <f>VLOOKUP(B8,Elenco_giocatori_ruolo!A:B,2,FALSE)</f>
        <v>D</v>
      </c>
      <c r="B8" s="25" t="s">
        <v>245</v>
      </c>
      <c r="C8" s="25" t="s">
        <v>239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5" t="s">
        <v>246</v>
      </c>
      <c r="C9" s="25" t="s">
        <v>239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5" t="s">
        <v>247</v>
      </c>
      <c r="C10" s="25" t="s">
        <v>239</v>
      </c>
      <c r="D10" s="25">
        <v>7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7</v>
      </c>
    </row>
    <row r="11" spans="1:14" x14ac:dyDescent="0.2">
      <c r="A11" s="9" t="str">
        <f>VLOOKUP(B11,Elenco_giocatori_ruolo!A:B,2,FALSE)</f>
        <v>D</v>
      </c>
      <c r="B11" s="25" t="s">
        <v>248</v>
      </c>
      <c r="C11" s="25" t="s">
        <v>239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5" t="s">
        <v>249</v>
      </c>
      <c r="C12" s="25" t="s">
        <v>239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5" t="s">
        <v>250</v>
      </c>
      <c r="C13" s="25" t="s">
        <v>239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0</v>
      </c>
    </row>
    <row r="14" spans="1:14" x14ac:dyDescent="0.2">
      <c r="A14" s="9" t="str">
        <f>VLOOKUP(B14,Elenco_giocatori_ruolo!A:B,2,FALSE)</f>
        <v>D</v>
      </c>
      <c r="B14" s="25" t="s">
        <v>251</v>
      </c>
      <c r="C14" s="25" t="s">
        <v>239</v>
      </c>
      <c r="D14" s="25">
        <v>6.5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1</v>
      </c>
      <c r="L14" s="25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</v>
      </c>
    </row>
    <row r="15" spans="1:14" x14ac:dyDescent="0.2">
      <c r="A15" s="9" t="str">
        <f>VLOOKUP(B15,Elenco_giocatori_ruolo!A:B,2,FALSE)</f>
        <v>D</v>
      </c>
      <c r="B15" s="25" t="s">
        <v>252</v>
      </c>
      <c r="C15" s="25" t="s">
        <v>239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5" t="s">
        <v>253</v>
      </c>
      <c r="C16" s="25" t="s">
        <v>239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5" t="s">
        <v>254</v>
      </c>
      <c r="C17" s="25" t="s">
        <v>239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5" t="s">
        <v>255</v>
      </c>
      <c r="C18" s="25" t="s">
        <v>239</v>
      </c>
      <c r="D18" s="25">
        <v>6.5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6.5</v>
      </c>
    </row>
    <row r="19" spans="1:14" x14ac:dyDescent="0.2">
      <c r="A19" s="9" t="str">
        <f>VLOOKUP(B19,Elenco_giocatori_ruolo!A:B,2,FALSE)</f>
        <v>D</v>
      </c>
      <c r="B19" s="25" t="s">
        <v>256</v>
      </c>
      <c r="C19" s="25" t="s">
        <v>239</v>
      </c>
      <c r="D19" s="25">
        <v>6.5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6.5</v>
      </c>
    </row>
    <row r="20" spans="1:14" x14ac:dyDescent="0.2">
      <c r="A20" s="9" t="str">
        <f>VLOOKUP(B20,Elenco_giocatori_ruolo!A:B,2,FALSE)</f>
        <v>D</v>
      </c>
      <c r="B20" s="25" t="s">
        <v>257</v>
      </c>
      <c r="C20" s="25" t="s">
        <v>239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5" t="s">
        <v>258</v>
      </c>
      <c r="C21" s="25" t="s">
        <v>239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5" t="s">
        <v>259</v>
      </c>
      <c r="C22" s="25" t="s">
        <v>239</v>
      </c>
      <c r="D22" s="25">
        <v>5.5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5.5</v>
      </c>
    </row>
    <row r="23" spans="1:14" x14ac:dyDescent="0.2">
      <c r="A23" s="9" t="str">
        <f>VLOOKUP(B23,Elenco_giocatori_ruolo!A:B,2,FALSE)</f>
        <v>C</v>
      </c>
      <c r="B23" s="25" t="s">
        <v>260</v>
      </c>
      <c r="C23" s="25" t="s">
        <v>239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5" t="s">
        <v>261</v>
      </c>
      <c r="C24" s="25" t="s">
        <v>239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5" t="s">
        <v>1332</v>
      </c>
      <c r="C25" s="25" t="s">
        <v>239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5" t="s">
        <v>262</v>
      </c>
      <c r="C26" s="25" t="s">
        <v>239</v>
      </c>
      <c r="D26" s="25">
        <v>5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5</v>
      </c>
    </row>
    <row r="27" spans="1:14" x14ac:dyDescent="0.2">
      <c r="A27" s="9" t="str">
        <f>VLOOKUP(B27,Elenco_giocatori_ruolo!A:B,2,FALSE)</f>
        <v>C</v>
      </c>
      <c r="B27" s="25" t="s">
        <v>263</v>
      </c>
      <c r="C27" s="25" t="s">
        <v>239</v>
      </c>
      <c r="D27" s="25">
        <v>7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7</v>
      </c>
    </row>
    <row r="28" spans="1:14" x14ac:dyDescent="0.2">
      <c r="A28" s="9" t="str">
        <f>VLOOKUP(B28,Elenco_giocatori_ruolo!A:B,2,FALSE)</f>
        <v>C</v>
      </c>
      <c r="B28" s="25" t="s">
        <v>264</v>
      </c>
      <c r="C28" s="25" t="s">
        <v>239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5" t="s">
        <v>265</v>
      </c>
      <c r="C29" s="25" t="s">
        <v>239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5" t="s">
        <v>266</v>
      </c>
      <c r="C30" s="25" t="s">
        <v>239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5" t="s">
        <v>267</v>
      </c>
      <c r="C31" s="25" t="s">
        <v>239</v>
      </c>
      <c r="D31" s="25">
        <v>5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5</v>
      </c>
    </row>
    <row r="32" spans="1:14" x14ac:dyDescent="0.2">
      <c r="A32" s="9" t="str">
        <f>VLOOKUP(B32,Elenco_giocatori_ruolo!A:B,2,FALSE)</f>
        <v>C</v>
      </c>
      <c r="B32" s="25" t="s">
        <v>268</v>
      </c>
      <c r="C32" s="25" t="s">
        <v>239</v>
      </c>
      <c r="D32" s="25">
        <v>6.5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6.5</v>
      </c>
    </row>
    <row r="33" spans="1:14" x14ac:dyDescent="0.2">
      <c r="A33" s="9" t="str">
        <f>VLOOKUP(B33,Elenco_giocatori_ruolo!A:B,2,FALSE)</f>
        <v>C</v>
      </c>
      <c r="B33" s="25" t="s">
        <v>269</v>
      </c>
      <c r="C33" s="25" t="s">
        <v>239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5" t="s">
        <v>270</v>
      </c>
      <c r="C34" s="25" t="s">
        <v>239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0</v>
      </c>
    </row>
    <row r="35" spans="1:14" x14ac:dyDescent="0.2">
      <c r="A35" s="9" t="str">
        <f>VLOOKUP(B35,Elenco_giocatori_ruolo!A:B,2,FALSE)</f>
        <v>A</v>
      </c>
      <c r="B35" s="25" t="s">
        <v>271</v>
      </c>
      <c r="C35" s="25" t="s">
        <v>239</v>
      </c>
      <c r="D35" s="25">
        <v>5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</v>
      </c>
    </row>
    <row r="36" spans="1:14" x14ac:dyDescent="0.2">
      <c r="A36" s="9" t="str">
        <f>VLOOKUP(B36,Elenco_giocatori_ruolo!A:B,2,FALSE)</f>
        <v>A</v>
      </c>
      <c r="B36" s="25" t="s">
        <v>272</v>
      </c>
      <c r="C36" s="25" t="s">
        <v>239</v>
      </c>
      <c r="D36" s="25">
        <v>6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6</v>
      </c>
    </row>
    <row r="37" spans="1:14" x14ac:dyDescent="0.2">
      <c r="A37" s="9" t="str">
        <f>VLOOKUP(B37,Elenco_giocatori_ruolo!A:B,2,FALSE)</f>
        <v>A</v>
      </c>
      <c r="B37" s="25" t="s">
        <v>273</v>
      </c>
      <c r="C37" s="25" t="s">
        <v>239</v>
      </c>
      <c r="D37" s="25">
        <v>7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7</v>
      </c>
    </row>
    <row r="38" spans="1:14" x14ac:dyDescent="0.2">
      <c r="A38" s="9" t="str">
        <f>VLOOKUP(B38,Elenco_giocatori_ruolo!A:B,2,FALSE)</f>
        <v>A</v>
      </c>
      <c r="B38" s="25" t="s">
        <v>274</v>
      </c>
      <c r="C38" s="25" t="s">
        <v>239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5" t="s">
        <v>275</v>
      </c>
      <c r="C39" s="25" t="s">
        <v>239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5" t="s">
        <v>276</v>
      </c>
      <c r="C40" s="25" t="s">
        <v>239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5" t="s">
        <v>1260</v>
      </c>
      <c r="C41" s="25" t="s">
        <v>239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5" t="s">
        <v>277</v>
      </c>
      <c r="C42" s="25" t="s">
        <v>278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5" t="s">
        <v>279</v>
      </c>
      <c r="C43" s="25" t="s">
        <v>278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5" t="s">
        <v>280</v>
      </c>
      <c r="C44" s="25" t="s">
        <v>278</v>
      </c>
      <c r="D44" s="25">
        <v>6.5</v>
      </c>
      <c r="E44" s="25">
        <v>0</v>
      </c>
      <c r="F44" s="25">
        <v>2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4.5</v>
      </c>
    </row>
    <row r="45" spans="1:14" x14ac:dyDescent="0.2">
      <c r="A45" s="9" t="str">
        <f>VLOOKUP(B45,Elenco_giocatori_ruolo!A:B,2,FALSE)</f>
        <v>D</v>
      </c>
      <c r="B45" s="25" t="s">
        <v>281</v>
      </c>
      <c r="C45" s="25" t="s">
        <v>278</v>
      </c>
      <c r="D45" s="25">
        <v>6.5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5" t="s">
        <v>282</v>
      </c>
      <c r="C46" s="25" t="s">
        <v>278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5" t="s">
        <v>283</v>
      </c>
      <c r="C47" s="25" t="s">
        <v>278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5" t="s">
        <v>284</v>
      </c>
      <c r="C48" s="25" t="s">
        <v>278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5" t="s">
        <v>285</v>
      </c>
      <c r="C49" s="25" t="s">
        <v>278</v>
      </c>
      <c r="D49" s="25">
        <v>6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</v>
      </c>
    </row>
    <row r="50" spans="1:14" x14ac:dyDescent="0.2">
      <c r="A50" s="9" t="str">
        <f>VLOOKUP(B50,Elenco_giocatori_ruolo!A:B,2,FALSE)</f>
        <v>D</v>
      </c>
      <c r="B50" s="25" t="s">
        <v>286</v>
      </c>
      <c r="C50" s="25" t="s">
        <v>278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5" t="s">
        <v>287</v>
      </c>
      <c r="C51" s="25" t="s">
        <v>278</v>
      </c>
      <c r="D51" s="25">
        <v>7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7</v>
      </c>
    </row>
    <row r="52" spans="1:14" x14ac:dyDescent="0.2">
      <c r="A52" s="9" t="str">
        <f>VLOOKUP(B52,Elenco_giocatori_ruolo!A:B,2,FALSE)</f>
        <v>D</v>
      </c>
      <c r="B52" s="25" t="s">
        <v>288</v>
      </c>
      <c r="C52" s="25" t="s">
        <v>278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5" t="s">
        <v>289</v>
      </c>
      <c r="C53" s="25" t="s">
        <v>278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0</v>
      </c>
    </row>
    <row r="54" spans="1:14" x14ac:dyDescent="0.2">
      <c r="A54" s="9" t="str">
        <f>VLOOKUP(B54,Elenco_giocatori_ruolo!A:B,2,FALSE)</f>
        <v>D</v>
      </c>
      <c r="B54" s="25" t="s">
        <v>290</v>
      </c>
      <c r="C54" s="25" t="s">
        <v>278</v>
      </c>
      <c r="D54" s="25">
        <v>6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6</v>
      </c>
    </row>
    <row r="55" spans="1:14" x14ac:dyDescent="0.2">
      <c r="A55" s="9" t="str">
        <f>VLOOKUP(B55,Elenco_giocatori_ruolo!A:B,2,FALSE)</f>
        <v>D</v>
      </c>
      <c r="B55" s="25" t="s">
        <v>291</v>
      </c>
      <c r="C55" s="25" t="s">
        <v>278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0</v>
      </c>
    </row>
    <row r="56" spans="1:14" x14ac:dyDescent="0.2">
      <c r="A56" s="9" t="str">
        <f>VLOOKUP(B56,Elenco_giocatori_ruolo!A:B,2,FALSE)</f>
        <v>D</v>
      </c>
      <c r="B56" s="25" t="s">
        <v>292</v>
      </c>
      <c r="C56" s="25" t="s">
        <v>278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5" t="s">
        <v>293</v>
      </c>
      <c r="C57" s="25" t="s">
        <v>278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5" t="s">
        <v>294</v>
      </c>
      <c r="C58" s="25" t="s">
        <v>278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5" t="s">
        <v>295</v>
      </c>
      <c r="C59" s="25" t="s">
        <v>278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5" t="s">
        <v>296</v>
      </c>
      <c r="C60" s="25" t="s">
        <v>278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5" t="s">
        <v>297</v>
      </c>
      <c r="C61" s="25" t="s">
        <v>278</v>
      </c>
      <c r="D61" s="25">
        <v>6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6</v>
      </c>
    </row>
    <row r="62" spans="1:14" x14ac:dyDescent="0.2">
      <c r="A62" s="9" t="str">
        <f>VLOOKUP(B62,Elenco_giocatori_ruolo!A:B,2,FALSE)</f>
        <v>C</v>
      </c>
      <c r="B62" s="25" t="s">
        <v>298</v>
      </c>
      <c r="C62" s="25" t="s">
        <v>278</v>
      </c>
      <c r="D62" s="25">
        <v>7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7</v>
      </c>
    </row>
    <row r="63" spans="1:14" x14ac:dyDescent="0.2">
      <c r="A63" s="9" t="str">
        <f>VLOOKUP(B63,Elenco_giocatori_ruolo!A:B,2,FALSE)</f>
        <v>C</v>
      </c>
      <c r="B63" s="25" t="s">
        <v>299</v>
      </c>
      <c r="C63" s="25" t="s">
        <v>278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5" t="s">
        <v>300</v>
      </c>
      <c r="C64" s="25" t="s">
        <v>278</v>
      </c>
      <c r="D64" s="25">
        <v>7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7</v>
      </c>
    </row>
    <row r="65" spans="1:14" x14ac:dyDescent="0.2">
      <c r="A65" s="9" t="str">
        <f>VLOOKUP(B65,Elenco_giocatori_ruolo!A:B,2,FALSE)</f>
        <v>C</v>
      </c>
      <c r="B65" s="25" t="s">
        <v>301</v>
      </c>
      <c r="C65" s="25" t="s">
        <v>278</v>
      </c>
      <c r="D65" s="25">
        <v>6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</v>
      </c>
    </row>
    <row r="66" spans="1:14" x14ac:dyDescent="0.2">
      <c r="A66" s="9" t="str">
        <f>VLOOKUP(B66,Elenco_giocatori_ruolo!A:B,2,FALSE)</f>
        <v>C</v>
      </c>
      <c r="B66" s="25" t="s">
        <v>302</v>
      </c>
      <c r="C66" s="25" t="s">
        <v>278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5" t="s">
        <v>303</v>
      </c>
      <c r="C67" s="25" t="s">
        <v>278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5" t="s">
        <v>304</v>
      </c>
      <c r="C68" s="25" t="s">
        <v>278</v>
      </c>
      <c r="D68" s="25">
        <v>0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5" t="s">
        <v>305</v>
      </c>
      <c r="C69" s="25" t="s">
        <v>278</v>
      </c>
      <c r="D69" s="25">
        <v>7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7</v>
      </c>
    </row>
    <row r="70" spans="1:14" x14ac:dyDescent="0.2">
      <c r="A70" s="9" t="str">
        <f>VLOOKUP(B70,Elenco_giocatori_ruolo!A:B,2,FALSE)</f>
        <v>A</v>
      </c>
      <c r="B70" s="25" t="s">
        <v>306</v>
      </c>
      <c r="C70" s="25" t="s">
        <v>278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5" t="s">
        <v>307</v>
      </c>
      <c r="C71" s="25" t="s">
        <v>278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5" t="s">
        <v>308</v>
      </c>
      <c r="C72" s="25" t="s">
        <v>278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5" t="s">
        <v>309</v>
      </c>
      <c r="C73" s="25" t="s">
        <v>278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5" t="s">
        <v>310</v>
      </c>
      <c r="C74" s="25" t="s">
        <v>278</v>
      </c>
      <c r="D74" s="25">
        <v>6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6</v>
      </c>
    </row>
    <row r="75" spans="1:14" x14ac:dyDescent="0.2">
      <c r="A75" s="9" t="str">
        <f>VLOOKUP(B75,Elenco_giocatori_ruolo!A:B,2,FALSE)</f>
        <v>A</v>
      </c>
      <c r="B75" s="25" t="s">
        <v>311</v>
      </c>
      <c r="C75" s="25" t="s">
        <v>278</v>
      </c>
      <c r="D75" s="25">
        <v>7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7</v>
      </c>
    </row>
    <row r="76" spans="1:14" x14ac:dyDescent="0.2">
      <c r="A76" s="9" t="str">
        <f>VLOOKUP(B76,Elenco_giocatori_ruolo!A:B,2,FALSE)</f>
        <v>A</v>
      </c>
      <c r="B76" s="25" t="s">
        <v>312</v>
      </c>
      <c r="C76" s="25" t="s">
        <v>278</v>
      </c>
      <c r="D76" s="25">
        <v>6.5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6.5</v>
      </c>
    </row>
    <row r="77" spans="1:14" x14ac:dyDescent="0.2">
      <c r="A77" s="9" t="str">
        <f>VLOOKUP(B77,Elenco_giocatori_ruolo!A:B,2,FALSE)</f>
        <v>A</v>
      </c>
      <c r="B77" s="25" t="s">
        <v>313</v>
      </c>
      <c r="C77" s="25" t="s">
        <v>278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  <c r="L77" s="25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5" t="s">
        <v>314</v>
      </c>
      <c r="C78" s="25" t="s">
        <v>315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5" t="s">
        <v>316</v>
      </c>
      <c r="C79" s="25" t="s">
        <v>315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  <c r="L79" s="25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5" t="s">
        <v>317</v>
      </c>
      <c r="C80" s="25" t="s">
        <v>315</v>
      </c>
      <c r="D80" s="25">
        <v>6.5</v>
      </c>
      <c r="E80" s="25">
        <v>0</v>
      </c>
      <c r="F80" s="25">
        <v>1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5.5</v>
      </c>
    </row>
    <row r="81" spans="1:14" x14ac:dyDescent="0.2">
      <c r="A81" s="9" t="str">
        <f>VLOOKUP(B81,Elenco_giocatori_ruolo!A:B,2,FALSE)</f>
        <v>P</v>
      </c>
      <c r="B81" s="25" t="s">
        <v>318</v>
      </c>
      <c r="C81" s="25" t="s">
        <v>315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5" t="s">
        <v>319</v>
      </c>
      <c r="C82" s="25" t="s">
        <v>315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5" t="s">
        <v>320</v>
      </c>
      <c r="C83" s="25" t="s">
        <v>315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5" t="s">
        <v>321</v>
      </c>
      <c r="C84" s="25" t="s">
        <v>315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5" t="s">
        <v>322</v>
      </c>
      <c r="C85" s="25" t="s">
        <v>315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0</v>
      </c>
    </row>
    <row r="86" spans="1:14" x14ac:dyDescent="0.2">
      <c r="A86" s="9" t="str">
        <f>VLOOKUP(B86,Elenco_giocatori_ruolo!A:B,2,FALSE)</f>
        <v>D</v>
      </c>
      <c r="B86" s="25" t="s">
        <v>323</v>
      </c>
      <c r="C86" s="25" t="s">
        <v>315</v>
      </c>
      <c r="D86" s="25">
        <v>6.5</v>
      </c>
      <c r="E86" s="25">
        <v>0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6.5</v>
      </c>
    </row>
    <row r="87" spans="1:14" x14ac:dyDescent="0.2">
      <c r="A87" s="9" t="str">
        <f>VLOOKUP(B87,Elenco_giocatori_ruolo!A:B,2,FALSE)</f>
        <v>D</v>
      </c>
      <c r="B87" s="25" t="s">
        <v>324</v>
      </c>
      <c r="C87" s="25" t="s">
        <v>315</v>
      </c>
      <c r="D87" s="25">
        <v>6.5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1</v>
      </c>
      <c r="L87" s="25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</v>
      </c>
    </row>
    <row r="88" spans="1:14" x14ac:dyDescent="0.2">
      <c r="A88" s="9" t="str">
        <f>VLOOKUP(B88,Elenco_giocatori_ruolo!A:B,2,FALSE)</f>
        <v>D</v>
      </c>
      <c r="B88" s="25" t="s">
        <v>325</v>
      </c>
      <c r="C88" s="25" t="s">
        <v>315</v>
      </c>
      <c r="D88" s="25">
        <v>6.5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1</v>
      </c>
      <c r="K88" s="25">
        <v>0</v>
      </c>
      <c r="L88" s="25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7.5</v>
      </c>
    </row>
    <row r="89" spans="1:14" x14ac:dyDescent="0.2">
      <c r="A89" s="9" t="str">
        <f>VLOOKUP(B89,Elenco_giocatori_ruolo!A:B,2,FALSE)</f>
        <v>D</v>
      </c>
      <c r="B89" s="25" t="s">
        <v>326</v>
      </c>
      <c r="C89" s="25" t="s">
        <v>315</v>
      </c>
      <c r="D89" s="25">
        <v>6</v>
      </c>
      <c r="E89" s="25">
        <v>0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6</v>
      </c>
    </row>
    <row r="90" spans="1:14" x14ac:dyDescent="0.2">
      <c r="A90" s="9" t="str">
        <f>VLOOKUP(B90,Elenco_giocatori_ruolo!A:B,2,FALSE)</f>
        <v>D</v>
      </c>
      <c r="B90" s="25" t="s">
        <v>327</v>
      </c>
      <c r="C90" s="25" t="s">
        <v>315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0</v>
      </c>
    </row>
    <row r="91" spans="1:14" x14ac:dyDescent="0.2">
      <c r="A91" s="9" t="str">
        <f>VLOOKUP(B91,Elenco_giocatori_ruolo!A:B,2,FALSE)</f>
        <v>D</v>
      </c>
      <c r="B91" s="25" t="s">
        <v>328</v>
      </c>
      <c r="C91" s="25" t="s">
        <v>315</v>
      </c>
      <c r="D91" s="25">
        <v>6.5</v>
      </c>
      <c r="E91" s="25">
        <v>0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6.5</v>
      </c>
    </row>
    <row r="92" spans="1:14" x14ac:dyDescent="0.2">
      <c r="A92" s="9" t="str">
        <f>VLOOKUP(B92,Elenco_giocatori_ruolo!A:B,2,FALSE)</f>
        <v>D</v>
      </c>
      <c r="B92" s="25" t="s">
        <v>329</v>
      </c>
      <c r="C92" s="25" t="s">
        <v>315</v>
      </c>
      <c r="D92" s="25">
        <v>7</v>
      </c>
      <c r="E92" s="25">
        <v>1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10</v>
      </c>
    </row>
    <row r="93" spans="1:14" x14ac:dyDescent="0.2">
      <c r="A93" s="9" t="str">
        <f>VLOOKUP(B93,Elenco_giocatori_ruolo!A:B,2,FALSE)</f>
        <v>C</v>
      </c>
      <c r="B93" s="25" t="s">
        <v>330</v>
      </c>
      <c r="C93" s="25" t="s">
        <v>315</v>
      </c>
      <c r="D93" s="25">
        <v>7</v>
      </c>
      <c r="E93" s="25">
        <v>0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7</v>
      </c>
    </row>
    <row r="94" spans="1:14" x14ac:dyDescent="0.2">
      <c r="A94" s="9" t="str">
        <f>VLOOKUP(B94,Elenco_giocatori_ruolo!A:B,2,FALSE)</f>
        <v>C</v>
      </c>
      <c r="B94" s="25" t="s">
        <v>331</v>
      </c>
      <c r="C94" s="25" t="s">
        <v>315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5" t="s">
        <v>332</v>
      </c>
      <c r="C95" s="25" t="s">
        <v>315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5" t="s">
        <v>333</v>
      </c>
      <c r="C96" s="25" t="s">
        <v>315</v>
      </c>
      <c r="D96" s="25">
        <v>6.5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1</v>
      </c>
      <c r="K96" s="25">
        <v>0</v>
      </c>
      <c r="L96" s="25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7.5</v>
      </c>
    </row>
    <row r="97" spans="1:14" x14ac:dyDescent="0.2">
      <c r="A97" s="9" t="str">
        <f>VLOOKUP(B97,Elenco_giocatori_ruolo!A:B,2,FALSE)</f>
        <v>C</v>
      </c>
      <c r="B97" s="25" t="s">
        <v>334</v>
      </c>
      <c r="C97" s="25" t="s">
        <v>315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5" t="s">
        <v>335</v>
      </c>
      <c r="C98" s="25" t="s">
        <v>315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5" t="s">
        <v>336</v>
      </c>
      <c r="C99" s="25" t="s">
        <v>315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0</v>
      </c>
    </row>
    <row r="100" spans="1:14" x14ac:dyDescent="0.2">
      <c r="A100" s="9" t="str">
        <f>VLOOKUP(B100,Elenco_giocatori_ruolo!A:B,2,FALSE)</f>
        <v>C</v>
      </c>
      <c r="B100" s="25" t="s">
        <v>337</v>
      </c>
      <c r="C100" s="25" t="s">
        <v>315</v>
      </c>
      <c r="D100" s="25">
        <v>7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7</v>
      </c>
    </row>
    <row r="101" spans="1:14" x14ac:dyDescent="0.2">
      <c r="A101" s="9" t="str">
        <f>VLOOKUP(B101,Elenco_giocatori_ruolo!A:B,2,FALSE)</f>
        <v>C</v>
      </c>
      <c r="B101" s="25" t="s">
        <v>338</v>
      </c>
      <c r="C101" s="25" t="s">
        <v>315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5" t="s">
        <v>340</v>
      </c>
      <c r="C102" s="25" t="s">
        <v>315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0</v>
      </c>
    </row>
    <row r="103" spans="1:14" x14ac:dyDescent="0.2">
      <c r="A103" s="9" t="str">
        <f>VLOOKUP(B103,Elenco_giocatori_ruolo!A:B,2,FALSE)</f>
        <v>C</v>
      </c>
      <c r="B103" s="25" t="s">
        <v>341</v>
      </c>
      <c r="C103" s="25" t="s">
        <v>315</v>
      </c>
      <c r="D103" s="25">
        <v>6.5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6.5</v>
      </c>
    </row>
    <row r="104" spans="1:14" x14ac:dyDescent="0.2">
      <c r="A104" s="9" t="str">
        <f>VLOOKUP(B104,Elenco_giocatori_ruolo!A:B,2,FALSE)</f>
        <v>A</v>
      </c>
      <c r="B104" s="25" t="s">
        <v>342</v>
      </c>
      <c r="C104" s="25" t="s">
        <v>315</v>
      </c>
      <c r="D104" s="25">
        <v>6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</v>
      </c>
    </row>
    <row r="105" spans="1:14" x14ac:dyDescent="0.2">
      <c r="A105" s="9" t="str">
        <f>VLOOKUP(B105,Elenco_giocatori_ruolo!A:B,2,FALSE)</f>
        <v>A</v>
      </c>
      <c r="B105" s="25" t="s">
        <v>343</v>
      </c>
      <c r="C105" s="25" t="s">
        <v>315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5" t="s">
        <v>344</v>
      </c>
      <c r="C106" s="25" t="s">
        <v>315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5" t="s">
        <v>345</v>
      </c>
      <c r="C107" s="25" t="s">
        <v>315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0</v>
      </c>
    </row>
    <row r="108" spans="1:14" x14ac:dyDescent="0.2">
      <c r="A108" s="9" t="str">
        <f>VLOOKUP(B108,Elenco_giocatori_ruolo!A:B,2,FALSE)</f>
        <v>A</v>
      </c>
      <c r="B108" s="25" t="s">
        <v>346</v>
      </c>
      <c r="C108" s="25" t="s">
        <v>315</v>
      </c>
      <c r="D108" s="25">
        <v>7</v>
      </c>
      <c r="E108" s="25">
        <v>1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1</v>
      </c>
      <c r="L108" s="25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9.5</v>
      </c>
    </row>
    <row r="109" spans="1:14" x14ac:dyDescent="0.2">
      <c r="A109" s="9" t="str">
        <f>VLOOKUP(B109,Elenco_giocatori_ruolo!A:B,2,FALSE)</f>
        <v>P</v>
      </c>
      <c r="B109" s="25" t="s">
        <v>347</v>
      </c>
      <c r="C109" s="25" t="s">
        <v>348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5" t="s">
        <v>349</v>
      </c>
      <c r="C110" s="25" t="s">
        <v>348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5" t="s">
        <v>350</v>
      </c>
      <c r="C111" s="25" t="s">
        <v>348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P</v>
      </c>
      <c r="B112" s="25" t="s">
        <v>351</v>
      </c>
      <c r="C112" s="25" t="s">
        <v>348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5" t="s">
        <v>352</v>
      </c>
      <c r="C113" s="25" t="s">
        <v>348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5" t="s">
        <v>353</v>
      </c>
      <c r="C114" s="25" t="s">
        <v>348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25">
        <v>0</v>
      </c>
      <c r="L114" s="25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0</v>
      </c>
    </row>
    <row r="115" spans="1:14" x14ac:dyDescent="0.2">
      <c r="A115" s="9" t="str">
        <f>VLOOKUP(B115,Elenco_giocatori_ruolo!A:B,2,FALSE)</f>
        <v>D</v>
      </c>
      <c r="B115" s="25" t="s">
        <v>354</v>
      </c>
      <c r="C115" s="25" t="s">
        <v>348</v>
      </c>
      <c r="D115" s="25">
        <v>6</v>
      </c>
      <c r="E115" s="25">
        <v>0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6</v>
      </c>
    </row>
    <row r="116" spans="1:14" x14ac:dyDescent="0.2">
      <c r="A116" s="9" t="str">
        <f>VLOOKUP(B116,Elenco_giocatori_ruolo!A:B,2,FALSE)</f>
        <v>D</v>
      </c>
      <c r="B116" s="25" t="s">
        <v>355</v>
      </c>
      <c r="C116" s="25" t="s">
        <v>348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5" t="s">
        <v>356</v>
      </c>
      <c r="C117" s="25" t="s">
        <v>348</v>
      </c>
      <c r="D117" s="25">
        <v>5.5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5.5</v>
      </c>
    </row>
    <row r="118" spans="1:14" x14ac:dyDescent="0.2">
      <c r="A118" s="9" t="str">
        <f>VLOOKUP(B118,Elenco_giocatori_ruolo!A:B,2,FALSE)</f>
        <v>D</v>
      </c>
      <c r="B118" s="25" t="s">
        <v>357</v>
      </c>
      <c r="C118" s="25" t="s">
        <v>348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5" t="s">
        <v>358</v>
      </c>
      <c r="C119" s="25" t="s">
        <v>348</v>
      </c>
      <c r="D119" s="25">
        <v>0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0</v>
      </c>
    </row>
    <row r="120" spans="1:14" x14ac:dyDescent="0.2">
      <c r="A120" s="9" t="str">
        <f>VLOOKUP(B120,Elenco_giocatori_ruolo!A:B,2,FALSE)</f>
        <v>D</v>
      </c>
      <c r="B120" s="25" t="s">
        <v>359</v>
      </c>
      <c r="C120" s="25" t="s">
        <v>348</v>
      </c>
      <c r="D120" s="25">
        <v>6.5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1</v>
      </c>
      <c r="L120" s="25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6</v>
      </c>
    </row>
    <row r="121" spans="1:14" x14ac:dyDescent="0.2">
      <c r="A121" s="9" t="str">
        <f>VLOOKUP(B121,Elenco_giocatori_ruolo!A:B,2,FALSE)</f>
        <v>D</v>
      </c>
      <c r="B121" s="25" t="s">
        <v>360</v>
      </c>
      <c r="C121" s="25" t="s">
        <v>348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0</v>
      </c>
    </row>
    <row r="122" spans="1:14" x14ac:dyDescent="0.2">
      <c r="A122" s="9" t="str">
        <f>VLOOKUP(B122,Elenco_giocatori_ruolo!A:B,2,FALSE)</f>
        <v>D</v>
      </c>
      <c r="B122" s="25" t="s">
        <v>361</v>
      </c>
      <c r="C122" s="25" t="s">
        <v>348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5" t="s">
        <v>362</v>
      </c>
      <c r="C123" s="25" t="s">
        <v>348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5" t="s">
        <v>363</v>
      </c>
      <c r="C124" s="25" t="s">
        <v>348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5" t="s">
        <v>364</v>
      </c>
      <c r="C125" s="25" t="s">
        <v>348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0</v>
      </c>
    </row>
    <row r="126" spans="1:14" x14ac:dyDescent="0.2">
      <c r="A126" s="9" t="str">
        <f>VLOOKUP(B126,Elenco_giocatori_ruolo!A:B,2,FALSE)</f>
        <v>D</v>
      </c>
      <c r="B126" s="25" t="s">
        <v>365</v>
      </c>
      <c r="C126" s="25" t="s">
        <v>348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D</v>
      </c>
      <c r="B127" s="25" t="s">
        <v>366</v>
      </c>
      <c r="C127" s="25" t="s">
        <v>348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5" t="s">
        <v>367</v>
      </c>
      <c r="C128" s="25" t="s">
        <v>348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5" t="s">
        <v>368</v>
      </c>
      <c r="C129" s="25" t="s">
        <v>348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5" t="s">
        <v>369</v>
      </c>
      <c r="C130" s="25" t="s">
        <v>348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str">
        <f>VLOOKUP(B131,Elenco_giocatori_ruolo!A:B,2,FALSE)</f>
        <v>C</v>
      </c>
      <c r="B131" s="25" t="s">
        <v>370</v>
      </c>
      <c r="C131" s="25" t="s">
        <v>348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10">
        <v>0</v>
      </c>
      <c r="N131" s="11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0</v>
      </c>
    </row>
    <row r="132" spans="1:14" x14ac:dyDescent="0.2">
      <c r="A132" s="9" t="e">
        <f>VLOOKUP(B132,Elenco_giocatori_ruolo!A:B,2,FALSE)</f>
        <v>#N/A</v>
      </c>
      <c r="B132" s="25" t="s">
        <v>371</v>
      </c>
      <c r="C132" s="25" t="s">
        <v>348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10">
        <v>0</v>
      </c>
      <c r="N132" s="11" t="e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#N/A</v>
      </c>
    </row>
    <row r="133" spans="1:14" x14ac:dyDescent="0.2">
      <c r="A133" s="9" t="str">
        <f>VLOOKUP(B133,Elenco_giocatori_ruolo!A:B,2,FALSE)</f>
        <v>C</v>
      </c>
      <c r="B133" s="25" t="s">
        <v>372</v>
      </c>
      <c r="C133" s="25" t="s">
        <v>348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5" t="s">
        <v>373</v>
      </c>
      <c r="C134" s="25" t="s">
        <v>348</v>
      </c>
      <c r="D134" s="25">
        <v>7</v>
      </c>
      <c r="E134" s="25">
        <v>0</v>
      </c>
      <c r="F134" s="25">
        <v>0</v>
      </c>
      <c r="G134" s="25">
        <v>0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7</v>
      </c>
    </row>
    <row r="135" spans="1:14" x14ac:dyDescent="0.2">
      <c r="A135" s="9" t="str">
        <f>VLOOKUP(B135,Elenco_giocatori_ruolo!A:B,2,FALSE)</f>
        <v>C</v>
      </c>
      <c r="B135" s="25" t="s">
        <v>374</v>
      </c>
      <c r="C135" s="25" t="s">
        <v>348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5" t="s">
        <v>375</v>
      </c>
      <c r="C136" s="25" t="s">
        <v>348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5" t="s">
        <v>376</v>
      </c>
      <c r="C137" s="25" t="s">
        <v>348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5" t="s">
        <v>377</v>
      </c>
      <c r="C138" s="25" t="s">
        <v>348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0</v>
      </c>
    </row>
    <row r="139" spans="1:14" x14ac:dyDescent="0.2">
      <c r="A139" s="9" t="str">
        <f>VLOOKUP(B139,Elenco_giocatori_ruolo!A:B,2,FALSE)</f>
        <v>C</v>
      </c>
      <c r="B139" s="25" t="s">
        <v>378</v>
      </c>
      <c r="C139" s="25" t="s">
        <v>348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0</v>
      </c>
    </row>
    <row r="140" spans="1:14" x14ac:dyDescent="0.2">
      <c r="A140" s="9" t="str">
        <f>VLOOKUP(B140,Elenco_giocatori_ruolo!A:B,2,FALSE)</f>
        <v>C</v>
      </c>
      <c r="B140" s="25" t="s">
        <v>379</v>
      </c>
      <c r="C140" s="25" t="s">
        <v>348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5" t="s">
        <v>380</v>
      </c>
      <c r="C141" s="25" t="s">
        <v>348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0</v>
      </c>
    </row>
    <row r="142" spans="1:14" x14ac:dyDescent="0.2">
      <c r="A142" s="9" t="str">
        <f>VLOOKUP(B142,Elenco_giocatori_ruolo!A:B,2,FALSE)</f>
        <v>C</v>
      </c>
      <c r="B142" s="25" t="s">
        <v>381</v>
      </c>
      <c r="C142" s="25" t="s">
        <v>348</v>
      </c>
      <c r="D142" s="25">
        <v>5.5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5.5</v>
      </c>
    </row>
    <row r="143" spans="1:14" x14ac:dyDescent="0.2">
      <c r="A143" s="9" t="str">
        <f>VLOOKUP(B143,Elenco_giocatori_ruolo!A:B,2,FALSE)</f>
        <v>C</v>
      </c>
      <c r="B143" s="25" t="s">
        <v>382</v>
      </c>
      <c r="C143" s="25" t="s">
        <v>348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5" t="s">
        <v>383</v>
      </c>
      <c r="C144" s="25" t="s">
        <v>348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5" t="s">
        <v>384</v>
      </c>
      <c r="C145" s="25" t="s">
        <v>348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5" t="s">
        <v>385</v>
      </c>
      <c r="C146" s="25" t="s">
        <v>348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0</v>
      </c>
    </row>
    <row r="147" spans="1:14" x14ac:dyDescent="0.2">
      <c r="A147" s="9" t="e">
        <f>VLOOKUP(B147,Elenco_giocatori_ruolo!A:B,2,FALSE)</f>
        <v>#N/A</v>
      </c>
      <c r="B147" s="25" t="s">
        <v>1775</v>
      </c>
      <c r="C147" s="25" t="s">
        <v>348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10">
        <v>0</v>
      </c>
      <c r="N147" s="11" t="e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#N/A</v>
      </c>
    </row>
    <row r="148" spans="1:14" x14ac:dyDescent="0.2">
      <c r="A148" s="9" t="str">
        <f>VLOOKUP(B148,Elenco_giocatori_ruolo!A:B,2,FALSE)</f>
        <v>A</v>
      </c>
      <c r="B148" s="25" t="s">
        <v>386</v>
      </c>
      <c r="C148" s="25" t="s">
        <v>348</v>
      </c>
      <c r="D148" s="25">
        <v>6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5" t="s">
        <v>387</v>
      </c>
      <c r="C149" s="25" t="s">
        <v>348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5" t="s">
        <v>388</v>
      </c>
      <c r="C150" s="25" t="s">
        <v>348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5" t="s">
        <v>389</v>
      </c>
      <c r="C151" s="25" t="s">
        <v>348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5" t="s">
        <v>390</v>
      </c>
      <c r="C152" s="25" t="s">
        <v>348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5" t="s">
        <v>391</v>
      </c>
      <c r="C153" s="25" t="s">
        <v>348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A</v>
      </c>
      <c r="B154" s="25" t="s">
        <v>392</v>
      </c>
      <c r="C154" s="25" t="s">
        <v>348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5" t="s">
        <v>393</v>
      </c>
      <c r="C155" s="25" t="s">
        <v>394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5" t="s">
        <v>395</v>
      </c>
      <c r="C156" s="25" t="s">
        <v>394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str">
        <f>VLOOKUP(B157,Elenco_giocatori_ruolo!A:B,2,FALSE)</f>
        <v>P</v>
      </c>
      <c r="B157" s="25" t="s">
        <v>396</v>
      </c>
      <c r="C157" s="25" t="s">
        <v>394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e">
        <f>VLOOKUP(B158,Elenco_giocatori_ruolo!A:B,2,FALSE)</f>
        <v>#N/A</v>
      </c>
      <c r="B158" s="25" t="s">
        <v>1261</v>
      </c>
      <c r="C158" s="25" t="s">
        <v>394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10">
        <v>0</v>
      </c>
      <c r="N158" s="11" t="e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#N/A</v>
      </c>
    </row>
    <row r="159" spans="1:14" x14ac:dyDescent="0.2">
      <c r="A159" s="9" t="str">
        <f>VLOOKUP(B159,Elenco_giocatori_ruolo!A:B,2,FALSE)</f>
        <v>P</v>
      </c>
      <c r="B159" s="25" t="s">
        <v>397</v>
      </c>
      <c r="C159" s="25" t="s">
        <v>394</v>
      </c>
      <c r="D159" s="25">
        <v>5</v>
      </c>
      <c r="E159" s="25">
        <v>0</v>
      </c>
      <c r="F159" s="25">
        <v>1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4</v>
      </c>
    </row>
    <row r="160" spans="1:14" x14ac:dyDescent="0.2">
      <c r="A160" s="9" t="e">
        <f>VLOOKUP(B160,Elenco_giocatori_ruolo!A:B,2,FALSE)</f>
        <v>#N/A</v>
      </c>
      <c r="B160" s="25" t="s">
        <v>1776</v>
      </c>
      <c r="C160" s="25" t="s">
        <v>394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10">
        <v>0</v>
      </c>
      <c r="N160" s="11" t="e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#N/A</v>
      </c>
    </row>
    <row r="161" spans="1:14" x14ac:dyDescent="0.2">
      <c r="A161" s="9" t="str">
        <f>VLOOKUP(B161,Elenco_giocatori_ruolo!A:B,2,FALSE)</f>
        <v>D</v>
      </c>
      <c r="B161" s="25" t="s">
        <v>398</v>
      </c>
      <c r="C161" s="25" t="s">
        <v>394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0</v>
      </c>
    </row>
    <row r="162" spans="1:14" x14ac:dyDescent="0.2">
      <c r="A162" s="9" t="str">
        <f>VLOOKUP(B162,Elenco_giocatori_ruolo!A:B,2,FALSE)</f>
        <v>D</v>
      </c>
      <c r="B162" s="25" t="s">
        <v>399</v>
      </c>
      <c r="C162" s="25" t="s">
        <v>394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5" t="s">
        <v>400</v>
      </c>
      <c r="C163" s="25" t="s">
        <v>394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0</v>
      </c>
    </row>
    <row r="164" spans="1:14" x14ac:dyDescent="0.2">
      <c r="A164" s="9" t="str">
        <f>VLOOKUP(B164,Elenco_giocatori_ruolo!A:B,2,FALSE)</f>
        <v>D</v>
      </c>
      <c r="B164" s="25" t="s">
        <v>401</v>
      </c>
      <c r="C164" s="25" t="s">
        <v>394</v>
      </c>
      <c r="D164" s="25">
        <v>6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6</v>
      </c>
    </row>
    <row r="165" spans="1:14" x14ac:dyDescent="0.2">
      <c r="A165" s="9" t="str">
        <f>VLOOKUP(B165,Elenco_giocatori_ruolo!A:B,2,FALSE)</f>
        <v>D</v>
      </c>
      <c r="B165" s="25" t="s">
        <v>402</v>
      </c>
      <c r="C165" s="25" t="s">
        <v>394</v>
      </c>
      <c r="D165" s="25">
        <v>6.5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6.5</v>
      </c>
    </row>
    <row r="166" spans="1:14" x14ac:dyDescent="0.2">
      <c r="A166" s="9" t="str">
        <f>VLOOKUP(B166,Elenco_giocatori_ruolo!A:B,2,FALSE)</f>
        <v>D</v>
      </c>
      <c r="B166" s="25" t="s">
        <v>403</v>
      </c>
      <c r="C166" s="25" t="s">
        <v>394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5" t="s">
        <v>404</v>
      </c>
      <c r="C167" s="25" t="s">
        <v>394</v>
      </c>
      <c r="D167" s="25">
        <v>6</v>
      </c>
      <c r="E167" s="25">
        <v>0</v>
      </c>
      <c r="F167" s="25">
        <v>0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</v>
      </c>
    </row>
    <row r="168" spans="1:14" x14ac:dyDescent="0.2">
      <c r="A168" s="9" t="str">
        <f>VLOOKUP(B168,Elenco_giocatori_ruolo!A:B,2,FALSE)</f>
        <v>D</v>
      </c>
      <c r="B168" s="25" t="s">
        <v>405</v>
      </c>
      <c r="C168" s="25" t="s">
        <v>394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str">
        <f>VLOOKUP(B169,Elenco_giocatori_ruolo!A:B,2,FALSE)</f>
        <v>D</v>
      </c>
      <c r="B169" s="25" t="s">
        <v>406</v>
      </c>
      <c r="C169" s="25" t="s">
        <v>394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D</v>
      </c>
      <c r="B170" s="25" t="s">
        <v>407</v>
      </c>
      <c r="C170" s="25" t="s">
        <v>394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e">
        <f>VLOOKUP(B171,Elenco_giocatori_ruolo!A:B,2,FALSE)</f>
        <v>#N/A</v>
      </c>
      <c r="B171" s="25" t="s">
        <v>1262</v>
      </c>
      <c r="C171" s="25" t="s">
        <v>394</v>
      </c>
      <c r="D171" s="25">
        <v>0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10">
        <v>0</v>
      </c>
      <c r="N171" s="11" t="e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#N/A</v>
      </c>
    </row>
    <row r="172" spans="1:14" x14ac:dyDescent="0.2">
      <c r="A172" s="9" t="str">
        <f>VLOOKUP(B172,Elenco_giocatori_ruolo!A:B,2,FALSE)</f>
        <v>D</v>
      </c>
      <c r="B172" s="25" t="s">
        <v>408</v>
      </c>
      <c r="C172" s="25" t="s">
        <v>394</v>
      </c>
      <c r="D172" s="25">
        <v>6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1</v>
      </c>
      <c r="L172" s="25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5.5</v>
      </c>
    </row>
    <row r="173" spans="1:14" x14ac:dyDescent="0.2">
      <c r="A173" s="9" t="str">
        <f>VLOOKUP(B173,Elenco_giocatori_ruolo!A:B,2,FALSE)</f>
        <v>C</v>
      </c>
      <c r="B173" s="25" t="s">
        <v>409</v>
      </c>
      <c r="C173" s="25" t="s">
        <v>394</v>
      </c>
      <c r="D173" s="25">
        <v>7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7</v>
      </c>
    </row>
    <row r="174" spans="1:14" x14ac:dyDescent="0.2">
      <c r="A174" s="9" t="e">
        <f>VLOOKUP(B174,Elenco_giocatori_ruolo!A:B,2,FALSE)</f>
        <v>#N/A</v>
      </c>
      <c r="B174" s="25" t="s">
        <v>1777</v>
      </c>
      <c r="C174" s="25" t="s">
        <v>394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10">
        <v>0</v>
      </c>
      <c r="N174" s="11" t="e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#N/A</v>
      </c>
    </row>
    <row r="175" spans="1:14" x14ac:dyDescent="0.2">
      <c r="A175" s="9" t="e">
        <f>VLOOKUP(B175,Elenco_giocatori_ruolo!A:B,2,FALSE)</f>
        <v>#N/A</v>
      </c>
      <c r="B175" s="25" t="s">
        <v>1183</v>
      </c>
      <c r="C175" s="25" t="s">
        <v>394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10">
        <v>0</v>
      </c>
      <c r="N175" s="11" t="e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#N/A</v>
      </c>
    </row>
    <row r="176" spans="1:14" x14ac:dyDescent="0.2">
      <c r="A176" s="9" t="str">
        <f>VLOOKUP(B176,Elenco_giocatori_ruolo!A:B,2,FALSE)</f>
        <v>C</v>
      </c>
      <c r="B176" s="25" t="s">
        <v>410</v>
      </c>
      <c r="C176" s="25" t="s">
        <v>394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C</v>
      </c>
      <c r="B177" s="25" t="s">
        <v>411</v>
      </c>
      <c r="C177" s="25" t="s">
        <v>394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C</v>
      </c>
      <c r="B178" s="25" t="s">
        <v>412</v>
      </c>
      <c r="C178" s="25" t="s">
        <v>394</v>
      </c>
      <c r="D178" s="25">
        <v>6.5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6.5</v>
      </c>
    </row>
    <row r="179" spans="1:14" x14ac:dyDescent="0.2">
      <c r="A179" s="9" t="str">
        <f>VLOOKUP(B179,Elenco_giocatori_ruolo!A:B,2,FALSE)</f>
        <v>C</v>
      </c>
      <c r="B179" s="25" t="s">
        <v>413</v>
      </c>
      <c r="C179" s="25" t="s">
        <v>394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C</v>
      </c>
      <c r="B180" s="25" t="s">
        <v>414</v>
      </c>
      <c r="C180" s="25" t="s">
        <v>394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C</v>
      </c>
      <c r="B181" s="25" t="s">
        <v>415</v>
      </c>
      <c r="C181" s="25" t="s">
        <v>394</v>
      </c>
      <c r="D181" s="25">
        <v>6.5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6.5</v>
      </c>
    </row>
    <row r="182" spans="1:14" x14ac:dyDescent="0.2">
      <c r="A182" s="9" t="str">
        <f>VLOOKUP(B182,Elenco_giocatori_ruolo!A:B,2,FALSE)</f>
        <v>C</v>
      </c>
      <c r="B182" s="25" t="s">
        <v>416</v>
      </c>
      <c r="C182" s="25" t="s">
        <v>394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e">
        <f>VLOOKUP(B183,Elenco_giocatori_ruolo!A:B,2,FALSE)</f>
        <v>#N/A</v>
      </c>
      <c r="B183" s="25" t="s">
        <v>1843</v>
      </c>
      <c r="C183" s="25" t="s">
        <v>394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10">
        <v>0</v>
      </c>
      <c r="N183" s="11" t="e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#N/A</v>
      </c>
    </row>
    <row r="184" spans="1:14" x14ac:dyDescent="0.2">
      <c r="A184" s="9" t="str">
        <f>VLOOKUP(B184,Elenco_giocatori_ruolo!A:B,2,FALSE)</f>
        <v>A</v>
      </c>
      <c r="B184" s="25" t="s">
        <v>417</v>
      </c>
      <c r="C184" s="25" t="s">
        <v>394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5" t="s">
        <v>418</v>
      </c>
      <c r="C185" s="25" t="s">
        <v>394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0</v>
      </c>
    </row>
    <row r="186" spans="1:14" x14ac:dyDescent="0.2">
      <c r="A186" s="9" t="str">
        <f>VLOOKUP(B186,Elenco_giocatori_ruolo!A:B,2,FALSE)</f>
        <v>A</v>
      </c>
      <c r="B186" s="25" t="s">
        <v>419</v>
      </c>
      <c r="C186" s="25" t="s">
        <v>394</v>
      </c>
      <c r="D186" s="25">
        <v>6.5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1</v>
      </c>
      <c r="K186" s="25">
        <v>0</v>
      </c>
      <c r="L186" s="25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7.5</v>
      </c>
    </row>
    <row r="187" spans="1:14" x14ac:dyDescent="0.2">
      <c r="A187" s="9" t="str">
        <f>VLOOKUP(B187,Elenco_giocatori_ruolo!A:B,2,FALSE)</f>
        <v>A</v>
      </c>
      <c r="B187" s="25" t="s">
        <v>420</v>
      </c>
      <c r="C187" s="25" t="s">
        <v>394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A</v>
      </c>
      <c r="B188" s="25" t="s">
        <v>421</v>
      </c>
      <c r="C188" s="25" t="s">
        <v>394</v>
      </c>
      <c r="D188" s="25">
        <v>6.5</v>
      </c>
      <c r="E188" s="25">
        <v>1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1</v>
      </c>
      <c r="L188" s="25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9</v>
      </c>
    </row>
    <row r="189" spans="1:14" x14ac:dyDescent="0.2">
      <c r="A189" s="9" t="str">
        <f>VLOOKUP(B189,Elenco_giocatori_ruolo!A:B,2,FALSE)</f>
        <v>A</v>
      </c>
      <c r="B189" s="25" t="s">
        <v>422</v>
      </c>
      <c r="C189" s="25" t="s">
        <v>394</v>
      </c>
      <c r="D189" s="25">
        <v>6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6</v>
      </c>
    </row>
    <row r="190" spans="1:14" x14ac:dyDescent="0.2">
      <c r="A190" s="9" t="str">
        <f>VLOOKUP(B190,Elenco_giocatori_ruolo!A:B,2,FALSE)</f>
        <v>A</v>
      </c>
      <c r="B190" s="25" t="s">
        <v>423</v>
      </c>
      <c r="C190" s="25" t="s">
        <v>394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A</v>
      </c>
      <c r="B191" s="25" t="s">
        <v>424</v>
      </c>
      <c r="C191" s="25" t="s">
        <v>394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A</v>
      </c>
      <c r="B192" s="25" t="s">
        <v>425</v>
      </c>
      <c r="C192" s="25" t="s">
        <v>394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A</v>
      </c>
      <c r="B193" s="25" t="s">
        <v>426</v>
      </c>
      <c r="C193" s="25" t="s">
        <v>394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5" t="s">
        <v>427</v>
      </c>
      <c r="C194" s="25" t="s">
        <v>428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P</v>
      </c>
      <c r="B195" s="25" t="s">
        <v>429</v>
      </c>
      <c r="C195" s="25" t="s">
        <v>428</v>
      </c>
      <c r="D195" s="25">
        <v>6</v>
      </c>
      <c r="E195" s="25">
        <v>0</v>
      </c>
      <c r="F195" s="25">
        <v>3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3</v>
      </c>
    </row>
    <row r="196" spans="1:14" x14ac:dyDescent="0.2">
      <c r="A196" s="9" t="str">
        <f>VLOOKUP(B196,Elenco_giocatori_ruolo!A:B,2,FALSE)</f>
        <v>P</v>
      </c>
      <c r="B196" s="25" t="s">
        <v>430</v>
      </c>
      <c r="C196" s="25" t="s">
        <v>428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P</v>
      </c>
      <c r="B197" s="25" t="s">
        <v>431</v>
      </c>
      <c r="C197" s="25" t="s">
        <v>428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P</v>
      </c>
      <c r="B198" s="25" t="s">
        <v>432</v>
      </c>
      <c r="C198" s="25" t="s">
        <v>428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5" t="s">
        <v>433</v>
      </c>
      <c r="C199" s="25" t="s">
        <v>428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5" t="s">
        <v>434</v>
      </c>
      <c r="C200" s="25" t="s">
        <v>428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5" t="s">
        <v>435</v>
      </c>
      <c r="C201" s="25" t="s">
        <v>428</v>
      </c>
      <c r="D201" s="25">
        <v>5.5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5.5</v>
      </c>
    </row>
    <row r="202" spans="1:14" x14ac:dyDescent="0.2">
      <c r="A202" s="9" t="str">
        <f>VLOOKUP(B202,Elenco_giocatori_ruolo!A:B,2,FALSE)</f>
        <v>D</v>
      </c>
      <c r="B202" s="25" t="s">
        <v>436</v>
      </c>
      <c r="C202" s="25" t="s">
        <v>428</v>
      </c>
      <c r="D202" s="25">
        <v>4.5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4.5</v>
      </c>
    </row>
    <row r="203" spans="1:14" x14ac:dyDescent="0.2">
      <c r="A203" s="9" t="str">
        <f>VLOOKUP(B203,Elenco_giocatori_ruolo!A:B,2,FALSE)</f>
        <v>D</v>
      </c>
      <c r="B203" s="25" t="s">
        <v>437</v>
      </c>
      <c r="C203" s="25" t="s">
        <v>428</v>
      </c>
      <c r="D203" s="25">
        <v>6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6</v>
      </c>
    </row>
    <row r="204" spans="1:14" x14ac:dyDescent="0.2">
      <c r="A204" s="9" t="str">
        <f>VLOOKUP(B204,Elenco_giocatori_ruolo!A:B,2,FALSE)</f>
        <v>D</v>
      </c>
      <c r="B204" s="25" t="s">
        <v>438</v>
      </c>
      <c r="C204" s="25" t="s">
        <v>428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5" t="s">
        <v>439</v>
      </c>
      <c r="C205" s="25" t="s">
        <v>428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5" t="s">
        <v>440</v>
      </c>
      <c r="C206" s="25" t="s">
        <v>428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5" t="s">
        <v>441</v>
      </c>
      <c r="C207" s="25" t="s">
        <v>428</v>
      </c>
      <c r="D207" s="25">
        <v>0</v>
      </c>
      <c r="E207" s="25">
        <v>4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12</v>
      </c>
    </row>
    <row r="208" spans="1:14" x14ac:dyDescent="0.2">
      <c r="A208" s="9" t="str">
        <f>VLOOKUP(B208,Elenco_giocatori_ruolo!A:B,2,FALSE)</f>
        <v>D</v>
      </c>
      <c r="B208" s="25" t="s">
        <v>442</v>
      </c>
      <c r="C208" s="25" t="s">
        <v>428</v>
      </c>
      <c r="D208" s="25">
        <v>4.5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4.5</v>
      </c>
    </row>
    <row r="209" spans="1:14" x14ac:dyDescent="0.2">
      <c r="A209" s="9" t="str">
        <f>VLOOKUP(B209,Elenco_giocatori_ruolo!A:B,2,FALSE)</f>
        <v>D</v>
      </c>
      <c r="B209" s="25" t="s">
        <v>443</v>
      </c>
      <c r="C209" s="25" t="s">
        <v>428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D</v>
      </c>
      <c r="B210" s="25" t="s">
        <v>444</v>
      </c>
      <c r="C210" s="25" t="s">
        <v>428</v>
      </c>
      <c r="D210" s="25">
        <v>0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D</v>
      </c>
      <c r="B211" s="25" t="s">
        <v>445</v>
      </c>
      <c r="C211" s="25" t="s">
        <v>428</v>
      </c>
      <c r="D211" s="25">
        <v>5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5</v>
      </c>
    </row>
    <row r="212" spans="1:14" x14ac:dyDescent="0.2">
      <c r="A212" s="9" t="str">
        <f>VLOOKUP(B212,Elenco_giocatori_ruolo!A:B,2,FALSE)</f>
        <v>C</v>
      </c>
      <c r="B212" s="25" t="s">
        <v>446</v>
      </c>
      <c r="C212" s="25" t="s">
        <v>428</v>
      </c>
      <c r="D212" s="25">
        <v>6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6</v>
      </c>
    </row>
    <row r="213" spans="1:14" x14ac:dyDescent="0.2">
      <c r="A213" s="9" t="str">
        <f>VLOOKUP(B213,Elenco_giocatori_ruolo!A:B,2,FALSE)</f>
        <v>C</v>
      </c>
      <c r="B213" s="25" t="s">
        <v>447</v>
      </c>
      <c r="C213" s="25" t="s">
        <v>428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5" t="s">
        <v>448</v>
      </c>
      <c r="C214" s="25" t="s">
        <v>428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5" t="s">
        <v>449</v>
      </c>
      <c r="C215" s="25" t="s">
        <v>428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5" t="s">
        <v>450</v>
      </c>
      <c r="C216" s="25" t="s">
        <v>428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5" t="s">
        <v>451</v>
      </c>
      <c r="C217" s="25" t="s">
        <v>428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5" t="s">
        <v>452</v>
      </c>
      <c r="C218" s="25" t="s">
        <v>428</v>
      </c>
      <c r="D218" s="25">
        <v>5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5</v>
      </c>
    </row>
    <row r="219" spans="1:14" x14ac:dyDescent="0.2">
      <c r="A219" s="9" t="str">
        <f>VLOOKUP(B219,Elenco_giocatori_ruolo!A:B,2,FALSE)</f>
        <v>C</v>
      </c>
      <c r="B219" s="25" t="s">
        <v>453</v>
      </c>
      <c r="C219" s="25" t="s">
        <v>428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C</v>
      </c>
      <c r="B220" s="25" t="s">
        <v>454</v>
      </c>
      <c r="C220" s="25" t="s">
        <v>428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C</v>
      </c>
      <c r="B221" s="25" t="s">
        <v>455</v>
      </c>
      <c r="C221" s="25" t="s">
        <v>428</v>
      </c>
      <c r="D221" s="25">
        <v>6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6</v>
      </c>
    </row>
    <row r="222" spans="1:14" x14ac:dyDescent="0.2">
      <c r="A222" s="9" t="str">
        <f>VLOOKUP(B222,Elenco_giocatori_ruolo!A:B,2,FALSE)</f>
        <v>C</v>
      </c>
      <c r="B222" s="25" t="s">
        <v>456</v>
      </c>
      <c r="C222" s="25" t="s">
        <v>428</v>
      </c>
      <c r="D222" s="25">
        <v>6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6</v>
      </c>
    </row>
    <row r="223" spans="1:14" x14ac:dyDescent="0.2">
      <c r="A223" s="9" t="e">
        <f>VLOOKUP(B223,Elenco_giocatori_ruolo!A:B,2,FALSE)</f>
        <v>#N/A</v>
      </c>
      <c r="B223" s="25" t="s">
        <v>1658</v>
      </c>
      <c r="C223" s="25" t="s">
        <v>428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10">
        <v>0</v>
      </c>
      <c r="N223" s="11" t="e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#N/A</v>
      </c>
    </row>
    <row r="224" spans="1:14" x14ac:dyDescent="0.2">
      <c r="A224" s="9" t="str">
        <f>VLOOKUP(B224,Elenco_giocatori_ruolo!A:B,2,FALSE)</f>
        <v>C</v>
      </c>
      <c r="B224" s="25" t="s">
        <v>457</v>
      </c>
      <c r="C224" s="25" t="s">
        <v>428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A</v>
      </c>
      <c r="B225" s="25" t="s">
        <v>458</v>
      </c>
      <c r="C225" s="25" t="s">
        <v>428</v>
      </c>
      <c r="D225" s="25">
        <v>4.5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4.5</v>
      </c>
    </row>
    <row r="226" spans="1:14" x14ac:dyDescent="0.2">
      <c r="A226" s="9" t="str">
        <f>VLOOKUP(B226,Elenco_giocatori_ruolo!A:B,2,FALSE)</f>
        <v>A</v>
      </c>
      <c r="B226" s="25" t="s">
        <v>459</v>
      </c>
      <c r="C226" s="25" t="s">
        <v>428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5" t="s">
        <v>460</v>
      </c>
      <c r="C227" s="25" t="s">
        <v>428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A</v>
      </c>
      <c r="B228" s="25" t="s">
        <v>461</v>
      </c>
      <c r="C228" s="25" t="s">
        <v>428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A</v>
      </c>
      <c r="B229" s="25" t="s">
        <v>462</v>
      </c>
      <c r="C229" s="25" t="s">
        <v>428</v>
      </c>
      <c r="D229" s="25">
        <v>6</v>
      </c>
      <c r="E229" s="25">
        <v>0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6</v>
      </c>
    </row>
    <row r="230" spans="1:14" x14ac:dyDescent="0.2">
      <c r="A230" s="9" t="str">
        <f>VLOOKUP(B230,Elenco_giocatori_ruolo!A:B,2,FALSE)</f>
        <v>A</v>
      </c>
      <c r="B230" s="25" t="s">
        <v>463</v>
      </c>
      <c r="C230" s="25" t="s">
        <v>428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A</v>
      </c>
      <c r="B231" s="25" t="s">
        <v>464</v>
      </c>
      <c r="C231" s="25" t="s">
        <v>428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25">
        <v>0</v>
      </c>
      <c r="J231" s="25">
        <v>0</v>
      </c>
      <c r="K231" s="25">
        <v>0</v>
      </c>
      <c r="L231" s="25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A</v>
      </c>
      <c r="B232" s="25" t="s">
        <v>465</v>
      </c>
      <c r="C232" s="25" t="s">
        <v>428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25">
        <v>0</v>
      </c>
      <c r="J232" s="25">
        <v>0</v>
      </c>
      <c r="K232" s="25">
        <v>0</v>
      </c>
      <c r="L232" s="25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A</v>
      </c>
      <c r="B233" s="25" t="s">
        <v>466</v>
      </c>
      <c r="C233" s="25" t="s">
        <v>428</v>
      </c>
      <c r="D233" s="25">
        <v>6</v>
      </c>
      <c r="E233" s="25">
        <v>0</v>
      </c>
      <c r="F233" s="25">
        <v>0</v>
      </c>
      <c r="G233" s="25">
        <v>0</v>
      </c>
      <c r="H233" s="25">
        <v>0</v>
      </c>
      <c r="I233" s="25">
        <v>0</v>
      </c>
      <c r="J233" s="25">
        <v>0</v>
      </c>
      <c r="K233" s="25">
        <v>0</v>
      </c>
      <c r="L233" s="25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6</v>
      </c>
    </row>
    <row r="234" spans="1:14" x14ac:dyDescent="0.2">
      <c r="A234" s="9" t="str">
        <f>VLOOKUP(B234,Elenco_giocatori_ruolo!A:B,2,FALSE)</f>
        <v>P</v>
      </c>
      <c r="B234" s="25" t="s">
        <v>467</v>
      </c>
      <c r="C234" s="25" t="s">
        <v>468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25">
        <v>0</v>
      </c>
      <c r="J234" s="25">
        <v>0</v>
      </c>
      <c r="K234" s="25">
        <v>0</v>
      </c>
      <c r="L234" s="25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P</v>
      </c>
      <c r="B235" s="25" t="s">
        <v>469</v>
      </c>
      <c r="C235" s="25" t="s">
        <v>468</v>
      </c>
      <c r="D235" s="25">
        <v>6.5</v>
      </c>
      <c r="E235" s="25">
        <v>0</v>
      </c>
      <c r="F235" s="25">
        <v>0</v>
      </c>
      <c r="G235" s="25">
        <v>0</v>
      </c>
      <c r="H235" s="25">
        <v>0</v>
      </c>
      <c r="I235" s="25">
        <v>0</v>
      </c>
      <c r="J235" s="25">
        <v>0</v>
      </c>
      <c r="K235" s="25">
        <v>0</v>
      </c>
      <c r="L235" s="25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6.5</v>
      </c>
    </row>
    <row r="236" spans="1:14" x14ac:dyDescent="0.2">
      <c r="A236" s="9" t="str">
        <f>VLOOKUP(B236,Elenco_giocatori_ruolo!A:B,2,FALSE)</f>
        <v>P</v>
      </c>
      <c r="B236" s="25" t="s">
        <v>470</v>
      </c>
      <c r="C236" s="25" t="s">
        <v>468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25">
        <v>0</v>
      </c>
      <c r="J236" s="25">
        <v>0</v>
      </c>
      <c r="K236" s="25">
        <v>0</v>
      </c>
      <c r="L236" s="25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P</v>
      </c>
      <c r="B237" s="25" t="s">
        <v>471</v>
      </c>
      <c r="C237" s="25" t="s">
        <v>468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25">
        <v>0</v>
      </c>
      <c r="J237" s="25">
        <v>0</v>
      </c>
      <c r="K237" s="25">
        <v>0</v>
      </c>
      <c r="L237" s="25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e">
        <f>VLOOKUP(B238,Elenco_giocatori_ruolo!A:B,2,FALSE)</f>
        <v>#N/A</v>
      </c>
      <c r="B238" s="25" t="s">
        <v>1333</v>
      </c>
      <c r="C238" s="25" t="s">
        <v>468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0</v>
      </c>
      <c r="J238" s="25">
        <v>0</v>
      </c>
      <c r="K238" s="25">
        <v>0</v>
      </c>
      <c r="L238" s="25">
        <v>0</v>
      </c>
      <c r="M238" s="10">
        <v>0</v>
      </c>
      <c r="N238" s="11" t="e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#N/A</v>
      </c>
    </row>
    <row r="239" spans="1:14" x14ac:dyDescent="0.2">
      <c r="A239" s="9" t="str">
        <f>VLOOKUP(B239,Elenco_giocatori_ruolo!A:B,2,FALSE)</f>
        <v>D</v>
      </c>
      <c r="B239" s="25" t="s">
        <v>472</v>
      </c>
      <c r="C239" s="25" t="s">
        <v>468</v>
      </c>
      <c r="D239" s="25">
        <v>6</v>
      </c>
      <c r="E239" s="25">
        <v>0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</v>
      </c>
    </row>
    <row r="240" spans="1:14" x14ac:dyDescent="0.2">
      <c r="A240" s="9" t="str">
        <f>VLOOKUP(B240,Elenco_giocatori_ruolo!A:B,2,FALSE)</f>
        <v>D</v>
      </c>
      <c r="B240" s="25" t="s">
        <v>473</v>
      </c>
      <c r="C240" s="25" t="s">
        <v>468</v>
      </c>
      <c r="D240" s="25">
        <v>5.5</v>
      </c>
      <c r="E240" s="25">
        <v>0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5.5</v>
      </c>
    </row>
    <row r="241" spans="1:14" x14ac:dyDescent="0.2">
      <c r="A241" s="9" t="str">
        <f>VLOOKUP(B241,Elenco_giocatori_ruolo!A:B,2,FALSE)</f>
        <v>D</v>
      </c>
      <c r="B241" s="25" t="s">
        <v>474</v>
      </c>
      <c r="C241" s="25" t="s">
        <v>468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5" t="s">
        <v>475</v>
      </c>
      <c r="C242" s="25" t="s">
        <v>468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5" t="s">
        <v>476</v>
      </c>
      <c r="C243" s="25" t="s">
        <v>468</v>
      </c>
      <c r="D243" s="25">
        <v>5.5</v>
      </c>
      <c r="E243" s="25">
        <v>0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5.5</v>
      </c>
    </row>
    <row r="244" spans="1:14" x14ac:dyDescent="0.2">
      <c r="A244" s="9" t="str">
        <f>VLOOKUP(B244,Elenco_giocatori_ruolo!A:B,2,FALSE)</f>
        <v>D</v>
      </c>
      <c r="B244" s="25" t="s">
        <v>477</v>
      </c>
      <c r="C244" s="25" t="s">
        <v>468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5" t="s">
        <v>478</v>
      </c>
      <c r="C245" s="25" t="s">
        <v>468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5" t="s">
        <v>479</v>
      </c>
      <c r="C246" s="25" t="s">
        <v>468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0</v>
      </c>
    </row>
    <row r="247" spans="1:14" x14ac:dyDescent="0.2">
      <c r="A247" s="9" t="str">
        <f>VLOOKUP(B247,Elenco_giocatori_ruolo!A:B,2,FALSE)</f>
        <v>D</v>
      </c>
      <c r="B247" s="25" t="s">
        <v>480</v>
      </c>
      <c r="C247" s="25" t="s">
        <v>468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D</v>
      </c>
      <c r="B248" s="25" t="s">
        <v>481</v>
      </c>
      <c r="C248" s="25" t="s">
        <v>468</v>
      </c>
      <c r="D248" s="25">
        <v>6.5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6.5</v>
      </c>
    </row>
    <row r="249" spans="1:14" x14ac:dyDescent="0.2">
      <c r="A249" s="9" t="str">
        <f>VLOOKUP(B249,Elenco_giocatori_ruolo!A:B,2,FALSE)</f>
        <v>D</v>
      </c>
      <c r="B249" s="25" t="s">
        <v>482</v>
      </c>
      <c r="C249" s="25" t="s">
        <v>468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D</v>
      </c>
      <c r="B250" s="25" t="s">
        <v>483</v>
      </c>
      <c r="C250" s="25" t="s">
        <v>468</v>
      </c>
      <c r="D250" s="25">
        <v>6</v>
      </c>
      <c r="E250" s="25">
        <v>0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6</v>
      </c>
    </row>
    <row r="251" spans="1:14" x14ac:dyDescent="0.2">
      <c r="A251" s="9" t="str">
        <f>VLOOKUP(B251,Elenco_giocatori_ruolo!A:B,2,FALSE)</f>
        <v>C</v>
      </c>
      <c r="B251" s="25" t="s">
        <v>484</v>
      </c>
      <c r="C251" s="25" t="s">
        <v>468</v>
      </c>
      <c r="D251" s="25">
        <v>6</v>
      </c>
      <c r="E251" s="25">
        <v>0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6</v>
      </c>
    </row>
    <row r="252" spans="1:14" x14ac:dyDescent="0.2">
      <c r="A252" s="9" t="str">
        <f>VLOOKUP(B252,Elenco_giocatori_ruolo!A:B,2,FALSE)</f>
        <v>C</v>
      </c>
      <c r="B252" s="25" t="s">
        <v>485</v>
      </c>
      <c r="C252" s="25" t="s">
        <v>468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C</v>
      </c>
      <c r="B253" s="25" t="s">
        <v>486</v>
      </c>
      <c r="C253" s="25" t="s">
        <v>468</v>
      </c>
      <c r="D253" s="25">
        <v>6</v>
      </c>
      <c r="E253" s="25">
        <v>0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6</v>
      </c>
    </row>
    <row r="254" spans="1:14" x14ac:dyDescent="0.2">
      <c r="A254" s="9" t="str">
        <f>VLOOKUP(B254,Elenco_giocatori_ruolo!A:B,2,FALSE)</f>
        <v>C</v>
      </c>
      <c r="B254" s="25" t="s">
        <v>487</v>
      </c>
      <c r="C254" s="25" t="s">
        <v>468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5" t="s">
        <v>488</v>
      </c>
      <c r="C255" s="25" t="s">
        <v>468</v>
      </c>
      <c r="D255" s="25">
        <v>6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1</v>
      </c>
      <c r="L255" s="25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5.5</v>
      </c>
    </row>
    <row r="256" spans="1:14" x14ac:dyDescent="0.2">
      <c r="A256" s="9" t="str">
        <f>VLOOKUP(B256,Elenco_giocatori_ruolo!A:B,2,FALSE)</f>
        <v>C</v>
      </c>
      <c r="B256" s="25" t="s">
        <v>489</v>
      </c>
      <c r="C256" s="25" t="s">
        <v>468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e">
        <f>VLOOKUP(B257,Elenco_giocatori_ruolo!A:B,2,FALSE)</f>
        <v>#N/A</v>
      </c>
      <c r="B257" s="25" t="s">
        <v>1334</v>
      </c>
      <c r="C257" s="25" t="s">
        <v>468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10">
        <v>0</v>
      </c>
      <c r="N257" s="11" t="e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#N/A</v>
      </c>
    </row>
    <row r="258" spans="1:14" x14ac:dyDescent="0.2">
      <c r="A258" s="9" t="str">
        <f>VLOOKUP(B258,Elenco_giocatori_ruolo!A:B,2,FALSE)</f>
        <v>C</v>
      </c>
      <c r="B258" s="25" t="s">
        <v>490</v>
      </c>
      <c r="C258" s="25" t="s">
        <v>468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5" t="s">
        <v>491</v>
      </c>
      <c r="C259" s="25" t="s">
        <v>468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C</v>
      </c>
      <c r="B260" s="25" t="s">
        <v>492</v>
      </c>
      <c r="C260" s="25" t="s">
        <v>468</v>
      </c>
      <c r="D260" s="25">
        <v>5</v>
      </c>
      <c r="E260" s="25">
        <v>0</v>
      </c>
      <c r="F260" s="25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5</v>
      </c>
    </row>
    <row r="261" spans="1:14" x14ac:dyDescent="0.2">
      <c r="A261" s="9" t="str">
        <f>VLOOKUP(B261,Elenco_giocatori_ruolo!A:B,2,FALSE)</f>
        <v>C</v>
      </c>
      <c r="B261" s="25" t="s">
        <v>339</v>
      </c>
      <c r="C261" s="25" t="s">
        <v>468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C</v>
      </c>
      <c r="B262" s="25" t="s">
        <v>493</v>
      </c>
      <c r="C262" s="25" t="s">
        <v>468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str">
        <f>VLOOKUP(B263,Elenco_giocatori_ruolo!A:B,2,FALSE)</f>
        <v>C</v>
      </c>
      <c r="B263" s="25" t="s">
        <v>494</v>
      </c>
      <c r="C263" s="25" t="s">
        <v>468</v>
      </c>
      <c r="D263" s="25">
        <v>5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5</v>
      </c>
    </row>
    <row r="264" spans="1:14" x14ac:dyDescent="0.2">
      <c r="A264" s="9" t="str">
        <f>VLOOKUP(B264,Elenco_giocatori_ruolo!A:B,2,FALSE)</f>
        <v>A</v>
      </c>
      <c r="B264" s="25" t="s">
        <v>495</v>
      </c>
      <c r="C264" s="25" t="s">
        <v>468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5" t="s">
        <v>496</v>
      </c>
      <c r="C265" s="25" t="s">
        <v>468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5" t="s">
        <v>497</v>
      </c>
      <c r="C266" s="25" t="s">
        <v>468</v>
      </c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e">
        <f>VLOOKUP(B267,Elenco_giocatori_ruolo!A:B,2,FALSE)</f>
        <v>#N/A</v>
      </c>
      <c r="B267" s="25" t="s">
        <v>1494</v>
      </c>
      <c r="C267" s="25" t="s">
        <v>468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10">
        <v>0</v>
      </c>
      <c r="N267" s="11" t="e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#N/A</v>
      </c>
    </row>
    <row r="268" spans="1:14" x14ac:dyDescent="0.2">
      <c r="A268" s="9" t="str">
        <f>VLOOKUP(B268,Elenco_giocatori_ruolo!A:B,2,FALSE)</f>
        <v>A</v>
      </c>
      <c r="B268" s="25" t="s">
        <v>498</v>
      </c>
      <c r="C268" s="25" t="s">
        <v>468</v>
      </c>
      <c r="D268" s="25">
        <v>6</v>
      </c>
      <c r="E268" s="25">
        <v>0</v>
      </c>
      <c r="F268" s="25">
        <v>0</v>
      </c>
      <c r="G268" s="25">
        <v>0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6</v>
      </c>
    </row>
    <row r="269" spans="1:14" x14ac:dyDescent="0.2">
      <c r="A269" s="9" t="str">
        <f>VLOOKUP(B269,Elenco_giocatori_ruolo!A:B,2,FALSE)</f>
        <v>A</v>
      </c>
      <c r="B269" s="25" t="s">
        <v>499</v>
      </c>
      <c r="C269" s="25" t="s">
        <v>468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5" t="s">
        <v>500</v>
      </c>
      <c r="C270" s="25" t="s">
        <v>468</v>
      </c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5" t="s">
        <v>501</v>
      </c>
      <c r="C271" s="25" t="s">
        <v>468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5" t="s">
        <v>502</v>
      </c>
      <c r="C272" s="25" t="s">
        <v>468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5" t="s">
        <v>503</v>
      </c>
      <c r="C273" s="25" t="s">
        <v>468</v>
      </c>
      <c r="D273" s="25">
        <v>6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6</v>
      </c>
    </row>
    <row r="274" spans="1:14" x14ac:dyDescent="0.2">
      <c r="A274" s="9" t="str">
        <f>VLOOKUP(B274,Elenco_giocatori_ruolo!A:B,2,FALSE)</f>
        <v>A</v>
      </c>
      <c r="B274" s="25" t="s">
        <v>504</v>
      </c>
      <c r="C274" s="25" t="s">
        <v>468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A</v>
      </c>
      <c r="B275" s="25" t="s">
        <v>505</v>
      </c>
      <c r="C275" s="25" t="s">
        <v>468</v>
      </c>
      <c r="D275" s="25">
        <v>6.5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6.5</v>
      </c>
    </row>
    <row r="276" spans="1:14" x14ac:dyDescent="0.2">
      <c r="A276" s="9" t="str">
        <f>VLOOKUP(B276,Elenco_giocatori_ruolo!A:B,2,FALSE)</f>
        <v>A</v>
      </c>
      <c r="B276" s="25" t="s">
        <v>506</v>
      </c>
      <c r="C276" s="25" t="s">
        <v>468</v>
      </c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A</v>
      </c>
      <c r="B277" s="25" t="s">
        <v>507</v>
      </c>
      <c r="C277" s="25" t="s">
        <v>468</v>
      </c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P</v>
      </c>
      <c r="B278" s="25" t="s">
        <v>508</v>
      </c>
      <c r="C278" s="25" t="s">
        <v>509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P</v>
      </c>
      <c r="B279" s="25" t="s">
        <v>510</v>
      </c>
      <c r="C279" s="25" t="s">
        <v>509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P</v>
      </c>
      <c r="B280" s="25" t="s">
        <v>511</v>
      </c>
      <c r="C280" s="25" t="s">
        <v>509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P</v>
      </c>
      <c r="B281" s="25" t="s">
        <v>512</v>
      </c>
      <c r="C281" s="25" t="s">
        <v>509</v>
      </c>
      <c r="D281" s="25">
        <v>7</v>
      </c>
      <c r="E281" s="25">
        <v>0</v>
      </c>
      <c r="F281" s="25">
        <v>2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5</v>
      </c>
    </row>
    <row r="282" spans="1:14" x14ac:dyDescent="0.2">
      <c r="A282" s="9" t="str">
        <f>VLOOKUP(B282,Elenco_giocatori_ruolo!A:B,2,FALSE)</f>
        <v>D</v>
      </c>
      <c r="B282" s="25" t="s">
        <v>513</v>
      </c>
      <c r="C282" s="25" t="s">
        <v>509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e">
        <f>VLOOKUP(B283,Elenco_giocatori_ruolo!A:B,2,FALSE)</f>
        <v>#N/A</v>
      </c>
      <c r="B283" s="25" t="s">
        <v>1876</v>
      </c>
      <c r="C283" s="25" t="s">
        <v>509</v>
      </c>
      <c r="D283" s="25">
        <v>0</v>
      </c>
      <c r="E283" s="25">
        <v>0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10">
        <v>0</v>
      </c>
      <c r="N283" s="11" t="e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#N/A</v>
      </c>
    </row>
    <row r="284" spans="1:14" x14ac:dyDescent="0.2">
      <c r="A284" s="9" t="str">
        <f>VLOOKUP(B284,Elenco_giocatori_ruolo!A:B,2,FALSE)</f>
        <v>D</v>
      </c>
      <c r="B284" s="25" t="s">
        <v>514</v>
      </c>
      <c r="C284" s="25" t="s">
        <v>509</v>
      </c>
      <c r="D284" s="25">
        <v>6.5</v>
      </c>
      <c r="E284" s="25">
        <v>0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6.5</v>
      </c>
    </row>
    <row r="285" spans="1:14" x14ac:dyDescent="0.2">
      <c r="A285" s="9" t="str">
        <f>VLOOKUP(B285,Elenco_giocatori_ruolo!A:B,2,FALSE)</f>
        <v>D</v>
      </c>
      <c r="B285" s="25" t="s">
        <v>515</v>
      </c>
      <c r="C285" s="25" t="s">
        <v>509</v>
      </c>
      <c r="D285" s="25">
        <v>0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5" t="s">
        <v>516</v>
      </c>
      <c r="C286" s="25" t="s">
        <v>509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5" t="s">
        <v>517</v>
      </c>
      <c r="C287" s="25" t="s">
        <v>509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D</v>
      </c>
      <c r="B288" s="25" t="s">
        <v>518</v>
      </c>
      <c r="C288" s="25" t="s">
        <v>509</v>
      </c>
      <c r="D288" s="25">
        <v>6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6</v>
      </c>
    </row>
    <row r="289" spans="1:14" x14ac:dyDescent="0.2">
      <c r="A289" s="9" t="str">
        <f>VLOOKUP(B289,Elenco_giocatori_ruolo!A:B,2,FALSE)</f>
        <v>D</v>
      </c>
      <c r="B289" s="25" t="s">
        <v>519</v>
      </c>
      <c r="C289" s="25" t="s">
        <v>509</v>
      </c>
      <c r="D289" s="25">
        <v>6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</v>
      </c>
    </row>
    <row r="290" spans="1:14" x14ac:dyDescent="0.2">
      <c r="A290" s="9" t="str">
        <f>VLOOKUP(B290,Elenco_giocatori_ruolo!A:B,2,FALSE)</f>
        <v>D</v>
      </c>
      <c r="B290" s="25" t="s">
        <v>520</v>
      </c>
      <c r="C290" s="25" t="s">
        <v>509</v>
      </c>
      <c r="D290" s="25">
        <v>6.5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6.5</v>
      </c>
    </row>
    <row r="291" spans="1:14" x14ac:dyDescent="0.2">
      <c r="A291" s="9" t="str">
        <f>VLOOKUP(B291,Elenco_giocatori_ruolo!A:B,2,FALSE)</f>
        <v>D</v>
      </c>
      <c r="B291" s="25" t="s">
        <v>521</v>
      </c>
      <c r="C291" s="25" t="s">
        <v>509</v>
      </c>
      <c r="D291" s="25">
        <v>6.5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6.5</v>
      </c>
    </row>
    <row r="292" spans="1:14" x14ac:dyDescent="0.2">
      <c r="A292" s="9" t="str">
        <f>VLOOKUP(B292,Elenco_giocatori_ruolo!A:B,2,FALSE)</f>
        <v>D</v>
      </c>
      <c r="B292" s="25" t="s">
        <v>522</v>
      </c>
      <c r="C292" s="25" t="s">
        <v>509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D</v>
      </c>
      <c r="B293" s="25" t="s">
        <v>523</v>
      </c>
      <c r="C293" s="25" t="s">
        <v>509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D</v>
      </c>
      <c r="B294" s="25" t="s">
        <v>524</v>
      </c>
      <c r="C294" s="25" t="s">
        <v>509</v>
      </c>
      <c r="D294" s="25">
        <v>6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str">
        <f>VLOOKUP(B295,Elenco_giocatori_ruolo!A:B,2,FALSE)</f>
        <v>D</v>
      </c>
      <c r="B295" s="25" t="s">
        <v>525</v>
      </c>
      <c r="C295" s="25" t="s">
        <v>509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D</v>
      </c>
      <c r="B296" s="25" t="s">
        <v>526</v>
      </c>
      <c r="C296" s="25" t="s">
        <v>509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5" t="s">
        <v>527</v>
      </c>
      <c r="C297" s="25" t="s">
        <v>509</v>
      </c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25">
        <v>0</v>
      </c>
      <c r="J297" s="25">
        <v>0</v>
      </c>
      <c r="K297" s="25">
        <v>0</v>
      </c>
      <c r="L297" s="25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5" t="s">
        <v>528</v>
      </c>
      <c r="C298" s="25" t="s">
        <v>509</v>
      </c>
      <c r="D298" s="25">
        <v>4.5</v>
      </c>
      <c r="E298" s="25">
        <v>0</v>
      </c>
      <c r="F298" s="25">
        <v>0</v>
      </c>
      <c r="G298" s="25">
        <v>0</v>
      </c>
      <c r="H298" s="25">
        <v>0</v>
      </c>
      <c r="I298" s="25">
        <v>0</v>
      </c>
      <c r="J298" s="25">
        <v>0</v>
      </c>
      <c r="K298" s="25">
        <v>0</v>
      </c>
      <c r="L298" s="25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4.5</v>
      </c>
    </row>
    <row r="299" spans="1:14" x14ac:dyDescent="0.2">
      <c r="A299" s="9" t="str">
        <f>VLOOKUP(B299,Elenco_giocatori_ruolo!A:B,2,FALSE)</f>
        <v>C</v>
      </c>
      <c r="B299" s="25" t="s">
        <v>529</v>
      </c>
      <c r="C299" s="25" t="s">
        <v>509</v>
      </c>
      <c r="D299" s="25">
        <v>6.5</v>
      </c>
      <c r="E299" s="25">
        <v>0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25">
        <v>0</v>
      </c>
      <c r="L299" s="25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6.5</v>
      </c>
    </row>
    <row r="300" spans="1:14" x14ac:dyDescent="0.2">
      <c r="A300" s="9" t="e">
        <f>VLOOKUP(B300,Elenco_giocatori_ruolo!A:B,2,FALSE)</f>
        <v>#N/A</v>
      </c>
      <c r="B300" s="25" t="s">
        <v>1659</v>
      </c>
      <c r="C300" s="25" t="s">
        <v>509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10">
        <v>0</v>
      </c>
      <c r="N300" s="11" t="e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#N/A</v>
      </c>
    </row>
    <row r="301" spans="1:14" x14ac:dyDescent="0.2">
      <c r="A301" s="9" t="str">
        <f>VLOOKUP(B301,Elenco_giocatori_ruolo!A:B,2,FALSE)</f>
        <v>C</v>
      </c>
      <c r="B301" s="25" t="s">
        <v>530</v>
      </c>
      <c r="C301" s="25" t="s">
        <v>509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C</v>
      </c>
      <c r="B302" s="25" t="s">
        <v>531</v>
      </c>
      <c r="C302" s="25" t="s">
        <v>509</v>
      </c>
      <c r="D302" s="25">
        <v>5.5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5.5</v>
      </c>
    </row>
    <row r="303" spans="1:14" x14ac:dyDescent="0.2">
      <c r="A303" s="9" t="str">
        <f>VLOOKUP(B303,Elenco_giocatori_ruolo!A:B,2,FALSE)</f>
        <v>C</v>
      </c>
      <c r="B303" s="25" t="s">
        <v>532</v>
      </c>
      <c r="C303" s="25" t="s">
        <v>509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C</v>
      </c>
      <c r="B304" s="25" t="s">
        <v>533</v>
      </c>
      <c r="C304" s="25" t="s">
        <v>509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C</v>
      </c>
      <c r="B305" s="25" t="s">
        <v>534</v>
      </c>
      <c r="C305" s="25" t="s">
        <v>509</v>
      </c>
      <c r="D305" s="25">
        <v>6</v>
      </c>
      <c r="E305" s="25">
        <v>0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6</v>
      </c>
    </row>
    <row r="306" spans="1:14" x14ac:dyDescent="0.2">
      <c r="A306" s="9" t="str">
        <f>VLOOKUP(B306,Elenco_giocatori_ruolo!A:B,2,FALSE)</f>
        <v>A</v>
      </c>
      <c r="B306" s="25" t="s">
        <v>535</v>
      </c>
      <c r="C306" s="25" t="s">
        <v>509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A</v>
      </c>
      <c r="B307" s="25" t="s">
        <v>536</v>
      </c>
      <c r="C307" s="25" t="s">
        <v>509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5" t="s">
        <v>537</v>
      </c>
      <c r="C308" s="25" t="s">
        <v>509</v>
      </c>
      <c r="D308" s="25">
        <v>7</v>
      </c>
      <c r="E308" s="25">
        <v>0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7</v>
      </c>
    </row>
    <row r="309" spans="1:14" x14ac:dyDescent="0.2">
      <c r="A309" s="9" t="str">
        <f>VLOOKUP(B309,Elenco_giocatori_ruolo!A:B,2,FALSE)</f>
        <v>A</v>
      </c>
      <c r="B309" s="25" t="s">
        <v>538</v>
      </c>
      <c r="C309" s="25" t="s">
        <v>509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A</v>
      </c>
      <c r="B310" s="25" t="s">
        <v>539</v>
      </c>
      <c r="C310" s="25" t="s">
        <v>509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A</v>
      </c>
      <c r="B311" s="25" t="s">
        <v>540</v>
      </c>
      <c r="C311" s="25" t="s">
        <v>509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25">
        <v>0</v>
      </c>
      <c r="J311" s="25">
        <v>0</v>
      </c>
      <c r="K311" s="25">
        <v>0</v>
      </c>
      <c r="L311" s="25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A</v>
      </c>
      <c r="B312" s="25" t="s">
        <v>541</v>
      </c>
      <c r="C312" s="25" t="s">
        <v>509</v>
      </c>
      <c r="D312" s="25">
        <v>5</v>
      </c>
      <c r="E312" s="25">
        <v>0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5</v>
      </c>
    </row>
    <row r="313" spans="1:14" x14ac:dyDescent="0.2">
      <c r="A313" s="9" t="str">
        <f>VLOOKUP(B313,Elenco_giocatori_ruolo!A:B,2,FALSE)</f>
        <v>A</v>
      </c>
      <c r="B313" s="25" t="s">
        <v>542</v>
      </c>
      <c r="C313" s="25" t="s">
        <v>509</v>
      </c>
      <c r="D313" s="25">
        <v>6.5</v>
      </c>
      <c r="E313" s="25">
        <v>0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6.5</v>
      </c>
    </row>
    <row r="314" spans="1:14" x14ac:dyDescent="0.2">
      <c r="A314" s="9" t="str">
        <f>VLOOKUP(B314,Elenco_giocatori_ruolo!A:B,2,FALSE)</f>
        <v>P</v>
      </c>
      <c r="B314" s="25" t="s">
        <v>543</v>
      </c>
      <c r="C314" s="25" t="s">
        <v>544</v>
      </c>
      <c r="D314" s="25">
        <v>6</v>
      </c>
      <c r="E314" s="25">
        <v>0</v>
      </c>
      <c r="F314" s="25">
        <v>1</v>
      </c>
      <c r="G314" s="25">
        <v>0</v>
      </c>
      <c r="H314" s="25">
        <v>0</v>
      </c>
      <c r="I314" s="25">
        <v>0</v>
      </c>
      <c r="J314" s="25">
        <v>0</v>
      </c>
      <c r="K314" s="25">
        <v>0</v>
      </c>
      <c r="L314" s="25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5</v>
      </c>
    </row>
    <row r="315" spans="1:14" x14ac:dyDescent="0.2">
      <c r="A315" s="9" t="str">
        <f>VLOOKUP(B315,Elenco_giocatori_ruolo!A:B,2,FALSE)</f>
        <v>P</v>
      </c>
      <c r="B315" s="25" t="s">
        <v>545</v>
      </c>
      <c r="C315" s="25" t="s">
        <v>544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P</v>
      </c>
      <c r="B316" s="25" t="s">
        <v>546</v>
      </c>
      <c r="C316" s="25" t="s">
        <v>544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P</v>
      </c>
      <c r="B317" s="25" t="s">
        <v>547</v>
      </c>
      <c r="C317" s="25" t="s">
        <v>544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P</v>
      </c>
      <c r="B318" s="25" t="s">
        <v>548</v>
      </c>
      <c r="C318" s="25" t="s">
        <v>544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5" t="s">
        <v>549</v>
      </c>
      <c r="C319" s="25" t="s">
        <v>544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5" t="s">
        <v>550</v>
      </c>
      <c r="C320" s="25" t="s">
        <v>544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5" t="s">
        <v>551</v>
      </c>
      <c r="C321" s="25" t="s">
        <v>544</v>
      </c>
      <c r="D321" s="25">
        <v>5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</v>
      </c>
    </row>
    <row r="322" spans="1:14" x14ac:dyDescent="0.2">
      <c r="A322" s="9" t="str">
        <f>VLOOKUP(B322,Elenco_giocatori_ruolo!A:B,2,FALSE)</f>
        <v>D</v>
      </c>
      <c r="B322" s="25" t="s">
        <v>552</v>
      </c>
      <c r="C322" s="25" t="s">
        <v>544</v>
      </c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5" t="s">
        <v>553</v>
      </c>
      <c r="C323" s="25" t="s">
        <v>544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5" t="s">
        <v>554</v>
      </c>
      <c r="C324" s="25" t="s">
        <v>544</v>
      </c>
      <c r="D324" s="25">
        <v>0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5" t="s">
        <v>555</v>
      </c>
      <c r="C325" s="25" t="s">
        <v>544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D</v>
      </c>
      <c r="B326" s="25" t="s">
        <v>556</v>
      </c>
      <c r="C326" s="25" t="s">
        <v>544</v>
      </c>
      <c r="D326" s="25">
        <v>6.5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6.5</v>
      </c>
    </row>
    <row r="327" spans="1:14" x14ac:dyDescent="0.2">
      <c r="A327" s="9" t="str">
        <f>VLOOKUP(B327,Elenco_giocatori_ruolo!A:B,2,FALSE)</f>
        <v>D</v>
      </c>
      <c r="B327" s="25" t="s">
        <v>557</v>
      </c>
      <c r="C327" s="25" t="s">
        <v>544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D</v>
      </c>
      <c r="B328" s="25" t="s">
        <v>558</v>
      </c>
      <c r="C328" s="25" t="s">
        <v>544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D</v>
      </c>
      <c r="B329" s="25" t="s">
        <v>559</v>
      </c>
      <c r="C329" s="25" t="s">
        <v>544</v>
      </c>
      <c r="D329" s="25">
        <v>7</v>
      </c>
      <c r="E329" s="25">
        <v>1</v>
      </c>
      <c r="F329" s="25">
        <v>0</v>
      </c>
      <c r="G329" s="25">
        <v>0</v>
      </c>
      <c r="H329" s="25">
        <v>0</v>
      </c>
      <c r="I329" s="25">
        <v>0</v>
      </c>
      <c r="J329" s="25">
        <v>0</v>
      </c>
      <c r="K329" s="25">
        <v>0</v>
      </c>
      <c r="L329" s="25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10</v>
      </c>
    </row>
    <row r="330" spans="1:14" x14ac:dyDescent="0.2">
      <c r="A330" s="9" t="e">
        <f>VLOOKUP(B330,Elenco_giocatori_ruolo!A:B,2,FALSE)</f>
        <v>#N/A</v>
      </c>
      <c r="B330" s="25" t="s">
        <v>1778</v>
      </c>
      <c r="C330" s="25" t="s">
        <v>544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10">
        <v>0</v>
      </c>
      <c r="N330" s="11" t="e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#N/A</v>
      </c>
    </row>
    <row r="331" spans="1:14" x14ac:dyDescent="0.2">
      <c r="A331" s="9" t="str">
        <f>VLOOKUP(B331,Elenco_giocatori_ruolo!A:B,2,FALSE)</f>
        <v>D</v>
      </c>
      <c r="B331" s="25" t="s">
        <v>560</v>
      </c>
      <c r="C331" s="25" t="s">
        <v>544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D</v>
      </c>
      <c r="B332" s="25" t="s">
        <v>561</v>
      </c>
      <c r="C332" s="25" t="s">
        <v>544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D</v>
      </c>
      <c r="B333" s="25" t="s">
        <v>562</v>
      </c>
      <c r="C333" s="25" t="s">
        <v>544</v>
      </c>
      <c r="D333" s="25">
        <v>5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0</v>
      </c>
      <c r="L333" s="25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5</v>
      </c>
    </row>
    <row r="334" spans="1:14" x14ac:dyDescent="0.2">
      <c r="A334" s="9" t="str">
        <f>VLOOKUP(B334,Elenco_giocatori_ruolo!A:B,2,FALSE)</f>
        <v>C</v>
      </c>
      <c r="B334" s="25" t="s">
        <v>563</v>
      </c>
      <c r="C334" s="25" t="s">
        <v>544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25">
        <v>0</v>
      </c>
      <c r="J334" s="25">
        <v>0</v>
      </c>
      <c r="K334" s="25">
        <v>0</v>
      </c>
      <c r="L334" s="25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0</v>
      </c>
    </row>
    <row r="335" spans="1:14" x14ac:dyDescent="0.2">
      <c r="A335" s="9" t="str">
        <f>VLOOKUP(B335,Elenco_giocatori_ruolo!A:B,2,FALSE)</f>
        <v>C</v>
      </c>
      <c r="B335" s="25" t="s">
        <v>564</v>
      </c>
      <c r="C335" s="25" t="s">
        <v>544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5" t="s">
        <v>565</v>
      </c>
      <c r="C336" s="25" t="s">
        <v>544</v>
      </c>
      <c r="D336" s="25">
        <v>6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6</v>
      </c>
    </row>
    <row r="337" spans="1:14" x14ac:dyDescent="0.2">
      <c r="A337" s="9" t="str">
        <f>VLOOKUP(B337,Elenco_giocatori_ruolo!A:B,2,FALSE)</f>
        <v>C</v>
      </c>
      <c r="B337" s="25" t="s">
        <v>566</v>
      </c>
      <c r="C337" s="25" t="s">
        <v>544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C</v>
      </c>
      <c r="B338" s="25" t="s">
        <v>567</v>
      </c>
      <c r="C338" s="25" t="s">
        <v>544</v>
      </c>
      <c r="D338" s="25">
        <v>6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6</v>
      </c>
    </row>
    <row r="339" spans="1:14" x14ac:dyDescent="0.2">
      <c r="A339" s="9" t="str">
        <f>VLOOKUP(B339,Elenco_giocatori_ruolo!A:B,2,FALSE)</f>
        <v>C</v>
      </c>
      <c r="B339" s="25" t="s">
        <v>568</v>
      </c>
      <c r="C339" s="25" t="s">
        <v>544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C</v>
      </c>
      <c r="B340" s="25" t="s">
        <v>569</v>
      </c>
      <c r="C340" s="25" t="s">
        <v>544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C</v>
      </c>
      <c r="B341" s="25" t="s">
        <v>570</v>
      </c>
      <c r="C341" s="25" t="s">
        <v>544</v>
      </c>
      <c r="D341" s="25">
        <v>7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7</v>
      </c>
    </row>
    <row r="342" spans="1:14" x14ac:dyDescent="0.2">
      <c r="A342" s="9" t="e">
        <f>VLOOKUP(B342,Elenco_giocatori_ruolo!A:B,2,FALSE)</f>
        <v>#N/A</v>
      </c>
      <c r="B342" s="25" t="s">
        <v>1779</v>
      </c>
      <c r="C342" s="25" t="s">
        <v>544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10">
        <v>0</v>
      </c>
      <c r="N342" s="11" t="e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#N/A</v>
      </c>
    </row>
    <row r="343" spans="1:14" x14ac:dyDescent="0.2">
      <c r="A343" s="9" t="e">
        <f>VLOOKUP(B343,Elenco_giocatori_ruolo!A:B,2,FALSE)</f>
        <v>#N/A</v>
      </c>
      <c r="B343" s="25" t="s">
        <v>1780</v>
      </c>
      <c r="C343" s="25" t="s">
        <v>544</v>
      </c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10">
        <v>0</v>
      </c>
      <c r="N343" s="11" t="e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#N/A</v>
      </c>
    </row>
    <row r="344" spans="1:14" x14ac:dyDescent="0.2">
      <c r="A344" s="9" t="str">
        <f>VLOOKUP(B344,Elenco_giocatori_ruolo!A:B,2,FALSE)</f>
        <v>C</v>
      </c>
      <c r="B344" s="25" t="s">
        <v>571</v>
      </c>
      <c r="C344" s="25" t="s">
        <v>544</v>
      </c>
      <c r="D344" s="25">
        <v>6.5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6.5</v>
      </c>
    </row>
    <row r="345" spans="1:14" x14ac:dyDescent="0.2">
      <c r="A345" s="9" t="str">
        <f>VLOOKUP(B345,Elenco_giocatori_ruolo!A:B,2,FALSE)</f>
        <v>C</v>
      </c>
      <c r="B345" s="25" t="s">
        <v>572</v>
      </c>
      <c r="C345" s="25" t="s">
        <v>544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A</v>
      </c>
      <c r="B346" s="25" t="s">
        <v>573</v>
      </c>
      <c r="C346" s="25" t="s">
        <v>544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0</v>
      </c>
      <c r="L346" s="25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A</v>
      </c>
      <c r="B347" s="25" t="s">
        <v>574</v>
      </c>
      <c r="C347" s="25" t="s">
        <v>544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0</v>
      </c>
      <c r="K347" s="25">
        <v>0</v>
      </c>
      <c r="L347" s="25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A</v>
      </c>
      <c r="B348" s="25" t="s">
        <v>575</v>
      </c>
      <c r="C348" s="25" t="s">
        <v>544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A</v>
      </c>
      <c r="B349" s="25" t="s">
        <v>576</v>
      </c>
      <c r="C349" s="25" t="s">
        <v>544</v>
      </c>
      <c r="D349" s="25">
        <v>6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</v>
      </c>
    </row>
    <row r="350" spans="1:14" x14ac:dyDescent="0.2">
      <c r="A350" s="9" t="str">
        <f>VLOOKUP(B350,Elenco_giocatori_ruolo!A:B,2,FALSE)</f>
        <v>A</v>
      </c>
      <c r="B350" s="25" t="s">
        <v>577</v>
      </c>
      <c r="C350" s="25" t="s">
        <v>544</v>
      </c>
      <c r="D350" s="25">
        <v>6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1</v>
      </c>
      <c r="L350" s="25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5.5</v>
      </c>
    </row>
    <row r="351" spans="1:14" x14ac:dyDescent="0.2">
      <c r="A351" s="9" t="str">
        <f>VLOOKUP(B351,Elenco_giocatori_ruolo!A:B,2,FALSE)</f>
        <v>A</v>
      </c>
      <c r="B351" s="25" t="s">
        <v>578</v>
      </c>
      <c r="C351" s="25" t="s">
        <v>544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e">
        <f>VLOOKUP(B352,Elenco_giocatori_ruolo!A:B,2,FALSE)</f>
        <v>#N/A</v>
      </c>
      <c r="B352" s="25" t="s">
        <v>1781</v>
      </c>
      <c r="C352" s="25" t="s">
        <v>544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10">
        <v>0</v>
      </c>
      <c r="N352" s="11" t="e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#N/A</v>
      </c>
    </row>
    <row r="353" spans="1:14" x14ac:dyDescent="0.2">
      <c r="A353" s="9" t="str">
        <f>VLOOKUP(B353,Elenco_giocatori_ruolo!A:B,2,FALSE)</f>
        <v>A</v>
      </c>
      <c r="B353" s="25" t="s">
        <v>579</v>
      </c>
      <c r="C353" s="25" t="s">
        <v>544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A</v>
      </c>
      <c r="B354" s="25" t="s">
        <v>580</v>
      </c>
      <c r="C354" s="25" t="s">
        <v>544</v>
      </c>
      <c r="D354" s="25">
        <v>6.5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6.5</v>
      </c>
    </row>
    <row r="355" spans="1:14" x14ac:dyDescent="0.2">
      <c r="A355" s="9" t="str">
        <f>VLOOKUP(B355,Elenco_giocatori_ruolo!A:B,2,FALSE)</f>
        <v>P</v>
      </c>
      <c r="B355" s="25" t="s">
        <v>581</v>
      </c>
      <c r="C355" s="25" t="s">
        <v>582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P</v>
      </c>
      <c r="B356" s="25" t="s">
        <v>583</v>
      </c>
      <c r="C356" s="25" t="s">
        <v>582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P</v>
      </c>
      <c r="B357" s="25" t="s">
        <v>584</v>
      </c>
      <c r="C357" s="25" t="s">
        <v>582</v>
      </c>
      <c r="D357" s="25">
        <v>5.5</v>
      </c>
      <c r="E357" s="25">
        <v>0</v>
      </c>
      <c r="F357" s="25">
        <v>2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3.5</v>
      </c>
    </row>
    <row r="358" spans="1:14" x14ac:dyDescent="0.2">
      <c r="A358" s="9" t="e">
        <f>VLOOKUP(B358,Elenco_giocatori_ruolo!A:B,2,FALSE)</f>
        <v>#N/A</v>
      </c>
      <c r="B358" s="25" t="s">
        <v>1660</v>
      </c>
      <c r="C358" s="25" t="s">
        <v>582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10">
        <v>0</v>
      </c>
      <c r="N358" s="11" t="e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#N/A</v>
      </c>
    </row>
    <row r="359" spans="1:14" x14ac:dyDescent="0.2">
      <c r="A359" s="9" t="str">
        <f>VLOOKUP(B359,Elenco_giocatori_ruolo!A:B,2,FALSE)</f>
        <v>D</v>
      </c>
      <c r="B359" s="25" t="s">
        <v>585</v>
      </c>
      <c r="C359" s="25" t="s">
        <v>582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D</v>
      </c>
      <c r="B360" s="25" t="s">
        <v>586</v>
      </c>
      <c r="C360" s="25" t="s">
        <v>582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0</v>
      </c>
    </row>
    <row r="361" spans="1:14" x14ac:dyDescent="0.2">
      <c r="A361" s="9" t="str">
        <f>VLOOKUP(B361,Elenco_giocatori_ruolo!A:B,2,FALSE)</f>
        <v>D</v>
      </c>
      <c r="B361" s="25" t="s">
        <v>587</v>
      </c>
      <c r="C361" s="25" t="s">
        <v>582</v>
      </c>
      <c r="D361" s="25">
        <v>6.5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1</v>
      </c>
      <c r="L361" s="25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6</v>
      </c>
    </row>
    <row r="362" spans="1:14" x14ac:dyDescent="0.2">
      <c r="A362" s="9" t="str">
        <f>VLOOKUP(B362,Elenco_giocatori_ruolo!A:B,2,FALSE)</f>
        <v>D</v>
      </c>
      <c r="B362" s="25" t="s">
        <v>588</v>
      </c>
      <c r="C362" s="25" t="s">
        <v>582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D</v>
      </c>
      <c r="B363" s="25" t="s">
        <v>589</v>
      </c>
      <c r="C363" s="25" t="s">
        <v>582</v>
      </c>
      <c r="D363" s="25">
        <v>5.5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5.5</v>
      </c>
    </row>
    <row r="364" spans="1:14" x14ac:dyDescent="0.2">
      <c r="A364" s="9" t="str">
        <f>VLOOKUP(B364,Elenco_giocatori_ruolo!A:B,2,FALSE)</f>
        <v>D</v>
      </c>
      <c r="B364" s="25" t="s">
        <v>590</v>
      </c>
      <c r="C364" s="25" t="s">
        <v>582</v>
      </c>
      <c r="D364" s="25">
        <v>5</v>
      </c>
      <c r="E364" s="25">
        <v>0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5</v>
      </c>
    </row>
    <row r="365" spans="1:14" x14ac:dyDescent="0.2">
      <c r="A365" s="9" t="str">
        <f>VLOOKUP(B365,Elenco_giocatori_ruolo!A:B,2,FALSE)</f>
        <v>D</v>
      </c>
      <c r="B365" s="25" t="s">
        <v>591</v>
      </c>
      <c r="C365" s="25" t="s">
        <v>582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D</v>
      </c>
      <c r="B366" s="25" t="s">
        <v>592</v>
      </c>
      <c r="C366" s="25" t="s">
        <v>582</v>
      </c>
      <c r="D366" s="25">
        <v>6</v>
      </c>
      <c r="E366" s="25">
        <v>0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D</v>
      </c>
      <c r="B367" s="25" t="s">
        <v>593</v>
      </c>
      <c r="C367" s="25" t="s">
        <v>582</v>
      </c>
      <c r="D367" s="25">
        <v>0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0</v>
      </c>
    </row>
    <row r="368" spans="1:14" x14ac:dyDescent="0.2">
      <c r="A368" s="9" t="str">
        <f>VLOOKUP(B368,Elenco_giocatori_ruolo!A:B,2,FALSE)</f>
        <v>D</v>
      </c>
      <c r="B368" s="25" t="s">
        <v>594</v>
      </c>
      <c r="C368" s="25" t="s">
        <v>582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D</v>
      </c>
      <c r="B369" s="25" t="s">
        <v>595</v>
      </c>
      <c r="C369" s="25" t="s">
        <v>582</v>
      </c>
      <c r="D369" s="25">
        <v>5.5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5.5</v>
      </c>
    </row>
    <row r="370" spans="1:14" x14ac:dyDescent="0.2">
      <c r="A370" s="9" t="str">
        <f>VLOOKUP(B370,Elenco_giocatori_ruolo!A:B,2,FALSE)</f>
        <v>C</v>
      </c>
      <c r="B370" s="25" t="s">
        <v>596</v>
      </c>
      <c r="C370" s="25" t="s">
        <v>582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C</v>
      </c>
      <c r="B371" s="25" t="s">
        <v>597</v>
      </c>
      <c r="C371" s="25" t="s">
        <v>582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C</v>
      </c>
      <c r="B372" s="25" t="s">
        <v>598</v>
      </c>
      <c r="C372" s="25" t="s">
        <v>582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C</v>
      </c>
      <c r="B373" s="25" t="s">
        <v>599</v>
      </c>
      <c r="C373" s="25" t="s">
        <v>582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C</v>
      </c>
      <c r="B374" s="25" t="s">
        <v>600</v>
      </c>
      <c r="C374" s="25" t="s">
        <v>582</v>
      </c>
      <c r="D374" s="25">
        <v>5</v>
      </c>
      <c r="E374" s="25">
        <v>0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5</v>
      </c>
    </row>
    <row r="375" spans="1:14" x14ac:dyDescent="0.2">
      <c r="A375" s="9" t="str">
        <f>VLOOKUP(B375,Elenco_giocatori_ruolo!A:B,2,FALSE)</f>
        <v>C</v>
      </c>
      <c r="B375" s="25" t="s">
        <v>601</v>
      </c>
      <c r="C375" s="25" t="s">
        <v>582</v>
      </c>
      <c r="D375" s="25">
        <v>5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</v>
      </c>
    </row>
    <row r="376" spans="1:14" x14ac:dyDescent="0.2">
      <c r="A376" s="9" t="str">
        <f>VLOOKUP(B376,Elenco_giocatori_ruolo!A:B,2,FALSE)</f>
        <v>C</v>
      </c>
      <c r="B376" s="25" t="s">
        <v>602</v>
      </c>
      <c r="C376" s="25" t="s">
        <v>582</v>
      </c>
      <c r="D376" s="25">
        <v>6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1</v>
      </c>
      <c r="L376" s="25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5.5</v>
      </c>
    </row>
    <row r="377" spans="1:14" x14ac:dyDescent="0.2">
      <c r="A377" s="9" t="str">
        <f>VLOOKUP(B377,Elenco_giocatori_ruolo!A:B,2,FALSE)</f>
        <v>C</v>
      </c>
      <c r="B377" s="25" t="s">
        <v>603</v>
      </c>
      <c r="C377" s="25" t="s">
        <v>582</v>
      </c>
      <c r="D377" s="25">
        <v>5.5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5.5</v>
      </c>
    </row>
    <row r="378" spans="1:14" x14ac:dyDescent="0.2">
      <c r="A378" s="9" t="str">
        <f>VLOOKUP(B378,Elenco_giocatori_ruolo!A:B,2,FALSE)</f>
        <v>C</v>
      </c>
      <c r="B378" s="25" t="s">
        <v>604</v>
      </c>
      <c r="C378" s="25" t="s">
        <v>582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A</v>
      </c>
      <c r="B379" s="25" t="s">
        <v>605</v>
      </c>
      <c r="C379" s="25" t="s">
        <v>582</v>
      </c>
      <c r="D379" s="25">
        <v>6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1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5</v>
      </c>
    </row>
    <row r="380" spans="1:14" x14ac:dyDescent="0.2">
      <c r="A380" s="9" t="str">
        <f>VLOOKUP(B380,Elenco_giocatori_ruolo!A:B,2,FALSE)</f>
        <v>A</v>
      </c>
      <c r="B380" s="25" t="s">
        <v>606</v>
      </c>
      <c r="C380" s="25" t="s">
        <v>582</v>
      </c>
      <c r="D380" s="25">
        <v>5</v>
      </c>
      <c r="E380" s="25">
        <v>0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1</v>
      </c>
      <c r="L380" s="25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4.5</v>
      </c>
    </row>
    <row r="381" spans="1:14" x14ac:dyDescent="0.2">
      <c r="A381" s="9" t="str">
        <f>VLOOKUP(B381,Elenco_giocatori_ruolo!A:B,2,FALSE)</f>
        <v>A</v>
      </c>
      <c r="B381" s="25" t="s">
        <v>607</v>
      </c>
      <c r="C381" s="25" t="s">
        <v>582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A</v>
      </c>
      <c r="B382" s="25" t="s">
        <v>608</v>
      </c>
      <c r="C382" s="25" t="s">
        <v>582</v>
      </c>
      <c r="D382" s="25">
        <v>5</v>
      </c>
      <c r="E382" s="25">
        <v>0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5</v>
      </c>
    </row>
    <row r="383" spans="1:14" x14ac:dyDescent="0.2">
      <c r="A383" s="9" t="str">
        <f>VLOOKUP(B383,Elenco_giocatori_ruolo!A:B,2,FALSE)</f>
        <v>A</v>
      </c>
      <c r="B383" s="25" t="s">
        <v>609</v>
      </c>
      <c r="C383" s="25" t="s">
        <v>582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A</v>
      </c>
      <c r="B384" s="25" t="s">
        <v>610</v>
      </c>
      <c r="C384" s="25" t="s">
        <v>582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A</v>
      </c>
      <c r="B385" s="25" t="s">
        <v>611</v>
      </c>
      <c r="C385" s="25" t="s">
        <v>582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A</v>
      </c>
      <c r="B386" s="25" t="s">
        <v>612</v>
      </c>
      <c r="C386" s="25" t="s">
        <v>582</v>
      </c>
      <c r="D386" s="25">
        <v>5.5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1</v>
      </c>
      <c r="L386" s="25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5</v>
      </c>
    </row>
    <row r="387" spans="1:14" x14ac:dyDescent="0.2">
      <c r="A387" s="9" t="str">
        <f>VLOOKUP(B387,Elenco_giocatori_ruolo!A:B,2,FALSE)</f>
        <v>P</v>
      </c>
      <c r="B387" s="25" t="s">
        <v>613</v>
      </c>
      <c r="C387" s="25" t="s">
        <v>614</v>
      </c>
      <c r="D387" s="25">
        <v>6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6</v>
      </c>
    </row>
    <row r="388" spans="1:14" x14ac:dyDescent="0.2">
      <c r="A388" s="9" t="str">
        <f>VLOOKUP(B388,Elenco_giocatori_ruolo!A:B,2,FALSE)</f>
        <v>P</v>
      </c>
      <c r="B388" s="25" t="s">
        <v>615</v>
      </c>
      <c r="C388" s="25" t="s">
        <v>614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P</v>
      </c>
      <c r="B389" s="25" t="s">
        <v>616</v>
      </c>
      <c r="C389" s="25" t="s">
        <v>614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P</v>
      </c>
      <c r="B390" s="25" t="s">
        <v>617</v>
      </c>
      <c r="C390" s="25" t="s">
        <v>614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D</v>
      </c>
      <c r="B391" s="25" t="s">
        <v>618</v>
      </c>
      <c r="C391" s="25" t="s">
        <v>614</v>
      </c>
      <c r="D391" s="25">
        <v>6.5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6.5</v>
      </c>
    </row>
    <row r="392" spans="1:14" x14ac:dyDescent="0.2">
      <c r="A392" s="9" t="str">
        <f>VLOOKUP(B392,Elenco_giocatori_ruolo!A:B,2,FALSE)</f>
        <v>D</v>
      </c>
      <c r="B392" s="25" t="s">
        <v>619</v>
      </c>
      <c r="C392" s="25" t="s">
        <v>614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D</v>
      </c>
      <c r="B393" s="25" t="s">
        <v>620</v>
      </c>
      <c r="C393" s="25" t="s">
        <v>614</v>
      </c>
      <c r="D393" s="25">
        <v>6.5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6.5</v>
      </c>
    </row>
    <row r="394" spans="1:14" x14ac:dyDescent="0.2">
      <c r="A394" s="9" t="str">
        <f>VLOOKUP(B394,Elenco_giocatori_ruolo!A:B,2,FALSE)</f>
        <v>D</v>
      </c>
      <c r="B394" s="25" t="s">
        <v>621</v>
      </c>
      <c r="C394" s="25" t="s">
        <v>614</v>
      </c>
      <c r="D394" s="25">
        <v>6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6</v>
      </c>
    </row>
    <row r="395" spans="1:14" x14ac:dyDescent="0.2">
      <c r="A395" s="9" t="str">
        <f>VLOOKUP(B395,Elenco_giocatori_ruolo!A:B,2,FALSE)</f>
        <v>D</v>
      </c>
      <c r="B395" s="25" t="s">
        <v>622</v>
      </c>
      <c r="C395" s="25" t="s">
        <v>614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D</v>
      </c>
      <c r="B396" s="25" t="s">
        <v>623</v>
      </c>
      <c r="C396" s="25" t="s">
        <v>614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D</v>
      </c>
      <c r="B397" s="25" t="s">
        <v>624</v>
      </c>
      <c r="C397" s="25" t="s">
        <v>614</v>
      </c>
      <c r="D397" s="25">
        <v>6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6</v>
      </c>
    </row>
    <row r="398" spans="1:14" x14ac:dyDescent="0.2">
      <c r="A398" s="9" t="str">
        <f>VLOOKUP(B398,Elenco_giocatori_ruolo!A:B,2,FALSE)</f>
        <v>D</v>
      </c>
      <c r="B398" s="25" t="s">
        <v>625</v>
      </c>
      <c r="C398" s="25" t="s">
        <v>614</v>
      </c>
      <c r="D398" s="25">
        <v>6.5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6.5</v>
      </c>
    </row>
    <row r="399" spans="1:14" x14ac:dyDescent="0.2">
      <c r="A399" s="9" t="str">
        <f>VLOOKUP(B399,Elenco_giocatori_ruolo!A:B,2,FALSE)</f>
        <v>D</v>
      </c>
      <c r="B399" s="25" t="s">
        <v>626</v>
      </c>
      <c r="C399" s="25" t="s">
        <v>614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D</v>
      </c>
      <c r="B400" s="25" t="s">
        <v>627</v>
      </c>
      <c r="C400" s="25" t="s">
        <v>614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D</v>
      </c>
      <c r="B401" s="25" t="s">
        <v>628</v>
      </c>
      <c r="C401" s="25" t="s">
        <v>614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5" t="s">
        <v>629</v>
      </c>
      <c r="C402" s="25" t="s">
        <v>614</v>
      </c>
      <c r="D402" s="25">
        <v>0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5" t="s">
        <v>630</v>
      </c>
      <c r="C403" s="25" t="s">
        <v>614</v>
      </c>
      <c r="D403" s="25">
        <v>0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0</v>
      </c>
    </row>
    <row r="404" spans="1:14" x14ac:dyDescent="0.2">
      <c r="A404" s="9" t="str">
        <f>VLOOKUP(B404,Elenco_giocatori_ruolo!A:B,2,FALSE)</f>
        <v>C</v>
      </c>
      <c r="B404" s="25" t="s">
        <v>631</v>
      </c>
      <c r="C404" s="25" t="s">
        <v>614</v>
      </c>
      <c r="D404" s="25">
        <v>6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6</v>
      </c>
    </row>
    <row r="405" spans="1:14" x14ac:dyDescent="0.2">
      <c r="A405" s="9" t="str">
        <f>VLOOKUP(B405,Elenco_giocatori_ruolo!A:B,2,FALSE)</f>
        <v>C</v>
      </c>
      <c r="B405" s="25" t="s">
        <v>632</v>
      </c>
      <c r="C405" s="25" t="s">
        <v>614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C</v>
      </c>
      <c r="B406" s="25" t="s">
        <v>633</v>
      </c>
      <c r="C406" s="25" t="s">
        <v>614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0</v>
      </c>
    </row>
    <row r="407" spans="1:14" x14ac:dyDescent="0.2">
      <c r="A407" s="9" t="e">
        <f>VLOOKUP(B407,Elenco_giocatori_ruolo!A:B,2,FALSE)</f>
        <v>#N/A</v>
      </c>
      <c r="B407" s="25" t="s">
        <v>634</v>
      </c>
      <c r="C407" s="25" t="s">
        <v>614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10">
        <v>0</v>
      </c>
      <c r="N407" s="11" t="e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#N/A</v>
      </c>
    </row>
    <row r="408" spans="1:14" x14ac:dyDescent="0.2">
      <c r="A408" s="9" t="str">
        <f>VLOOKUP(B408,Elenco_giocatori_ruolo!A:B,2,FALSE)</f>
        <v>C</v>
      </c>
      <c r="B408" s="25" t="s">
        <v>635</v>
      </c>
      <c r="C408" s="25" t="s">
        <v>614</v>
      </c>
      <c r="D408" s="25">
        <v>6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6</v>
      </c>
    </row>
    <row r="409" spans="1:14" x14ac:dyDescent="0.2">
      <c r="A409" s="9" t="str">
        <f>VLOOKUP(B409,Elenco_giocatori_ruolo!A:B,2,FALSE)</f>
        <v>C</v>
      </c>
      <c r="B409" s="25" t="s">
        <v>636</v>
      </c>
      <c r="C409" s="25" t="s">
        <v>614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C</v>
      </c>
      <c r="B410" s="25" t="s">
        <v>637</v>
      </c>
      <c r="C410" s="25" t="s">
        <v>614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C</v>
      </c>
      <c r="B411" s="25" t="s">
        <v>638</v>
      </c>
      <c r="C411" s="25" t="s">
        <v>614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e">
        <f>VLOOKUP(B412,Elenco_giocatori_ruolo!A:B,2,FALSE)</f>
        <v>#N/A</v>
      </c>
      <c r="B412" s="25" t="s">
        <v>1335</v>
      </c>
      <c r="C412" s="25" t="s">
        <v>614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10">
        <v>0</v>
      </c>
      <c r="N412" s="11" t="e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#N/A</v>
      </c>
    </row>
    <row r="413" spans="1:14" x14ac:dyDescent="0.2">
      <c r="A413" s="9" t="str">
        <f>VLOOKUP(B413,Elenco_giocatori_ruolo!A:B,2,FALSE)</f>
        <v>C</v>
      </c>
      <c r="B413" s="25" t="s">
        <v>639</v>
      </c>
      <c r="C413" s="25" t="s">
        <v>614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C</v>
      </c>
      <c r="B414" s="25" t="s">
        <v>640</v>
      </c>
      <c r="C414" s="25" t="s">
        <v>614</v>
      </c>
      <c r="D414" s="25">
        <v>6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6</v>
      </c>
    </row>
    <row r="415" spans="1:14" x14ac:dyDescent="0.2">
      <c r="A415" s="9" t="str">
        <f>VLOOKUP(B415,Elenco_giocatori_ruolo!A:B,2,FALSE)</f>
        <v>C</v>
      </c>
      <c r="B415" s="25" t="s">
        <v>641</v>
      </c>
      <c r="C415" s="25" t="s">
        <v>614</v>
      </c>
      <c r="D415" s="25">
        <v>5.5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5.5</v>
      </c>
    </row>
    <row r="416" spans="1:14" x14ac:dyDescent="0.2">
      <c r="A416" s="9" t="str">
        <f>VLOOKUP(B416,Elenco_giocatori_ruolo!A:B,2,FALSE)</f>
        <v>C</v>
      </c>
      <c r="B416" s="25" t="s">
        <v>642</v>
      </c>
      <c r="C416" s="25" t="s">
        <v>614</v>
      </c>
      <c r="D416" s="25">
        <v>0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C</v>
      </c>
      <c r="B417" s="25" t="s">
        <v>643</v>
      </c>
      <c r="C417" s="25" t="s">
        <v>614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A</v>
      </c>
      <c r="B418" s="25" t="s">
        <v>644</v>
      </c>
      <c r="C418" s="25" t="s">
        <v>614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A</v>
      </c>
      <c r="B419" s="25" t="s">
        <v>645</v>
      </c>
      <c r="C419" s="25" t="s">
        <v>614</v>
      </c>
      <c r="D419" s="25">
        <v>0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A</v>
      </c>
      <c r="B420" s="25" t="s">
        <v>646</v>
      </c>
      <c r="C420" s="25" t="s">
        <v>614</v>
      </c>
      <c r="D420" s="25">
        <v>6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6</v>
      </c>
    </row>
    <row r="421" spans="1:14" x14ac:dyDescent="0.2">
      <c r="A421" s="9" t="str">
        <f>VLOOKUP(B421,Elenco_giocatori_ruolo!A:B,2,FALSE)</f>
        <v>A</v>
      </c>
      <c r="B421" s="25" t="s">
        <v>647</v>
      </c>
      <c r="C421" s="25" t="s">
        <v>614</v>
      </c>
      <c r="D421" s="25">
        <v>5.5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5.5</v>
      </c>
    </row>
    <row r="422" spans="1:14" x14ac:dyDescent="0.2">
      <c r="A422" s="9" t="str">
        <f>VLOOKUP(B422,Elenco_giocatori_ruolo!A:B,2,FALSE)</f>
        <v>A</v>
      </c>
      <c r="B422" s="25" t="s">
        <v>648</v>
      </c>
      <c r="C422" s="25" t="s">
        <v>614</v>
      </c>
      <c r="D422" s="25">
        <v>6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6</v>
      </c>
    </row>
    <row r="423" spans="1:14" x14ac:dyDescent="0.2">
      <c r="A423" s="9" t="str">
        <f>VLOOKUP(B423,Elenco_giocatori_ruolo!A:B,2,FALSE)</f>
        <v>A</v>
      </c>
      <c r="B423" s="25" t="s">
        <v>649</v>
      </c>
      <c r="C423" s="25" t="s">
        <v>614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A</v>
      </c>
      <c r="B424" s="25" t="s">
        <v>650</v>
      </c>
      <c r="C424" s="25" t="s">
        <v>614</v>
      </c>
      <c r="D424" s="25">
        <v>0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A</v>
      </c>
      <c r="B425" s="25" t="s">
        <v>651</v>
      </c>
      <c r="C425" s="25" t="s">
        <v>614</v>
      </c>
      <c r="D425" s="25">
        <v>0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A</v>
      </c>
      <c r="B426" s="25" t="s">
        <v>652</v>
      </c>
      <c r="C426" s="25" t="s">
        <v>614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P</v>
      </c>
      <c r="B427" s="25" t="s">
        <v>653</v>
      </c>
      <c r="C427" s="25" t="s">
        <v>654</v>
      </c>
      <c r="D427" s="25">
        <v>6.5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6.5</v>
      </c>
    </row>
    <row r="428" spans="1:14" x14ac:dyDescent="0.2">
      <c r="A428" s="9" t="str">
        <f>VLOOKUP(B428,Elenco_giocatori_ruolo!A:B,2,FALSE)</f>
        <v>P</v>
      </c>
      <c r="B428" s="25" t="s">
        <v>655</v>
      </c>
      <c r="C428" s="25" t="s">
        <v>654</v>
      </c>
      <c r="D428" s="25">
        <v>0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P</v>
      </c>
      <c r="B429" s="25" t="s">
        <v>656</v>
      </c>
      <c r="C429" s="25" t="s">
        <v>654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P</v>
      </c>
      <c r="B430" s="25" t="s">
        <v>657</v>
      </c>
      <c r="C430" s="25" t="s">
        <v>654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5" t="s">
        <v>658</v>
      </c>
      <c r="C431" s="25" t="s">
        <v>654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5" t="s">
        <v>659</v>
      </c>
      <c r="C432" s="25" t="s">
        <v>654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0</v>
      </c>
    </row>
    <row r="433" spans="1:14" x14ac:dyDescent="0.2">
      <c r="A433" s="9" t="str">
        <f>VLOOKUP(B433,Elenco_giocatori_ruolo!A:B,2,FALSE)</f>
        <v>D</v>
      </c>
      <c r="B433" s="25" t="s">
        <v>660</v>
      </c>
      <c r="C433" s="25" t="s">
        <v>654</v>
      </c>
      <c r="D433" s="25">
        <v>6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</v>
      </c>
    </row>
    <row r="434" spans="1:14" x14ac:dyDescent="0.2">
      <c r="A434" s="9" t="str">
        <f>VLOOKUP(B434,Elenco_giocatori_ruolo!A:B,2,FALSE)</f>
        <v>D</v>
      </c>
      <c r="B434" s="25" t="s">
        <v>661</v>
      </c>
      <c r="C434" s="25" t="s">
        <v>654</v>
      </c>
      <c r="D434" s="25">
        <v>0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D</v>
      </c>
      <c r="B435" s="25" t="s">
        <v>662</v>
      </c>
      <c r="C435" s="25" t="s">
        <v>654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D</v>
      </c>
      <c r="B436" s="25" t="s">
        <v>663</v>
      </c>
      <c r="C436" s="25" t="s">
        <v>654</v>
      </c>
      <c r="D436" s="25">
        <v>6.5</v>
      </c>
      <c r="E436" s="25">
        <v>1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9.5</v>
      </c>
    </row>
    <row r="437" spans="1:14" x14ac:dyDescent="0.2">
      <c r="A437" s="9" t="str">
        <f>VLOOKUP(B437,Elenco_giocatori_ruolo!A:B,2,FALSE)</f>
        <v>D</v>
      </c>
      <c r="B437" s="25" t="s">
        <v>664</v>
      </c>
      <c r="C437" s="25" t="s">
        <v>654</v>
      </c>
      <c r="D437" s="25">
        <v>6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6</v>
      </c>
    </row>
    <row r="438" spans="1:14" x14ac:dyDescent="0.2">
      <c r="A438" s="9" t="str">
        <f>VLOOKUP(B438,Elenco_giocatori_ruolo!A:B,2,FALSE)</f>
        <v>D</v>
      </c>
      <c r="B438" s="25" t="s">
        <v>665</v>
      </c>
      <c r="C438" s="25" t="s">
        <v>654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D</v>
      </c>
      <c r="B439" s="25" t="s">
        <v>666</v>
      </c>
      <c r="C439" s="25" t="s">
        <v>654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D</v>
      </c>
      <c r="B440" s="25" t="s">
        <v>667</v>
      </c>
      <c r="C440" s="25" t="s">
        <v>654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D</v>
      </c>
      <c r="B441" s="25" t="s">
        <v>668</v>
      </c>
      <c r="C441" s="25" t="s">
        <v>654</v>
      </c>
      <c r="D441" s="25">
        <v>6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1</v>
      </c>
      <c r="L441" s="25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5.5</v>
      </c>
    </row>
    <row r="442" spans="1:14" x14ac:dyDescent="0.2">
      <c r="A442" s="9" t="str">
        <f>VLOOKUP(B442,Elenco_giocatori_ruolo!A:B,2,FALSE)</f>
        <v>D</v>
      </c>
      <c r="B442" s="25" t="s">
        <v>669</v>
      </c>
      <c r="C442" s="25" t="s">
        <v>654</v>
      </c>
      <c r="D442" s="25">
        <v>6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6</v>
      </c>
    </row>
    <row r="443" spans="1:14" x14ac:dyDescent="0.2">
      <c r="A443" s="9" t="str">
        <f>VLOOKUP(B443,Elenco_giocatori_ruolo!A:B,2,FALSE)</f>
        <v>C</v>
      </c>
      <c r="B443" s="25" t="s">
        <v>670</v>
      </c>
      <c r="C443" s="25" t="s">
        <v>654</v>
      </c>
      <c r="D443" s="25">
        <v>5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1</v>
      </c>
      <c r="L443" s="25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4.5</v>
      </c>
    </row>
    <row r="444" spans="1:14" x14ac:dyDescent="0.2">
      <c r="A444" s="9" t="str">
        <f>VLOOKUP(B444,Elenco_giocatori_ruolo!A:B,2,FALSE)</f>
        <v>C</v>
      </c>
      <c r="B444" s="25" t="s">
        <v>671</v>
      </c>
      <c r="C444" s="25" t="s">
        <v>654</v>
      </c>
      <c r="D444" s="25">
        <v>0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C</v>
      </c>
      <c r="B445" s="25" t="s">
        <v>672</v>
      </c>
      <c r="C445" s="25" t="s">
        <v>654</v>
      </c>
      <c r="D445" s="25">
        <v>6</v>
      </c>
      <c r="E445" s="25">
        <v>0</v>
      </c>
      <c r="F445" s="25">
        <v>0</v>
      </c>
      <c r="G445" s="25">
        <v>0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6</v>
      </c>
    </row>
    <row r="446" spans="1:14" x14ac:dyDescent="0.2">
      <c r="A446" s="9" t="str">
        <f>VLOOKUP(B446,Elenco_giocatori_ruolo!A:B,2,FALSE)</f>
        <v>C</v>
      </c>
      <c r="B446" s="25" t="s">
        <v>673</v>
      </c>
      <c r="C446" s="25" t="s">
        <v>654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C</v>
      </c>
      <c r="B447" s="25" t="s">
        <v>674</v>
      </c>
      <c r="C447" s="25" t="s">
        <v>654</v>
      </c>
      <c r="D447" s="25">
        <v>0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C</v>
      </c>
      <c r="B448" s="25" t="s">
        <v>675</v>
      </c>
      <c r="C448" s="25" t="s">
        <v>654</v>
      </c>
      <c r="D448" s="25">
        <v>6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1</v>
      </c>
      <c r="L448" s="25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5.5</v>
      </c>
    </row>
    <row r="449" spans="1:14" x14ac:dyDescent="0.2">
      <c r="A449" s="9" t="str">
        <f>VLOOKUP(B449,Elenco_giocatori_ruolo!A:B,2,FALSE)</f>
        <v>C</v>
      </c>
      <c r="B449" s="25" t="s">
        <v>676</v>
      </c>
      <c r="C449" s="25" t="s">
        <v>654</v>
      </c>
      <c r="D449" s="25">
        <v>5.5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5.5</v>
      </c>
    </row>
    <row r="450" spans="1:14" x14ac:dyDescent="0.2">
      <c r="A450" s="9" t="str">
        <f>VLOOKUP(B450,Elenco_giocatori_ruolo!A:B,2,FALSE)</f>
        <v>C</v>
      </c>
      <c r="B450" s="25" t="s">
        <v>677</v>
      </c>
      <c r="C450" s="25" t="s">
        <v>654</v>
      </c>
      <c r="D450" s="25">
        <v>0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C</v>
      </c>
      <c r="B451" s="25" t="s">
        <v>678</v>
      </c>
      <c r="C451" s="25" t="s">
        <v>654</v>
      </c>
      <c r="D451" s="25">
        <v>0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C</v>
      </c>
      <c r="B452" s="25" t="s">
        <v>679</v>
      </c>
      <c r="C452" s="25" t="s">
        <v>654</v>
      </c>
      <c r="D452" s="25">
        <v>0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A</v>
      </c>
      <c r="B453" s="25" t="s">
        <v>680</v>
      </c>
      <c r="C453" s="25" t="s">
        <v>654</v>
      </c>
      <c r="D453" s="25">
        <v>6.5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6.5</v>
      </c>
    </row>
    <row r="454" spans="1:14" x14ac:dyDescent="0.2">
      <c r="A454" s="9" t="str">
        <f>VLOOKUP(B454,Elenco_giocatori_ruolo!A:B,2,FALSE)</f>
        <v>A</v>
      </c>
      <c r="B454" s="25" t="s">
        <v>681</v>
      </c>
      <c r="C454" s="25" t="s">
        <v>654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A</v>
      </c>
      <c r="B455" s="25" t="s">
        <v>682</v>
      </c>
      <c r="C455" s="25" t="s">
        <v>654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A</v>
      </c>
      <c r="B456" s="25" t="s">
        <v>683</v>
      </c>
      <c r="C456" s="25" t="s">
        <v>654</v>
      </c>
      <c r="D456" s="25">
        <v>7</v>
      </c>
      <c r="E456" s="25">
        <v>1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1</v>
      </c>
      <c r="L456" s="25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9.5</v>
      </c>
    </row>
    <row r="457" spans="1:14" x14ac:dyDescent="0.2">
      <c r="A457" s="9" t="str">
        <f>VLOOKUP(B457,Elenco_giocatori_ruolo!A:B,2,FALSE)</f>
        <v>A</v>
      </c>
      <c r="B457" s="25" t="s">
        <v>684</v>
      </c>
      <c r="C457" s="25" t="s">
        <v>654</v>
      </c>
      <c r="D457" s="25">
        <v>5.5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1</v>
      </c>
      <c r="L457" s="25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5</v>
      </c>
    </row>
    <row r="458" spans="1:14" x14ac:dyDescent="0.2">
      <c r="A458" s="9" t="str">
        <f>VLOOKUP(B458,Elenco_giocatori_ruolo!A:B,2,FALSE)</f>
        <v>A</v>
      </c>
      <c r="B458" s="25" t="s">
        <v>685</v>
      </c>
      <c r="C458" s="25" t="s">
        <v>654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str">
        <f>VLOOKUP(B459,Elenco_giocatori_ruolo!A:B,2,FALSE)</f>
        <v>A</v>
      </c>
      <c r="B459" s="25" t="s">
        <v>686</v>
      </c>
      <c r="C459" s="25" t="s">
        <v>654</v>
      </c>
      <c r="D459" s="25">
        <v>5.5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5.5</v>
      </c>
    </row>
    <row r="460" spans="1:14" x14ac:dyDescent="0.2">
      <c r="A460" s="9" t="str">
        <f>VLOOKUP(B460,Elenco_giocatori_ruolo!A:B,2,FALSE)</f>
        <v>P</v>
      </c>
      <c r="B460" s="25" t="s">
        <v>687</v>
      </c>
      <c r="C460" s="25" t="s">
        <v>688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e">
        <f>VLOOKUP(B461,Elenco_giocatori_ruolo!A:B,2,FALSE)</f>
        <v>#N/A</v>
      </c>
      <c r="B461" s="25" t="s">
        <v>1782</v>
      </c>
      <c r="C461" s="25" t="s">
        <v>688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10">
        <v>0</v>
      </c>
      <c r="N461" s="11" t="e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#N/A</v>
      </c>
    </row>
    <row r="462" spans="1:14" x14ac:dyDescent="0.2">
      <c r="A462" s="9" t="str">
        <f>VLOOKUP(B462,Elenco_giocatori_ruolo!A:B,2,FALSE)</f>
        <v>P</v>
      </c>
      <c r="B462" s="25" t="s">
        <v>689</v>
      </c>
      <c r="C462" s="25" t="s">
        <v>688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P</v>
      </c>
      <c r="B463" s="25" t="s">
        <v>690</v>
      </c>
      <c r="C463" s="25" t="s">
        <v>688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P</v>
      </c>
      <c r="B464" s="25" t="s">
        <v>691</v>
      </c>
      <c r="C464" s="25" t="s">
        <v>688</v>
      </c>
      <c r="D464" s="25">
        <v>6</v>
      </c>
      <c r="E464" s="25">
        <v>0</v>
      </c>
      <c r="F464" s="25">
        <v>2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4</v>
      </c>
    </row>
    <row r="465" spans="1:14" x14ac:dyDescent="0.2">
      <c r="A465" s="9" t="str">
        <f>VLOOKUP(B465,Elenco_giocatori_ruolo!A:B,2,FALSE)</f>
        <v>D</v>
      </c>
      <c r="B465" s="25" t="s">
        <v>692</v>
      </c>
      <c r="C465" s="25" t="s">
        <v>688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D</v>
      </c>
      <c r="B466" s="25" t="s">
        <v>693</v>
      </c>
      <c r="C466" s="25" t="s">
        <v>688</v>
      </c>
      <c r="D466" s="25">
        <v>5.5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5.5</v>
      </c>
    </row>
    <row r="467" spans="1:14" x14ac:dyDescent="0.2">
      <c r="A467" s="9" t="str">
        <f>VLOOKUP(B467,Elenco_giocatori_ruolo!A:B,2,FALSE)</f>
        <v>D</v>
      </c>
      <c r="B467" s="25" t="s">
        <v>694</v>
      </c>
      <c r="C467" s="25" t="s">
        <v>688</v>
      </c>
      <c r="D467" s="25">
        <v>5.5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5.5</v>
      </c>
    </row>
    <row r="468" spans="1:14" x14ac:dyDescent="0.2">
      <c r="A468" s="9" t="str">
        <f>VLOOKUP(B468,Elenco_giocatori_ruolo!A:B,2,FALSE)</f>
        <v>D</v>
      </c>
      <c r="B468" s="25" t="s">
        <v>695</v>
      </c>
      <c r="C468" s="25" t="s">
        <v>688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D</v>
      </c>
      <c r="B469" s="25" t="s">
        <v>696</v>
      </c>
      <c r="C469" s="25" t="s">
        <v>688</v>
      </c>
      <c r="D469" s="25">
        <v>4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1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3</v>
      </c>
    </row>
    <row r="470" spans="1:14" x14ac:dyDescent="0.2">
      <c r="A470" s="9" t="str">
        <f>VLOOKUP(B470,Elenco_giocatori_ruolo!A:B,2,FALSE)</f>
        <v>D</v>
      </c>
      <c r="B470" s="25" t="s">
        <v>697</v>
      </c>
      <c r="C470" s="25" t="s">
        <v>688</v>
      </c>
      <c r="D470" s="25">
        <v>5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5</v>
      </c>
    </row>
    <row r="471" spans="1:14" x14ac:dyDescent="0.2">
      <c r="A471" s="9" t="str">
        <f>VLOOKUP(B471,Elenco_giocatori_ruolo!A:B,2,FALSE)</f>
        <v>D</v>
      </c>
      <c r="B471" s="25" t="s">
        <v>698</v>
      </c>
      <c r="C471" s="25" t="s">
        <v>688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D</v>
      </c>
      <c r="B472" s="25" t="s">
        <v>699</v>
      </c>
      <c r="C472" s="25" t="s">
        <v>688</v>
      </c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D</v>
      </c>
      <c r="B473" s="25" t="s">
        <v>700</v>
      </c>
      <c r="C473" s="25" t="s">
        <v>688</v>
      </c>
      <c r="D473" s="25">
        <v>5.5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5.5</v>
      </c>
    </row>
    <row r="474" spans="1:14" x14ac:dyDescent="0.2">
      <c r="A474" s="9" t="e">
        <f>VLOOKUP(B474,Elenco_giocatori_ruolo!A:B,2,FALSE)</f>
        <v>#N/A</v>
      </c>
      <c r="B474" s="25" t="s">
        <v>1783</v>
      </c>
      <c r="C474" s="25" t="s">
        <v>688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10">
        <v>0</v>
      </c>
      <c r="N474" s="11" t="e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#N/A</v>
      </c>
    </row>
    <row r="475" spans="1:14" x14ac:dyDescent="0.2">
      <c r="A475" s="9" t="str">
        <f>VLOOKUP(B475,Elenco_giocatori_ruolo!A:B,2,FALSE)</f>
        <v>C</v>
      </c>
      <c r="B475" s="25" t="s">
        <v>701</v>
      </c>
      <c r="C475" s="25" t="s">
        <v>688</v>
      </c>
      <c r="D475" s="25">
        <v>5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1</v>
      </c>
      <c r="L475" s="25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4.5</v>
      </c>
    </row>
    <row r="476" spans="1:14" x14ac:dyDescent="0.2">
      <c r="A476" s="9" t="str">
        <f>VLOOKUP(B476,Elenco_giocatori_ruolo!A:B,2,FALSE)</f>
        <v>C</v>
      </c>
      <c r="B476" s="25" t="s">
        <v>702</v>
      </c>
      <c r="C476" s="25" t="s">
        <v>688</v>
      </c>
      <c r="D476" s="25">
        <v>5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1</v>
      </c>
      <c r="L476" s="25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4.5</v>
      </c>
    </row>
    <row r="477" spans="1:14" x14ac:dyDescent="0.2">
      <c r="A477" s="9" t="str">
        <f>VLOOKUP(B477,Elenco_giocatori_ruolo!A:B,2,FALSE)</f>
        <v>C</v>
      </c>
      <c r="B477" s="25" t="s">
        <v>703</v>
      </c>
      <c r="C477" s="25" t="s">
        <v>688</v>
      </c>
      <c r="D477" s="25">
        <v>6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6</v>
      </c>
    </row>
    <row r="478" spans="1:14" x14ac:dyDescent="0.2">
      <c r="A478" s="9" t="str">
        <f>VLOOKUP(B478,Elenco_giocatori_ruolo!A:B,2,FALSE)</f>
        <v>C</v>
      </c>
      <c r="B478" s="25" t="s">
        <v>704</v>
      </c>
      <c r="C478" s="25" t="s">
        <v>688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C</v>
      </c>
      <c r="B479" s="25" t="s">
        <v>705</v>
      </c>
      <c r="C479" s="25" t="s">
        <v>688</v>
      </c>
      <c r="D479" s="25">
        <v>0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C</v>
      </c>
      <c r="B480" s="25" t="s">
        <v>706</v>
      </c>
      <c r="C480" s="25" t="s">
        <v>688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e">
        <f>VLOOKUP(B481,Elenco_giocatori_ruolo!A:B,2,FALSE)</f>
        <v>#N/A</v>
      </c>
      <c r="B481" s="25" t="s">
        <v>1263</v>
      </c>
      <c r="C481" s="25" t="s">
        <v>688</v>
      </c>
      <c r="D481" s="25">
        <v>0</v>
      </c>
      <c r="E481" s="25">
        <v>0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10">
        <v>0</v>
      </c>
      <c r="N481" s="11" t="e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#N/A</v>
      </c>
    </row>
    <row r="482" spans="1:14" x14ac:dyDescent="0.2">
      <c r="A482" s="9" t="str">
        <f>VLOOKUP(B482,Elenco_giocatori_ruolo!A:B,2,FALSE)</f>
        <v>C</v>
      </c>
      <c r="B482" s="25" t="s">
        <v>707</v>
      </c>
      <c r="C482" s="25" t="s">
        <v>688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C</v>
      </c>
      <c r="B483" s="25" t="s">
        <v>708</v>
      </c>
      <c r="C483" s="25" t="s">
        <v>688</v>
      </c>
      <c r="D483" s="25">
        <v>5.5</v>
      </c>
      <c r="E483" s="25">
        <v>0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5.5</v>
      </c>
    </row>
    <row r="484" spans="1:14" x14ac:dyDescent="0.2">
      <c r="A484" s="9" t="str">
        <f>VLOOKUP(B484,Elenco_giocatori_ruolo!A:B,2,FALSE)</f>
        <v>C</v>
      </c>
      <c r="B484" s="25" t="s">
        <v>709</v>
      </c>
      <c r="C484" s="25" t="s">
        <v>688</v>
      </c>
      <c r="D484" s="25">
        <v>0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C</v>
      </c>
      <c r="B485" s="25" t="s">
        <v>710</v>
      </c>
      <c r="C485" s="25" t="s">
        <v>688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A</v>
      </c>
      <c r="B486" s="25" t="s">
        <v>711</v>
      </c>
      <c r="C486" s="25" t="s">
        <v>688</v>
      </c>
      <c r="D486" s="25">
        <v>6</v>
      </c>
      <c r="E486" s="25">
        <v>1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9</v>
      </c>
    </row>
    <row r="487" spans="1:14" x14ac:dyDescent="0.2">
      <c r="A487" s="9" t="e">
        <f>VLOOKUP(B487,Elenco_giocatori_ruolo!A:B,2,FALSE)</f>
        <v>#N/A</v>
      </c>
      <c r="B487" s="25" t="s">
        <v>712</v>
      </c>
      <c r="C487" s="25" t="s">
        <v>688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10">
        <v>0</v>
      </c>
      <c r="N487" s="11" t="e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#N/A</v>
      </c>
    </row>
    <row r="488" spans="1:14" x14ac:dyDescent="0.2">
      <c r="A488" s="9" t="str">
        <f>VLOOKUP(B488,Elenco_giocatori_ruolo!A:B,2,FALSE)</f>
        <v>A</v>
      </c>
      <c r="B488" s="25" t="s">
        <v>713</v>
      </c>
      <c r="C488" s="25" t="s">
        <v>688</v>
      </c>
      <c r="D488" s="25">
        <v>5.5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5.5</v>
      </c>
    </row>
    <row r="489" spans="1:14" x14ac:dyDescent="0.2">
      <c r="A489" s="9" t="str">
        <f>VLOOKUP(B489,Elenco_giocatori_ruolo!A:B,2,FALSE)</f>
        <v>A</v>
      </c>
      <c r="B489" s="25" t="s">
        <v>714</v>
      </c>
      <c r="C489" s="25" t="s">
        <v>688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A</v>
      </c>
      <c r="B490" s="25" t="s">
        <v>715</v>
      </c>
      <c r="C490" s="25" t="s">
        <v>688</v>
      </c>
      <c r="D490" s="25">
        <v>6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6</v>
      </c>
    </row>
    <row r="491" spans="1:14" x14ac:dyDescent="0.2">
      <c r="A491" s="9" t="str">
        <f>VLOOKUP(B491,Elenco_giocatori_ruolo!A:B,2,FALSE)</f>
        <v>A</v>
      </c>
      <c r="B491" s="25" t="s">
        <v>716</v>
      </c>
      <c r="C491" s="25" t="s">
        <v>688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A</v>
      </c>
      <c r="B492" s="25" t="s">
        <v>717</v>
      </c>
      <c r="C492" s="25" t="s">
        <v>688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5" t="s">
        <v>718</v>
      </c>
      <c r="C493" s="25" t="s">
        <v>688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A</v>
      </c>
      <c r="B494" s="25" t="s">
        <v>719</v>
      </c>
      <c r="C494" s="25" t="s">
        <v>688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P</v>
      </c>
      <c r="B495" s="25" t="s">
        <v>720</v>
      </c>
      <c r="C495" s="25" t="s">
        <v>721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P</v>
      </c>
      <c r="B496" s="25" t="s">
        <v>722</v>
      </c>
      <c r="C496" s="25" t="s">
        <v>721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P</v>
      </c>
      <c r="B497" s="25" t="s">
        <v>723</v>
      </c>
      <c r="C497" s="25" t="s">
        <v>721</v>
      </c>
      <c r="D497" s="25">
        <v>6.5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6.5</v>
      </c>
    </row>
    <row r="498" spans="1:14" x14ac:dyDescent="0.2">
      <c r="A498" s="9" t="str">
        <f>VLOOKUP(B498,Elenco_giocatori_ruolo!A:B,2,FALSE)</f>
        <v>D</v>
      </c>
      <c r="B498" s="25" t="s">
        <v>724</v>
      </c>
      <c r="C498" s="25" t="s">
        <v>721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0</v>
      </c>
    </row>
    <row r="499" spans="1:14" x14ac:dyDescent="0.2">
      <c r="A499" s="9" t="str">
        <f>VLOOKUP(B499,Elenco_giocatori_ruolo!A:B,2,FALSE)</f>
        <v>D</v>
      </c>
      <c r="B499" s="25" t="s">
        <v>725</v>
      </c>
      <c r="C499" s="25" t="s">
        <v>721</v>
      </c>
      <c r="D499" s="25">
        <v>6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1</v>
      </c>
      <c r="L499" s="25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5.5</v>
      </c>
    </row>
    <row r="500" spans="1:14" x14ac:dyDescent="0.2">
      <c r="A500" s="9" t="str">
        <f>VLOOKUP(B500,Elenco_giocatori_ruolo!A:B,2,FALSE)</f>
        <v>D</v>
      </c>
      <c r="B500" s="25" t="s">
        <v>726</v>
      </c>
      <c r="C500" s="25" t="s">
        <v>721</v>
      </c>
      <c r="D500" s="25">
        <v>6.5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0</v>
      </c>
      <c r="K500" s="25">
        <v>0</v>
      </c>
      <c r="L500" s="25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6.5</v>
      </c>
    </row>
    <row r="501" spans="1:14" x14ac:dyDescent="0.2">
      <c r="A501" s="9" t="e">
        <f>VLOOKUP(B501,Elenco_giocatori_ruolo!A:B,2,FALSE)</f>
        <v>#N/A</v>
      </c>
      <c r="B501" s="25" t="s">
        <v>727</v>
      </c>
      <c r="C501" s="25" t="s">
        <v>721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10">
        <v>0</v>
      </c>
      <c r="N501" s="11" t="e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#N/A</v>
      </c>
    </row>
    <row r="502" spans="1:14" x14ac:dyDescent="0.2">
      <c r="A502" s="9" t="str">
        <f>VLOOKUP(B502,Elenco_giocatori_ruolo!A:B,2,FALSE)</f>
        <v>D</v>
      </c>
      <c r="B502" s="25" t="s">
        <v>728</v>
      </c>
      <c r="C502" s="25" t="s">
        <v>721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D</v>
      </c>
      <c r="B503" s="25" t="s">
        <v>729</v>
      </c>
      <c r="C503" s="25" t="s">
        <v>721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D</v>
      </c>
      <c r="B504" s="25" t="s">
        <v>730</v>
      </c>
      <c r="C504" s="25" t="s">
        <v>721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D</v>
      </c>
      <c r="B505" s="25" t="s">
        <v>731</v>
      </c>
      <c r="C505" s="25" t="s">
        <v>721</v>
      </c>
      <c r="D505" s="25">
        <v>7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7</v>
      </c>
    </row>
    <row r="506" spans="1:14" x14ac:dyDescent="0.2">
      <c r="A506" s="9" t="str">
        <f>VLOOKUP(B506,Elenco_giocatori_ruolo!A:B,2,FALSE)</f>
        <v>D</v>
      </c>
      <c r="B506" s="25" t="s">
        <v>732</v>
      </c>
      <c r="C506" s="25" t="s">
        <v>721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D</v>
      </c>
      <c r="B507" s="25" t="s">
        <v>733</v>
      </c>
      <c r="C507" s="25" t="s">
        <v>721</v>
      </c>
      <c r="D507" s="25">
        <v>7.5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7.5</v>
      </c>
    </row>
    <row r="508" spans="1:14" x14ac:dyDescent="0.2">
      <c r="A508" s="9" t="str">
        <f>VLOOKUP(B508,Elenco_giocatori_ruolo!A:B,2,FALSE)</f>
        <v>D</v>
      </c>
      <c r="B508" s="25" t="s">
        <v>734</v>
      </c>
      <c r="C508" s="25" t="s">
        <v>721</v>
      </c>
      <c r="D508" s="25">
        <v>6.5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6.5</v>
      </c>
    </row>
    <row r="509" spans="1:14" x14ac:dyDescent="0.2">
      <c r="A509" s="9" t="str">
        <f>VLOOKUP(B509,Elenco_giocatori_ruolo!A:B,2,FALSE)</f>
        <v>C</v>
      </c>
      <c r="B509" s="25" t="s">
        <v>735</v>
      </c>
      <c r="C509" s="25" t="s">
        <v>721</v>
      </c>
      <c r="D509" s="25">
        <v>7.5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7.5</v>
      </c>
    </row>
    <row r="510" spans="1:14" x14ac:dyDescent="0.2">
      <c r="A510" s="9" t="str">
        <f>VLOOKUP(B510,Elenco_giocatori_ruolo!A:B,2,FALSE)</f>
        <v>C</v>
      </c>
      <c r="B510" s="25" t="s">
        <v>736</v>
      </c>
      <c r="C510" s="25" t="s">
        <v>721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C</v>
      </c>
      <c r="B511" s="25" t="s">
        <v>737</v>
      </c>
      <c r="C511" s="25" t="s">
        <v>721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C</v>
      </c>
      <c r="B512" s="25" t="s">
        <v>738</v>
      </c>
      <c r="C512" s="25" t="s">
        <v>721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e">
        <f>VLOOKUP(B513,Elenco_giocatori_ruolo!A:B,2,FALSE)</f>
        <v>#N/A</v>
      </c>
      <c r="B513" s="25" t="s">
        <v>1877</v>
      </c>
      <c r="C513" s="25" t="s">
        <v>721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10">
        <v>0</v>
      </c>
      <c r="N513" s="11" t="e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#N/A</v>
      </c>
    </row>
    <row r="514" spans="1:14" x14ac:dyDescent="0.2">
      <c r="A514" s="9" t="str">
        <f>VLOOKUP(B514,Elenco_giocatori_ruolo!A:B,2,FALSE)</f>
        <v>C</v>
      </c>
      <c r="B514" s="25" t="s">
        <v>739</v>
      </c>
      <c r="C514" s="25" t="s">
        <v>721</v>
      </c>
      <c r="D514" s="25">
        <v>6.5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6.5</v>
      </c>
    </row>
    <row r="515" spans="1:14" x14ac:dyDescent="0.2">
      <c r="A515" s="9" t="str">
        <f>VLOOKUP(B515,Elenco_giocatori_ruolo!A:B,2,FALSE)</f>
        <v>C</v>
      </c>
      <c r="B515" s="25" t="s">
        <v>740</v>
      </c>
      <c r="C515" s="25" t="s">
        <v>721</v>
      </c>
      <c r="D515" s="25">
        <v>7</v>
      </c>
      <c r="E515" s="25">
        <v>1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10</v>
      </c>
    </row>
    <row r="516" spans="1:14" x14ac:dyDescent="0.2">
      <c r="A516" s="9" t="str">
        <f>VLOOKUP(B516,Elenco_giocatori_ruolo!A:B,2,FALSE)</f>
        <v>C</v>
      </c>
      <c r="B516" s="25" t="s">
        <v>741</v>
      </c>
      <c r="C516" s="25" t="s">
        <v>721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A</v>
      </c>
      <c r="B517" s="25" t="s">
        <v>742</v>
      </c>
      <c r="C517" s="25" t="s">
        <v>721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A</v>
      </c>
      <c r="B518" s="25" t="s">
        <v>743</v>
      </c>
      <c r="C518" s="25" t="s">
        <v>721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A</v>
      </c>
      <c r="B519" s="25" t="s">
        <v>744</v>
      </c>
      <c r="C519" s="25" t="s">
        <v>721</v>
      </c>
      <c r="D519" s="25">
        <v>6.5</v>
      </c>
      <c r="E519" s="25">
        <v>1</v>
      </c>
      <c r="F519" s="25">
        <v>0</v>
      </c>
      <c r="G519" s="25">
        <v>0</v>
      </c>
      <c r="H519" s="25">
        <v>0</v>
      </c>
      <c r="I519" s="25">
        <v>0</v>
      </c>
      <c r="J519" s="25">
        <v>1</v>
      </c>
      <c r="K519" s="25">
        <v>0</v>
      </c>
      <c r="L519" s="25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10.5</v>
      </c>
    </row>
    <row r="520" spans="1:14" x14ac:dyDescent="0.2">
      <c r="A520" s="9" t="str">
        <f>VLOOKUP(B520,Elenco_giocatori_ruolo!A:B,2,FALSE)</f>
        <v>A</v>
      </c>
      <c r="B520" s="25" t="s">
        <v>745</v>
      </c>
      <c r="C520" s="25" t="s">
        <v>721</v>
      </c>
      <c r="D520" s="25">
        <v>7.5</v>
      </c>
      <c r="E520" s="25">
        <v>1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10.5</v>
      </c>
    </row>
    <row r="521" spans="1:14" x14ac:dyDescent="0.2">
      <c r="A521" s="9" t="str">
        <f>VLOOKUP(B521,Elenco_giocatori_ruolo!A:B,2,FALSE)</f>
        <v>A</v>
      </c>
      <c r="B521" s="25" t="s">
        <v>746</v>
      </c>
      <c r="C521" s="25" t="s">
        <v>721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A</v>
      </c>
      <c r="B522" s="25" t="s">
        <v>747</v>
      </c>
      <c r="C522" s="25" t="s">
        <v>721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A</v>
      </c>
      <c r="B523" s="25" t="s">
        <v>748</v>
      </c>
      <c r="C523" s="25" t="s">
        <v>721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A</v>
      </c>
      <c r="B524" s="25" t="s">
        <v>749</v>
      </c>
      <c r="C524" s="25" t="s">
        <v>721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A</v>
      </c>
      <c r="B525" s="25" t="s">
        <v>750</v>
      </c>
      <c r="C525" s="25" t="s">
        <v>721</v>
      </c>
      <c r="D525" s="25">
        <v>6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6</v>
      </c>
    </row>
    <row r="526" spans="1:14" x14ac:dyDescent="0.2">
      <c r="A526" s="9" t="str">
        <f>VLOOKUP(B526,Elenco_giocatori_ruolo!A:B,2,FALSE)</f>
        <v>P</v>
      </c>
      <c r="B526" s="25" t="s">
        <v>751</v>
      </c>
      <c r="C526" s="25" t="s">
        <v>752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25">
        <v>0</v>
      </c>
      <c r="J526" s="25">
        <v>0</v>
      </c>
      <c r="K526" s="25">
        <v>0</v>
      </c>
      <c r="L526" s="25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P</v>
      </c>
      <c r="B527" s="25" t="s">
        <v>753</v>
      </c>
      <c r="C527" s="25" t="s">
        <v>752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25">
        <v>0</v>
      </c>
      <c r="J527" s="25">
        <v>0</v>
      </c>
      <c r="K527" s="25">
        <v>0</v>
      </c>
      <c r="L527" s="25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P</v>
      </c>
      <c r="B528" s="25" t="s">
        <v>754</v>
      </c>
      <c r="C528" s="25" t="s">
        <v>752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P</v>
      </c>
      <c r="B529" s="25" t="s">
        <v>755</v>
      </c>
      <c r="C529" s="25" t="s">
        <v>752</v>
      </c>
      <c r="D529" s="25">
        <v>7</v>
      </c>
      <c r="E529" s="25">
        <v>0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7</v>
      </c>
    </row>
    <row r="530" spans="1:14" x14ac:dyDescent="0.2">
      <c r="A530" s="9" t="str">
        <f>VLOOKUP(B530,Elenco_giocatori_ruolo!A:B,2,FALSE)</f>
        <v>D</v>
      </c>
      <c r="B530" s="25" t="s">
        <v>756</v>
      </c>
      <c r="C530" s="25" t="s">
        <v>752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D</v>
      </c>
      <c r="B531" s="25" t="s">
        <v>757</v>
      </c>
      <c r="C531" s="25" t="s">
        <v>752</v>
      </c>
      <c r="D531" s="25">
        <v>5.5</v>
      </c>
      <c r="E531" s="25">
        <v>0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5.5</v>
      </c>
    </row>
    <row r="532" spans="1:14" x14ac:dyDescent="0.2">
      <c r="A532" s="9" t="str">
        <f>VLOOKUP(B532,Elenco_giocatori_ruolo!A:B,2,FALSE)</f>
        <v>D</v>
      </c>
      <c r="B532" s="25" t="s">
        <v>758</v>
      </c>
      <c r="C532" s="25" t="s">
        <v>752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D</v>
      </c>
      <c r="B533" s="25" t="s">
        <v>759</v>
      </c>
      <c r="C533" s="25" t="s">
        <v>752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D</v>
      </c>
      <c r="B534" s="25" t="s">
        <v>760</v>
      </c>
      <c r="C534" s="25" t="s">
        <v>752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D</v>
      </c>
      <c r="B535" s="25" t="s">
        <v>761</v>
      </c>
      <c r="C535" s="25" t="s">
        <v>752</v>
      </c>
      <c r="D535" s="25">
        <v>6</v>
      </c>
      <c r="E535" s="25">
        <v>0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1</v>
      </c>
      <c r="L535" s="25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D</v>
      </c>
      <c r="B536" s="25" t="s">
        <v>762</v>
      </c>
      <c r="C536" s="25" t="s">
        <v>752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D</v>
      </c>
      <c r="B537" s="25" t="s">
        <v>763</v>
      </c>
      <c r="C537" s="25" t="s">
        <v>752</v>
      </c>
      <c r="D537" s="25">
        <v>0</v>
      </c>
      <c r="E537" s="25">
        <v>0</v>
      </c>
      <c r="F537" s="25">
        <v>0</v>
      </c>
      <c r="G537" s="25">
        <v>0</v>
      </c>
      <c r="H537" s="25">
        <v>0</v>
      </c>
      <c r="I537" s="25">
        <v>0</v>
      </c>
      <c r="J537" s="25">
        <v>0</v>
      </c>
      <c r="K537" s="25">
        <v>0</v>
      </c>
      <c r="L537" s="25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D</v>
      </c>
      <c r="B538" s="25" t="s">
        <v>764</v>
      </c>
      <c r="C538" s="25" t="s">
        <v>752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D</v>
      </c>
      <c r="B539" s="25" t="s">
        <v>765</v>
      </c>
      <c r="C539" s="25" t="s">
        <v>752</v>
      </c>
      <c r="D539" s="25">
        <v>6</v>
      </c>
      <c r="E539" s="25">
        <v>0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</v>
      </c>
    </row>
    <row r="540" spans="1:14" x14ac:dyDescent="0.2">
      <c r="A540" s="9" t="str">
        <f>VLOOKUP(B540,Elenco_giocatori_ruolo!A:B,2,FALSE)</f>
        <v>D</v>
      </c>
      <c r="B540" s="25" t="s">
        <v>766</v>
      </c>
      <c r="C540" s="25" t="s">
        <v>752</v>
      </c>
      <c r="D540" s="25">
        <v>5</v>
      </c>
      <c r="E540" s="25">
        <v>0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5</v>
      </c>
    </row>
    <row r="541" spans="1:14" x14ac:dyDescent="0.2">
      <c r="A541" s="9" t="str">
        <f>VLOOKUP(B541,Elenco_giocatori_ruolo!A:B,2,FALSE)</f>
        <v>C</v>
      </c>
      <c r="B541" s="25" t="s">
        <v>767</v>
      </c>
      <c r="C541" s="25" t="s">
        <v>752</v>
      </c>
      <c r="D541" s="25">
        <v>6</v>
      </c>
      <c r="E541" s="25">
        <v>0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6</v>
      </c>
    </row>
    <row r="542" spans="1:14" x14ac:dyDescent="0.2">
      <c r="A542" s="9" t="str">
        <f>VLOOKUP(B542,Elenco_giocatori_ruolo!A:B,2,FALSE)</f>
        <v>C</v>
      </c>
      <c r="B542" s="25" t="s">
        <v>768</v>
      </c>
      <c r="C542" s="25" t="s">
        <v>752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C</v>
      </c>
      <c r="B543" s="25" t="s">
        <v>769</v>
      </c>
      <c r="C543" s="25" t="s">
        <v>752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C</v>
      </c>
      <c r="B544" s="25" t="s">
        <v>770</v>
      </c>
      <c r="C544" s="25" t="s">
        <v>752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C</v>
      </c>
      <c r="B545" s="25" t="s">
        <v>771</v>
      </c>
      <c r="C545" s="25" t="s">
        <v>752</v>
      </c>
      <c r="D545" s="25">
        <v>6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6</v>
      </c>
    </row>
    <row r="546" spans="1:14" x14ac:dyDescent="0.2">
      <c r="A546" s="9" t="str">
        <f>VLOOKUP(B546,Elenco_giocatori_ruolo!A:B,2,FALSE)</f>
        <v>C</v>
      </c>
      <c r="B546" s="25" t="s">
        <v>772</v>
      </c>
      <c r="C546" s="25" t="s">
        <v>752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C</v>
      </c>
      <c r="B547" s="25" t="s">
        <v>773</v>
      </c>
      <c r="C547" s="25" t="s">
        <v>752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C</v>
      </c>
      <c r="B548" s="25" t="s">
        <v>774</v>
      </c>
      <c r="C548" s="25" t="s">
        <v>752</v>
      </c>
      <c r="D548" s="25">
        <v>5.5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5.5</v>
      </c>
    </row>
    <row r="549" spans="1:14" x14ac:dyDescent="0.2">
      <c r="A549" s="9" t="str">
        <f>VLOOKUP(B549,Elenco_giocatori_ruolo!A:B,2,FALSE)</f>
        <v>C</v>
      </c>
      <c r="B549" s="25" t="s">
        <v>775</v>
      </c>
      <c r="C549" s="25" t="s">
        <v>752</v>
      </c>
      <c r="D549" s="25">
        <v>6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6</v>
      </c>
    </row>
    <row r="550" spans="1:14" x14ac:dyDescent="0.2">
      <c r="A550" s="9" t="str">
        <f>VLOOKUP(B550,Elenco_giocatori_ruolo!A:B,2,FALSE)</f>
        <v>C</v>
      </c>
      <c r="B550" s="25" t="s">
        <v>776</v>
      </c>
      <c r="C550" s="25" t="s">
        <v>752</v>
      </c>
      <c r="D550" s="25">
        <v>6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6</v>
      </c>
    </row>
    <row r="551" spans="1:14" x14ac:dyDescent="0.2">
      <c r="A551" s="9" t="e">
        <f>VLOOKUP(B551,Elenco_giocatori_ruolo!A:B,2,FALSE)</f>
        <v>#N/A</v>
      </c>
      <c r="B551" s="25" t="s">
        <v>1878</v>
      </c>
      <c r="C551" s="25" t="s">
        <v>752</v>
      </c>
      <c r="D551" s="25">
        <v>0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10">
        <v>0</v>
      </c>
      <c r="N551" s="11" t="e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#N/A</v>
      </c>
    </row>
    <row r="552" spans="1:14" x14ac:dyDescent="0.2">
      <c r="A552" s="9" t="str">
        <f>VLOOKUP(B552,Elenco_giocatori_ruolo!A:B,2,FALSE)</f>
        <v>C</v>
      </c>
      <c r="B552" s="25" t="s">
        <v>777</v>
      </c>
      <c r="C552" s="25" t="s">
        <v>752</v>
      </c>
      <c r="D552" s="25">
        <v>6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A</v>
      </c>
      <c r="B553" s="25" t="s">
        <v>778</v>
      </c>
      <c r="C553" s="25" t="s">
        <v>752</v>
      </c>
      <c r="D553" s="25">
        <v>5.5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5.5</v>
      </c>
    </row>
    <row r="554" spans="1:14" x14ac:dyDescent="0.2">
      <c r="A554" s="9" t="str">
        <f>VLOOKUP(B554,Elenco_giocatori_ruolo!A:B,2,FALSE)</f>
        <v>A</v>
      </c>
      <c r="B554" s="25" t="s">
        <v>779</v>
      </c>
      <c r="C554" s="25" t="s">
        <v>752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A</v>
      </c>
      <c r="B555" s="25" t="s">
        <v>780</v>
      </c>
      <c r="C555" s="25" t="s">
        <v>752</v>
      </c>
      <c r="D555" s="25">
        <v>6.5</v>
      </c>
      <c r="E555" s="25">
        <v>0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6.5</v>
      </c>
    </row>
    <row r="556" spans="1:14" x14ac:dyDescent="0.2">
      <c r="A556" s="9" t="str">
        <f>VLOOKUP(B556,Elenco_giocatori_ruolo!A:B,2,FALSE)</f>
        <v>A</v>
      </c>
      <c r="B556" s="25" t="s">
        <v>781</v>
      </c>
      <c r="C556" s="25" t="s">
        <v>752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0</v>
      </c>
    </row>
    <row r="557" spans="1:14" x14ac:dyDescent="0.2">
      <c r="A557" s="9" t="str">
        <f>VLOOKUP(B557,Elenco_giocatori_ruolo!A:B,2,FALSE)</f>
        <v>A</v>
      </c>
      <c r="B557" s="25" t="s">
        <v>782</v>
      </c>
      <c r="C557" s="25" t="s">
        <v>752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A</v>
      </c>
      <c r="B558" s="25" t="s">
        <v>783</v>
      </c>
      <c r="C558" s="25" t="s">
        <v>752</v>
      </c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A</v>
      </c>
      <c r="B559" s="25" t="s">
        <v>784</v>
      </c>
      <c r="C559" s="25" t="s">
        <v>752</v>
      </c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A</v>
      </c>
      <c r="B560" s="25" t="s">
        <v>785</v>
      </c>
      <c r="C560" s="25" t="s">
        <v>752</v>
      </c>
      <c r="D560" s="25">
        <v>6.5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6.5</v>
      </c>
    </row>
    <row r="561" spans="1:14" x14ac:dyDescent="0.2">
      <c r="A561" s="9" t="str">
        <f>VLOOKUP(B561,Elenco_giocatori_ruolo!A:B,2,FALSE)</f>
        <v>A</v>
      </c>
      <c r="B561" s="25" t="s">
        <v>786</v>
      </c>
      <c r="C561" s="25" t="s">
        <v>752</v>
      </c>
      <c r="D561" s="25">
        <v>0</v>
      </c>
      <c r="E561" s="25">
        <v>0</v>
      </c>
      <c r="F561" s="25">
        <v>0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A</v>
      </c>
      <c r="B562" s="25" t="s">
        <v>787</v>
      </c>
      <c r="C562" s="25" t="s">
        <v>752</v>
      </c>
      <c r="D562" s="25">
        <v>0</v>
      </c>
      <c r="E562" s="25">
        <v>0</v>
      </c>
      <c r="F562" s="25">
        <v>0</v>
      </c>
      <c r="G562" s="25">
        <v>0</v>
      </c>
      <c r="H562" s="25">
        <v>0</v>
      </c>
      <c r="I562" s="25">
        <v>0</v>
      </c>
      <c r="J562" s="25">
        <v>0</v>
      </c>
      <c r="K562" s="25">
        <v>0</v>
      </c>
      <c r="L562" s="25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P</v>
      </c>
      <c r="B563" s="25" t="s">
        <v>788</v>
      </c>
      <c r="C563" s="25" t="s">
        <v>789</v>
      </c>
      <c r="D563" s="25">
        <v>0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0</v>
      </c>
      <c r="L563" s="25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P</v>
      </c>
      <c r="B564" s="25" t="s">
        <v>790</v>
      </c>
      <c r="C564" s="25" t="s">
        <v>789</v>
      </c>
      <c r="D564" s="25">
        <v>0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P</v>
      </c>
      <c r="B565" s="25" t="s">
        <v>791</v>
      </c>
      <c r="C565" s="25" t="s">
        <v>789</v>
      </c>
      <c r="D565" s="25">
        <v>0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0</v>
      </c>
    </row>
    <row r="566" spans="1:14" x14ac:dyDescent="0.2">
      <c r="A566" s="9" t="str">
        <f>VLOOKUP(B566,Elenco_giocatori_ruolo!A:B,2,FALSE)</f>
        <v>P</v>
      </c>
      <c r="B566" s="25" t="s">
        <v>792</v>
      </c>
      <c r="C566" s="25" t="s">
        <v>789</v>
      </c>
      <c r="D566" s="25">
        <v>7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7</v>
      </c>
    </row>
    <row r="567" spans="1:14" x14ac:dyDescent="0.2">
      <c r="A567" s="9" t="str">
        <f>VLOOKUP(B567,Elenco_giocatori_ruolo!A:B,2,FALSE)</f>
        <v>D</v>
      </c>
      <c r="B567" s="25" t="s">
        <v>793</v>
      </c>
      <c r="C567" s="25" t="s">
        <v>789</v>
      </c>
      <c r="D567" s="25">
        <v>0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D</v>
      </c>
      <c r="B568" s="25" t="s">
        <v>794</v>
      </c>
      <c r="C568" s="25" t="s">
        <v>789</v>
      </c>
      <c r="D568" s="25">
        <v>6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6</v>
      </c>
    </row>
    <row r="569" spans="1:14" x14ac:dyDescent="0.2">
      <c r="A569" s="9" t="str">
        <f>VLOOKUP(B569,Elenco_giocatori_ruolo!A:B,2,FALSE)</f>
        <v>D</v>
      </c>
      <c r="B569" s="25" t="s">
        <v>795</v>
      </c>
      <c r="C569" s="25" t="s">
        <v>789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D</v>
      </c>
      <c r="B570" s="25" t="s">
        <v>796</v>
      </c>
      <c r="C570" s="25" t="s">
        <v>789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D</v>
      </c>
      <c r="B571" s="25" t="s">
        <v>797</v>
      </c>
      <c r="C571" s="25" t="s">
        <v>789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D</v>
      </c>
      <c r="B572" s="25" t="s">
        <v>798</v>
      </c>
      <c r="C572" s="25" t="s">
        <v>789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D</v>
      </c>
      <c r="B573" s="25" t="s">
        <v>799</v>
      </c>
      <c r="C573" s="25" t="s">
        <v>789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D</v>
      </c>
      <c r="B574" s="25" t="s">
        <v>800</v>
      </c>
      <c r="C574" s="25" t="s">
        <v>789</v>
      </c>
      <c r="D574" s="25">
        <v>7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7</v>
      </c>
    </row>
    <row r="575" spans="1:14" x14ac:dyDescent="0.2">
      <c r="A575" s="9" t="str">
        <f>VLOOKUP(B575,Elenco_giocatori_ruolo!A:B,2,FALSE)</f>
        <v>D</v>
      </c>
      <c r="B575" s="25" t="s">
        <v>801</v>
      </c>
      <c r="C575" s="25" t="s">
        <v>789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D</v>
      </c>
      <c r="B576" s="25" t="s">
        <v>802</v>
      </c>
      <c r="C576" s="25" t="s">
        <v>789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D</v>
      </c>
      <c r="B577" s="25" t="s">
        <v>803</v>
      </c>
      <c r="C577" s="25" t="s">
        <v>789</v>
      </c>
      <c r="D577" s="25">
        <v>7</v>
      </c>
      <c r="E577" s="25">
        <v>0</v>
      </c>
      <c r="F577" s="25">
        <v>0</v>
      </c>
      <c r="G577" s="25">
        <v>0</v>
      </c>
      <c r="H577" s="25">
        <v>0</v>
      </c>
      <c r="I577" s="25">
        <v>0</v>
      </c>
      <c r="J577" s="25">
        <v>0</v>
      </c>
      <c r="K577" s="25">
        <v>0</v>
      </c>
      <c r="L577" s="25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7</v>
      </c>
    </row>
    <row r="578" spans="1:14" x14ac:dyDescent="0.2">
      <c r="A578" s="9" t="str">
        <f>VLOOKUP(B578,Elenco_giocatori_ruolo!A:B,2,FALSE)</f>
        <v>D</v>
      </c>
      <c r="B578" s="25" t="s">
        <v>804</v>
      </c>
      <c r="C578" s="25" t="s">
        <v>789</v>
      </c>
      <c r="D578" s="25">
        <v>7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1</v>
      </c>
      <c r="L578" s="25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6.5</v>
      </c>
    </row>
    <row r="579" spans="1:14" x14ac:dyDescent="0.2">
      <c r="A579" s="9" t="str">
        <f>VLOOKUP(B579,Elenco_giocatori_ruolo!A:B,2,FALSE)</f>
        <v>D</v>
      </c>
      <c r="B579" s="25" t="s">
        <v>805</v>
      </c>
      <c r="C579" s="25" t="s">
        <v>789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D</v>
      </c>
      <c r="B580" s="25" t="s">
        <v>806</v>
      </c>
      <c r="C580" s="25" t="s">
        <v>789</v>
      </c>
      <c r="D580" s="25">
        <v>0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0</v>
      </c>
    </row>
    <row r="581" spans="1:14" x14ac:dyDescent="0.2">
      <c r="A581" s="9" t="str">
        <f>VLOOKUP(B581,Elenco_giocatori_ruolo!A:B,2,FALSE)</f>
        <v>C</v>
      </c>
      <c r="B581" s="25" t="s">
        <v>807</v>
      </c>
      <c r="C581" s="25" t="s">
        <v>789</v>
      </c>
      <c r="D581" s="25">
        <v>6.5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6.5</v>
      </c>
    </row>
    <row r="582" spans="1:14" x14ac:dyDescent="0.2">
      <c r="A582" s="9" t="str">
        <f>VLOOKUP(B582,Elenco_giocatori_ruolo!A:B,2,FALSE)</f>
        <v>C</v>
      </c>
      <c r="B582" s="25" t="s">
        <v>808</v>
      </c>
      <c r="C582" s="25" t="s">
        <v>789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C</v>
      </c>
      <c r="B583" s="25" t="s">
        <v>809</v>
      </c>
      <c r="C583" s="25" t="s">
        <v>789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C</v>
      </c>
      <c r="B584" s="25" t="s">
        <v>810</v>
      </c>
      <c r="C584" s="25" t="s">
        <v>789</v>
      </c>
      <c r="D584" s="25">
        <v>6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</v>
      </c>
    </row>
    <row r="585" spans="1:14" x14ac:dyDescent="0.2">
      <c r="A585" s="9" t="str">
        <f>VLOOKUP(B585,Elenco_giocatori_ruolo!A:B,2,FALSE)</f>
        <v>C</v>
      </c>
      <c r="B585" s="25" t="s">
        <v>811</v>
      </c>
      <c r="C585" s="25" t="s">
        <v>789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C</v>
      </c>
      <c r="B586" s="25" t="s">
        <v>812</v>
      </c>
      <c r="C586" s="25" t="s">
        <v>789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C</v>
      </c>
      <c r="B587" s="25" t="s">
        <v>813</v>
      </c>
      <c r="C587" s="25" t="s">
        <v>789</v>
      </c>
      <c r="D587" s="25">
        <v>7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7</v>
      </c>
    </row>
    <row r="588" spans="1:14" x14ac:dyDescent="0.2">
      <c r="A588" s="9" t="str">
        <f>VLOOKUP(B588,Elenco_giocatori_ruolo!A:B,2,FALSE)</f>
        <v>C</v>
      </c>
      <c r="B588" s="25" t="s">
        <v>814</v>
      </c>
      <c r="C588" s="25" t="s">
        <v>789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0</v>
      </c>
    </row>
    <row r="589" spans="1:14" x14ac:dyDescent="0.2">
      <c r="A589" s="9" t="str">
        <f>VLOOKUP(B589,Elenco_giocatori_ruolo!A:B,2,FALSE)</f>
        <v>C</v>
      </c>
      <c r="B589" s="25" t="s">
        <v>815</v>
      </c>
      <c r="C589" s="25" t="s">
        <v>789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C</v>
      </c>
      <c r="B590" s="25" t="s">
        <v>816</v>
      </c>
      <c r="C590" s="25" t="s">
        <v>789</v>
      </c>
      <c r="D590" s="25">
        <v>7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1</v>
      </c>
      <c r="L590" s="25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6.5</v>
      </c>
    </row>
    <row r="591" spans="1:14" x14ac:dyDescent="0.2">
      <c r="A591" s="9" t="str">
        <f>VLOOKUP(B591,Elenco_giocatori_ruolo!A:B,2,FALSE)</f>
        <v>C</v>
      </c>
      <c r="B591" s="25" t="s">
        <v>817</v>
      </c>
      <c r="C591" s="25" t="s">
        <v>789</v>
      </c>
      <c r="D591" s="25">
        <v>8</v>
      </c>
      <c r="E591" s="25">
        <v>1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11</v>
      </c>
    </row>
    <row r="592" spans="1:14" x14ac:dyDescent="0.2">
      <c r="A592" s="9" t="str">
        <f>VLOOKUP(B592,Elenco_giocatori_ruolo!A:B,2,FALSE)</f>
        <v>C</v>
      </c>
      <c r="B592" s="25" t="s">
        <v>818</v>
      </c>
      <c r="C592" s="25" t="s">
        <v>789</v>
      </c>
      <c r="D592" s="25">
        <v>6.5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0</v>
      </c>
      <c r="L592" s="25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6.5</v>
      </c>
    </row>
    <row r="593" spans="1:14" x14ac:dyDescent="0.2">
      <c r="A593" s="9" t="str">
        <f>VLOOKUP(B593,Elenco_giocatori_ruolo!A:B,2,FALSE)</f>
        <v>C</v>
      </c>
      <c r="B593" s="25" t="s">
        <v>819</v>
      </c>
      <c r="C593" s="25" t="s">
        <v>789</v>
      </c>
      <c r="D593" s="25">
        <v>7.5</v>
      </c>
      <c r="E593" s="25">
        <v>1</v>
      </c>
      <c r="F593" s="25">
        <v>0</v>
      </c>
      <c r="G593" s="25">
        <v>0</v>
      </c>
      <c r="H593" s="25">
        <v>0</v>
      </c>
      <c r="I593" s="25">
        <v>0</v>
      </c>
      <c r="J593" s="25">
        <v>1</v>
      </c>
      <c r="K593" s="25">
        <v>1</v>
      </c>
      <c r="L593" s="25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11</v>
      </c>
    </row>
    <row r="594" spans="1:14" x14ac:dyDescent="0.2">
      <c r="A594" s="9" t="str">
        <f>VLOOKUP(B594,Elenco_giocatori_ruolo!A:B,2,FALSE)</f>
        <v>C</v>
      </c>
      <c r="B594" s="25" t="s">
        <v>820</v>
      </c>
      <c r="C594" s="25" t="s">
        <v>789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C</v>
      </c>
      <c r="B595" s="25" t="s">
        <v>821</v>
      </c>
      <c r="C595" s="25" t="s">
        <v>789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A</v>
      </c>
      <c r="B596" s="25" t="s">
        <v>822</v>
      </c>
      <c r="C596" s="25" t="s">
        <v>789</v>
      </c>
      <c r="D596" s="25">
        <v>6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6</v>
      </c>
    </row>
    <row r="597" spans="1:14" x14ac:dyDescent="0.2">
      <c r="A597" s="9" t="str">
        <f>VLOOKUP(B597,Elenco_giocatori_ruolo!A:B,2,FALSE)</f>
        <v>A</v>
      </c>
      <c r="B597" s="25" t="s">
        <v>823</v>
      </c>
      <c r="C597" s="25" t="s">
        <v>789</v>
      </c>
      <c r="D597" s="25">
        <v>8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1</v>
      </c>
      <c r="L597" s="25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7.5</v>
      </c>
    </row>
    <row r="598" spans="1:14" x14ac:dyDescent="0.2">
      <c r="A598" s="9" t="str">
        <f>VLOOKUP(B598,Elenco_giocatori_ruolo!A:B,2,FALSE)</f>
        <v>A</v>
      </c>
      <c r="B598" s="25" t="s">
        <v>824</v>
      </c>
      <c r="C598" s="25" t="s">
        <v>789</v>
      </c>
      <c r="D598" s="25">
        <v>6</v>
      </c>
      <c r="E598" s="25">
        <v>0</v>
      </c>
      <c r="F598" s="25">
        <v>0</v>
      </c>
      <c r="G598" s="25">
        <v>0</v>
      </c>
      <c r="H598" s="25">
        <v>0</v>
      </c>
      <c r="I598" s="25">
        <v>0</v>
      </c>
      <c r="J598" s="25">
        <v>0</v>
      </c>
      <c r="K598" s="25">
        <v>0</v>
      </c>
      <c r="L598" s="25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6</v>
      </c>
    </row>
    <row r="599" spans="1:14" x14ac:dyDescent="0.2">
      <c r="A599" s="9" t="str">
        <f>VLOOKUP(B599,Elenco_giocatori_ruolo!A:B,2,FALSE)</f>
        <v>P</v>
      </c>
      <c r="B599" s="25" t="s">
        <v>825</v>
      </c>
      <c r="C599" s="25" t="s">
        <v>826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P</v>
      </c>
      <c r="B600" s="25" t="s">
        <v>827</v>
      </c>
      <c r="C600" s="25" t="s">
        <v>826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P</v>
      </c>
      <c r="B601" s="25" t="s">
        <v>828</v>
      </c>
      <c r="C601" s="25" t="s">
        <v>826</v>
      </c>
      <c r="D601" s="25">
        <v>6</v>
      </c>
      <c r="E601" s="25">
        <v>0</v>
      </c>
      <c r="F601" s="25">
        <v>0</v>
      </c>
      <c r="G601" s="25">
        <v>0</v>
      </c>
      <c r="H601" s="25">
        <v>0</v>
      </c>
      <c r="I601" s="25">
        <v>0</v>
      </c>
      <c r="J601" s="25">
        <v>0</v>
      </c>
      <c r="K601" s="25">
        <v>0</v>
      </c>
      <c r="L601" s="25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6</v>
      </c>
    </row>
    <row r="602" spans="1:14" x14ac:dyDescent="0.2">
      <c r="A602" s="9" t="str">
        <f>VLOOKUP(B602,Elenco_giocatori_ruolo!A:B,2,FALSE)</f>
        <v>P</v>
      </c>
      <c r="B602" s="25" t="s">
        <v>829</v>
      </c>
      <c r="C602" s="25" t="s">
        <v>826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25">
        <v>0</v>
      </c>
      <c r="J602" s="25">
        <v>0</v>
      </c>
      <c r="K602" s="25">
        <v>0</v>
      </c>
      <c r="L602" s="25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P</v>
      </c>
      <c r="B603" s="25" t="s">
        <v>830</v>
      </c>
      <c r="C603" s="25" t="s">
        <v>826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e">
        <f>VLOOKUP(B604,Elenco_giocatori_ruolo!A:B,2,FALSE)</f>
        <v>#N/A</v>
      </c>
      <c r="B604" s="25" t="s">
        <v>831</v>
      </c>
      <c r="C604" s="25" t="s">
        <v>826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10">
        <v>0</v>
      </c>
      <c r="N604" s="11" t="e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#N/A</v>
      </c>
    </row>
    <row r="605" spans="1:14" x14ac:dyDescent="0.2">
      <c r="A605" s="9" t="str">
        <f>VLOOKUP(B605,Elenco_giocatori_ruolo!A:B,2,FALSE)</f>
        <v>D</v>
      </c>
      <c r="B605" s="25" t="s">
        <v>832</v>
      </c>
      <c r="C605" s="25" t="s">
        <v>826</v>
      </c>
      <c r="D605" s="25">
        <v>6</v>
      </c>
      <c r="E605" s="25">
        <v>0</v>
      </c>
      <c r="F605" s="25">
        <v>0</v>
      </c>
      <c r="G605" s="25">
        <v>0</v>
      </c>
      <c r="H605" s="25">
        <v>0</v>
      </c>
      <c r="I605" s="25">
        <v>0</v>
      </c>
      <c r="J605" s="25">
        <v>0</v>
      </c>
      <c r="K605" s="25">
        <v>0</v>
      </c>
      <c r="L605" s="25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6</v>
      </c>
    </row>
    <row r="606" spans="1:14" x14ac:dyDescent="0.2">
      <c r="A606" s="9" t="e">
        <f>VLOOKUP(B606,Elenco_giocatori_ruolo!A:B,2,FALSE)</f>
        <v>#N/A</v>
      </c>
      <c r="B606" s="25" t="s">
        <v>833</v>
      </c>
      <c r="C606" s="25" t="s">
        <v>826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10">
        <v>0</v>
      </c>
      <c r="N606" s="11" t="e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#N/A</v>
      </c>
    </row>
    <row r="607" spans="1:14" x14ac:dyDescent="0.2">
      <c r="A607" s="9" t="str">
        <f>VLOOKUP(B607,Elenco_giocatori_ruolo!A:B,2,FALSE)</f>
        <v>D</v>
      </c>
      <c r="B607" s="25" t="s">
        <v>834</v>
      </c>
      <c r="C607" s="25" t="s">
        <v>826</v>
      </c>
      <c r="D607" s="25">
        <v>6.5</v>
      </c>
      <c r="E607" s="25">
        <v>0</v>
      </c>
      <c r="F607" s="25">
        <v>0</v>
      </c>
      <c r="G607" s="25">
        <v>0</v>
      </c>
      <c r="H607" s="25">
        <v>0</v>
      </c>
      <c r="I607" s="25">
        <v>0</v>
      </c>
      <c r="J607" s="25">
        <v>0</v>
      </c>
      <c r="K607" s="25">
        <v>0</v>
      </c>
      <c r="L607" s="25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6.5</v>
      </c>
    </row>
    <row r="608" spans="1:14" x14ac:dyDescent="0.2">
      <c r="A608" s="9" t="str">
        <f>VLOOKUP(B608,Elenco_giocatori_ruolo!A:B,2,FALSE)</f>
        <v>D</v>
      </c>
      <c r="B608" s="25" t="s">
        <v>835</v>
      </c>
      <c r="C608" s="25" t="s">
        <v>826</v>
      </c>
      <c r="D608" s="25">
        <v>6.5</v>
      </c>
      <c r="E608" s="25">
        <v>0</v>
      </c>
      <c r="F608" s="25">
        <v>0</v>
      </c>
      <c r="G608" s="25">
        <v>0</v>
      </c>
      <c r="H608" s="25">
        <v>0</v>
      </c>
      <c r="I608" s="25">
        <v>0</v>
      </c>
      <c r="J608" s="25">
        <v>0</v>
      </c>
      <c r="K608" s="25">
        <v>0</v>
      </c>
      <c r="L608" s="25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6.5</v>
      </c>
    </row>
    <row r="609" spans="1:14" x14ac:dyDescent="0.2">
      <c r="A609" s="9" t="str">
        <f>VLOOKUP(B609,Elenco_giocatori_ruolo!A:B,2,FALSE)</f>
        <v>D</v>
      </c>
      <c r="B609" s="25" t="s">
        <v>836</v>
      </c>
      <c r="C609" s="25" t="s">
        <v>826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D</v>
      </c>
      <c r="B610" s="25" t="s">
        <v>837</v>
      </c>
      <c r="C610" s="25" t="s">
        <v>826</v>
      </c>
      <c r="D610" s="25">
        <v>6</v>
      </c>
      <c r="E610" s="25">
        <v>0</v>
      </c>
      <c r="F610" s="25">
        <v>0</v>
      </c>
      <c r="G610" s="25">
        <v>0</v>
      </c>
      <c r="H610" s="25">
        <v>0</v>
      </c>
      <c r="I610" s="25">
        <v>0</v>
      </c>
      <c r="J610" s="25">
        <v>0</v>
      </c>
      <c r="K610" s="25">
        <v>0</v>
      </c>
      <c r="L610" s="25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6</v>
      </c>
    </row>
    <row r="611" spans="1:14" x14ac:dyDescent="0.2">
      <c r="A611" s="9" t="str">
        <f>VLOOKUP(B611,Elenco_giocatori_ruolo!A:B,2,FALSE)</f>
        <v>D</v>
      </c>
      <c r="B611" s="25" t="s">
        <v>838</v>
      </c>
      <c r="C611" s="25" t="s">
        <v>826</v>
      </c>
      <c r="D611" s="25">
        <v>0</v>
      </c>
      <c r="E611" s="25">
        <v>0</v>
      </c>
      <c r="F611" s="25">
        <v>0</v>
      </c>
      <c r="G611" s="25">
        <v>0</v>
      </c>
      <c r="H611" s="25">
        <v>0</v>
      </c>
      <c r="I611" s="25">
        <v>0</v>
      </c>
      <c r="J611" s="25">
        <v>0</v>
      </c>
      <c r="K611" s="25">
        <v>0</v>
      </c>
      <c r="L611" s="25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D</v>
      </c>
      <c r="B612" s="25" t="s">
        <v>839</v>
      </c>
      <c r="C612" s="25" t="s">
        <v>826</v>
      </c>
      <c r="D612" s="25">
        <v>5.5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5.5</v>
      </c>
    </row>
    <row r="613" spans="1:14" x14ac:dyDescent="0.2">
      <c r="A613" s="9" t="str">
        <f>VLOOKUP(B613,Elenco_giocatori_ruolo!A:B,2,FALSE)</f>
        <v>D</v>
      </c>
      <c r="B613" s="25" t="s">
        <v>840</v>
      </c>
      <c r="C613" s="25" t="s">
        <v>826</v>
      </c>
      <c r="D613" s="25">
        <v>6</v>
      </c>
      <c r="E613" s="25">
        <v>0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6</v>
      </c>
    </row>
    <row r="614" spans="1:14" x14ac:dyDescent="0.2">
      <c r="A614" s="9" t="str">
        <f>VLOOKUP(B614,Elenco_giocatori_ruolo!A:B,2,FALSE)</f>
        <v>D</v>
      </c>
      <c r="B614" s="25" t="s">
        <v>841</v>
      </c>
      <c r="C614" s="25" t="s">
        <v>826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C</v>
      </c>
      <c r="B615" s="25" t="s">
        <v>842</v>
      </c>
      <c r="C615" s="25" t="s">
        <v>826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C</v>
      </c>
      <c r="B616" s="25" t="s">
        <v>843</v>
      </c>
      <c r="C616" s="25" t="s">
        <v>826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C</v>
      </c>
      <c r="B617" s="25" t="s">
        <v>844</v>
      </c>
      <c r="C617" s="25" t="s">
        <v>826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25">
        <v>0</v>
      </c>
      <c r="J617" s="25">
        <v>0</v>
      </c>
      <c r="K617" s="25">
        <v>0</v>
      </c>
      <c r="L617" s="25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C</v>
      </c>
      <c r="B618" s="25" t="s">
        <v>845</v>
      </c>
      <c r="C618" s="25" t="s">
        <v>826</v>
      </c>
      <c r="D618" s="25">
        <v>6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6</v>
      </c>
    </row>
    <row r="619" spans="1:14" x14ac:dyDescent="0.2">
      <c r="A619" s="9" t="str">
        <f>VLOOKUP(B619,Elenco_giocatori_ruolo!A:B,2,FALSE)</f>
        <v>C</v>
      </c>
      <c r="B619" s="25" t="s">
        <v>846</v>
      </c>
      <c r="C619" s="25" t="s">
        <v>826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C</v>
      </c>
      <c r="B620" s="25" t="s">
        <v>847</v>
      </c>
      <c r="C620" s="25" t="s">
        <v>826</v>
      </c>
      <c r="D620" s="25">
        <v>5.5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1</v>
      </c>
      <c r="L620" s="25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5</v>
      </c>
    </row>
    <row r="621" spans="1:14" x14ac:dyDescent="0.2">
      <c r="A621" s="9" t="e">
        <f>VLOOKUP(B621,Elenco_giocatori_ruolo!A:B,2,FALSE)</f>
        <v>#N/A</v>
      </c>
      <c r="B621" s="25" t="s">
        <v>1844</v>
      </c>
      <c r="C621" s="25" t="s">
        <v>826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10">
        <v>0</v>
      </c>
      <c r="N621" s="11" t="e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#N/A</v>
      </c>
    </row>
    <row r="622" spans="1:14" x14ac:dyDescent="0.2">
      <c r="A622" s="9" t="str">
        <f>VLOOKUP(B622,Elenco_giocatori_ruolo!A:B,2,FALSE)</f>
        <v>C</v>
      </c>
      <c r="B622" s="25" t="s">
        <v>848</v>
      </c>
      <c r="C622" s="25" t="s">
        <v>826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C</v>
      </c>
      <c r="B623" s="25" t="s">
        <v>849</v>
      </c>
      <c r="C623" s="25" t="s">
        <v>826</v>
      </c>
      <c r="D623" s="25">
        <v>6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1</v>
      </c>
      <c r="L623" s="25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5.5</v>
      </c>
    </row>
    <row r="624" spans="1:14" x14ac:dyDescent="0.2">
      <c r="A624" s="9" t="str">
        <f>VLOOKUP(B624,Elenco_giocatori_ruolo!A:B,2,FALSE)</f>
        <v>C</v>
      </c>
      <c r="B624" s="25" t="s">
        <v>850</v>
      </c>
      <c r="C624" s="25" t="s">
        <v>826</v>
      </c>
      <c r="D624" s="25">
        <v>5.5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5.5</v>
      </c>
    </row>
    <row r="625" spans="1:14" x14ac:dyDescent="0.2">
      <c r="A625" s="9" t="str">
        <f>VLOOKUP(B625,Elenco_giocatori_ruolo!A:B,2,FALSE)</f>
        <v>C</v>
      </c>
      <c r="B625" s="25" t="s">
        <v>851</v>
      </c>
      <c r="C625" s="25" t="s">
        <v>826</v>
      </c>
      <c r="D625" s="25">
        <v>6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A</v>
      </c>
      <c r="B626" s="25" t="s">
        <v>852</v>
      </c>
      <c r="C626" s="25" t="s">
        <v>826</v>
      </c>
      <c r="D626" s="25">
        <v>6.5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6.5</v>
      </c>
    </row>
    <row r="627" spans="1:14" x14ac:dyDescent="0.2">
      <c r="A627" s="9" t="str">
        <f>VLOOKUP(B627,Elenco_giocatori_ruolo!A:B,2,FALSE)</f>
        <v>A</v>
      </c>
      <c r="B627" s="25" t="s">
        <v>853</v>
      </c>
      <c r="C627" s="25" t="s">
        <v>826</v>
      </c>
      <c r="D627" s="25">
        <v>5.5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5.5</v>
      </c>
    </row>
    <row r="628" spans="1:14" x14ac:dyDescent="0.2">
      <c r="A628" s="9" t="str">
        <f>VLOOKUP(B628,Elenco_giocatori_ruolo!A:B,2,FALSE)</f>
        <v>A</v>
      </c>
      <c r="B628" s="25" t="s">
        <v>854</v>
      </c>
      <c r="C628" s="25" t="s">
        <v>826</v>
      </c>
      <c r="D628" s="25">
        <v>5.5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5.5</v>
      </c>
    </row>
    <row r="629" spans="1:14" x14ac:dyDescent="0.2">
      <c r="A629" s="9" t="str">
        <f>VLOOKUP(B629,Elenco_giocatori_ruolo!A:B,2,FALSE)</f>
        <v>A</v>
      </c>
      <c r="B629" s="25" t="s">
        <v>855</v>
      </c>
      <c r="C629" s="25" t="s">
        <v>826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e">
        <f>VLOOKUP(B630,Elenco_giocatori_ruolo!A:B,2,FALSE)</f>
        <v>#N/A</v>
      </c>
      <c r="B630" s="25" t="s">
        <v>856</v>
      </c>
      <c r="C630" s="25" t="s">
        <v>826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10">
        <v>0</v>
      </c>
      <c r="N630" s="11" t="e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#N/A</v>
      </c>
    </row>
    <row r="631" spans="1:14" x14ac:dyDescent="0.2">
      <c r="A631" s="9" t="str">
        <f>VLOOKUP(B631,Elenco_giocatori_ruolo!A:B,2,FALSE)</f>
        <v>A</v>
      </c>
      <c r="B631" s="25" t="s">
        <v>857</v>
      </c>
      <c r="C631" s="25" t="s">
        <v>826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A</v>
      </c>
      <c r="B632" s="25" t="s">
        <v>858</v>
      </c>
      <c r="C632" s="25" t="s">
        <v>826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P</v>
      </c>
      <c r="B633" s="25" t="s">
        <v>859</v>
      </c>
      <c r="C633" s="25" t="s">
        <v>860</v>
      </c>
      <c r="D633" s="25">
        <v>0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25">
        <v>0</v>
      </c>
      <c r="K633" s="25">
        <v>0</v>
      </c>
      <c r="L633" s="25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P</v>
      </c>
      <c r="B634" s="25" t="s">
        <v>861</v>
      </c>
      <c r="C634" s="25" t="s">
        <v>860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0</v>
      </c>
      <c r="L634" s="25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P</v>
      </c>
      <c r="B635" s="25" t="s">
        <v>862</v>
      </c>
      <c r="C635" s="25" t="s">
        <v>860</v>
      </c>
      <c r="D635" s="25">
        <v>7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7</v>
      </c>
    </row>
    <row r="636" spans="1:14" x14ac:dyDescent="0.2">
      <c r="A636" s="9" t="str">
        <f>VLOOKUP(B636,Elenco_giocatori_ruolo!A:B,2,FALSE)</f>
        <v>P</v>
      </c>
      <c r="B636" s="25" t="s">
        <v>863</v>
      </c>
      <c r="C636" s="25" t="s">
        <v>860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D</v>
      </c>
      <c r="B637" s="25" t="s">
        <v>864</v>
      </c>
      <c r="C637" s="25" t="s">
        <v>860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5" t="s">
        <v>865</v>
      </c>
      <c r="C638" s="25" t="s">
        <v>860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D</v>
      </c>
      <c r="B639" s="25" t="s">
        <v>866</v>
      </c>
      <c r="C639" s="25" t="s">
        <v>860</v>
      </c>
      <c r="D639" s="25">
        <v>6.5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6.5</v>
      </c>
    </row>
    <row r="640" spans="1:14" x14ac:dyDescent="0.2">
      <c r="A640" s="9" t="str">
        <f>VLOOKUP(B640,Elenco_giocatori_ruolo!A:B,2,FALSE)</f>
        <v>D</v>
      </c>
      <c r="B640" s="25" t="s">
        <v>867</v>
      </c>
      <c r="C640" s="25" t="s">
        <v>860</v>
      </c>
      <c r="D640" s="25">
        <v>0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D</v>
      </c>
      <c r="B641" s="25" t="s">
        <v>868</v>
      </c>
      <c r="C641" s="25" t="s">
        <v>860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D</v>
      </c>
      <c r="B642" s="25" t="s">
        <v>869</v>
      </c>
      <c r="C642" s="25" t="s">
        <v>860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D</v>
      </c>
      <c r="B643" s="25" t="s">
        <v>870</v>
      </c>
      <c r="C643" s="25" t="s">
        <v>860</v>
      </c>
      <c r="D643" s="25">
        <v>5.5</v>
      </c>
      <c r="E643" s="25">
        <v>0</v>
      </c>
      <c r="F643" s="25">
        <v>0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5.5</v>
      </c>
    </row>
    <row r="644" spans="1:14" x14ac:dyDescent="0.2">
      <c r="A644" s="9" t="str">
        <f>VLOOKUP(B644,Elenco_giocatori_ruolo!A:B,2,FALSE)</f>
        <v>D</v>
      </c>
      <c r="B644" s="25" t="s">
        <v>871</v>
      </c>
      <c r="C644" s="25" t="s">
        <v>860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D</v>
      </c>
      <c r="B645" s="25" t="s">
        <v>872</v>
      </c>
      <c r="C645" s="25" t="s">
        <v>860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D</v>
      </c>
      <c r="B646" s="25" t="s">
        <v>873</v>
      </c>
      <c r="C646" s="25" t="s">
        <v>860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D</v>
      </c>
      <c r="B647" s="25" t="s">
        <v>874</v>
      </c>
      <c r="C647" s="25" t="s">
        <v>860</v>
      </c>
      <c r="D647" s="25">
        <v>5.5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5.5</v>
      </c>
    </row>
    <row r="648" spans="1:14" x14ac:dyDescent="0.2">
      <c r="A648" s="9" t="str">
        <f>VLOOKUP(B648,Elenco_giocatori_ruolo!A:B,2,FALSE)</f>
        <v>D</v>
      </c>
      <c r="B648" s="25" t="s">
        <v>875</v>
      </c>
      <c r="C648" s="25" t="s">
        <v>860</v>
      </c>
      <c r="D648" s="25">
        <v>6.5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6.5</v>
      </c>
    </row>
    <row r="649" spans="1:14" x14ac:dyDescent="0.2">
      <c r="A649" s="9" t="str">
        <f>VLOOKUP(B649,Elenco_giocatori_ruolo!A:B,2,FALSE)</f>
        <v>D</v>
      </c>
      <c r="B649" s="25" t="s">
        <v>876</v>
      </c>
      <c r="C649" s="25" t="s">
        <v>860</v>
      </c>
      <c r="D649" s="25">
        <v>6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6</v>
      </c>
    </row>
    <row r="650" spans="1:14" x14ac:dyDescent="0.2">
      <c r="A650" s="9" t="e">
        <f>VLOOKUP(B650,Elenco_giocatori_ruolo!A:B,2,FALSE)</f>
        <v>#N/A</v>
      </c>
      <c r="B650" s="25" t="s">
        <v>1336</v>
      </c>
      <c r="C650" s="25" t="s">
        <v>860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10">
        <v>0</v>
      </c>
      <c r="N650" s="11" t="e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#N/A</v>
      </c>
    </row>
    <row r="651" spans="1:14" x14ac:dyDescent="0.2">
      <c r="A651" s="9" t="str">
        <f>VLOOKUP(B651,Elenco_giocatori_ruolo!A:B,2,FALSE)</f>
        <v>D</v>
      </c>
      <c r="B651" s="25" t="s">
        <v>877</v>
      </c>
      <c r="C651" s="25" t="s">
        <v>860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D</v>
      </c>
      <c r="B652" s="25" t="s">
        <v>878</v>
      </c>
      <c r="C652" s="25" t="s">
        <v>860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D</v>
      </c>
      <c r="B653" s="25" t="s">
        <v>879</v>
      </c>
      <c r="C653" s="25" t="s">
        <v>860</v>
      </c>
      <c r="D653" s="25">
        <v>0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C</v>
      </c>
      <c r="B654" s="25" t="s">
        <v>880</v>
      </c>
      <c r="C654" s="25" t="s">
        <v>860</v>
      </c>
      <c r="D654" s="25">
        <v>6.5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6.5</v>
      </c>
    </row>
    <row r="655" spans="1:14" x14ac:dyDescent="0.2">
      <c r="A655" s="9" t="str">
        <f>VLOOKUP(B655,Elenco_giocatori_ruolo!A:B,2,FALSE)</f>
        <v>C</v>
      </c>
      <c r="B655" s="25" t="s">
        <v>881</v>
      </c>
      <c r="C655" s="25" t="s">
        <v>860</v>
      </c>
      <c r="D655" s="25">
        <v>6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6</v>
      </c>
    </row>
    <row r="656" spans="1:14" x14ac:dyDescent="0.2">
      <c r="A656" s="9" t="str">
        <f>VLOOKUP(B656,Elenco_giocatori_ruolo!A:B,2,FALSE)</f>
        <v>C</v>
      </c>
      <c r="B656" s="25" t="s">
        <v>882</v>
      </c>
      <c r="C656" s="25" t="s">
        <v>860</v>
      </c>
      <c r="D656" s="25">
        <v>6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1</v>
      </c>
      <c r="L656" s="25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5.5</v>
      </c>
    </row>
    <row r="657" spans="1:14" x14ac:dyDescent="0.2">
      <c r="A657" s="9" t="str">
        <f>VLOOKUP(B657,Elenco_giocatori_ruolo!A:B,2,FALSE)</f>
        <v>C</v>
      </c>
      <c r="B657" s="25" t="s">
        <v>883</v>
      </c>
      <c r="C657" s="25" t="s">
        <v>860</v>
      </c>
      <c r="D657" s="25">
        <v>6.5</v>
      </c>
      <c r="E657" s="25">
        <v>0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6.5</v>
      </c>
    </row>
    <row r="658" spans="1:14" x14ac:dyDescent="0.2">
      <c r="A658" s="9" t="str">
        <f>VLOOKUP(B658,Elenco_giocatori_ruolo!A:B,2,FALSE)</f>
        <v>C</v>
      </c>
      <c r="B658" s="25" t="s">
        <v>884</v>
      </c>
      <c r="C658" s="25" t="s">
        <v>860</v>
      </c>
      <c r="D658" s="25">
        <v>6</v>
      </c>
      <c r="E658" s="25">
        <v>0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6</v>
      </c>
    </row>
    <row r="659" spans="1:14" x14ac:dyDescent="0.2">
      <c r="A659" s="9" t="str">
        <f>VLOOKUP(B659,Elenco_giocatori_ruolo!A:B,2,FALSE)</f>
        <v>C</v>
      </c>
      <c r="B659" s="25" t="s">
        <v>885</v>
      </c>
      <c r="C659" s="25" t="s">
        <v>860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C</v>
      </c>
      <c r="B660" s="25" t="s">
        <v>886</v>
      </c>
      <c r="C660" s="25" t="s">
        <v>860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25">
        <v>0</v>
      </c>
      <c r="J660" s="25">
        <v>0</v>
      </c>
      <c r="K660" s="25">
        <v>0</v>
      </c>
      <c r="L660" s="25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C</v>
      </c>
      <c r="B661" s="25" t="s">
        <v>887</v>
      </c>
      <c r="C661" s="25" t="s">
        <v>860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A</v>
      </c>
      <c r="B662" s="25" t="s">
        <v>888</v>
      </c>
      <c r="C662" s="25" t="s">
        <v>860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A</v>
      </c>
      <c r="B663" s="25" t="s">
        <v>889</v>
      </c>
      <c r="C663" s="25" t="s">
        <v>860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A</v>
      </c>
      <c r="B664" s="25" t="s">
        <v>890</v>
      </c>
      <c r="C664" s="25" t="s">
        <v>860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A</v>
      </c>
      <c r="B665" s="25" t="s">
        <v>891</v>
      </c>
      <c r="C665" s="25" t="s">
        <v>860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A</v>
      </c>
      <c r="B666" s="25" t="s">
        <v>892</v>
      </c>
      <c r="C666" s="25" t="s">
        <v>860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A</v>
      </c>
      <c r="B667" s="25" t="s">
        <v>893</v>
      </c>
      <c r="C667" s="25" t="s">
        <v>860</v>
      </c>
      <c r="D667" s="25">
        <v>5.5</v>
      </c>
      <c r="E667" s="25">
        <v>0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1</v>
      </c>
      <c r="L667" s="25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5</v>
      </c>
    </row>
    <row r="668" spans="1:14" x14ac:dyDescent="0.2">
      <c r="A668" s="9" t="str">
        <f>VLOOKUP(B668,Elenco_giocatori_ruolo!A:B,2,FALSE)</f>
        <v>A</v>
      </c>
      <c r="B668" s="25" t="s">
        <v>894</v>
      </c>
      <c r="C668" s="25" t="s">
        <v>860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A</v>
      </c>
      <c r="B669" s="25" t="s">
        <v>895</v>
      </c>
      <c r="C669" s="25" t="s">
        <v>860</v>
      </c>
      <c r="D669" s="25">
        <v>6</v>
      </c>
      <c r="E669" s="25">
        <v>0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6</v>
      </c>
    </row>
    <row r="670" spans="1:14" x14ac:dyDescent="0.2">
      <c r="A670" s="9" t="str">
        <f>VLOOKUP(B670,Elenco_giocatori_ruolo!A:B,2,FALSE)</f>
        <v>A</v>
      </c>
      <c r="B670" s="25" t="s">
        <v>896</v>
      </c>
      <c r="C670" s="25" t="s">
        <v>860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A</v>
      </c>
      <c r="B671" s="25" t="s">
        <v>897</v>
      </c>
      <c r="C671" s="25" t="s">
        <v>860</v>
      </c>
      <c r="D671" s="25">
        <v>6</v>
      </c>
      <c r="E671" s="25">
        <v>0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</v>
      </c>
    </row>
    <row r="672" spans="1:14" x14ac:dyDescent="0.2">
      <c r="A672" s="9" t="str">
        <f>VLOOKUP(B672,Elenco_giocatori_ruolo!A:B,2,FALSE)</f>
        <v>A</v>
      </c>
      <c r="B672" s="25" t="s">
        <v>898</v>
      </c>
      <c r="C672" s="25" t="s">
        <v>860</v>
      </c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P</v>
      </c>
      <c r="B673" s="25" t="s">
        <v>899</v>
      </c>
      <c r="C673" s="25" t="s">
        <v>900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0</v>
      </c>
      <c r="L673" s="25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P</v>
      </c>
      <c r="B674" s="25" t="s">
        <v>901</v>
      </c>
      <c r="C674" s="25" t="s">
        <v>900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P</v>
      </c>
      <c r="B675" s="25" t="s">
        <v>902</v>
      </c>
      <c r="C675" s="25" t="s">
        <v>900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P</v>
      </c>
      <c r="B676" s="25" t="s">
        <v>903</v>
      </c>
      <c r="C676" s="25" t="s">
        <v>900</v>
      </c>
      <c r="D676" s="25">
        <v>7</v>
      </c>
      <c r="E676" s="25">
        <v>0</v>
      </c>
      <c r="F676" s="25">
        <v>1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6</v>
      </c>
    </row>
    <row r="677" spans="1:14" x14ac:dyDescent="0.2">
      <c r="A677" s="9" t="str">
        <f>VLOOKUP(B677,Elenco_giocatori_ruolo!A:B,2,FALSE)</f>
        <v>D</v>
      </c>
      <c r="B677" s="25" t="s">
        <v>904</v>
      </c>
      <c r="C677" s="25" t="s">
        <v>900</v>
      </c>
      <c r="D677" s="25">
        <v>6</v>
      </c>
      <c r="E677" s="25">
        <v>0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6</v>
      </c>
    </row>
    <row r="678" spans="1:14" x14ac:dyDescent="0.2">
      <c r="A678" s="9" t="str">
        <f>VLOOKUP(B678,Elenco_giocatori_ruolo!A:B,2,FALSE)</f>
        <v>D</v>
      </c>
      <c r="B678" s="25" t="s">
        <v>905</v>
      </c>
      <c r="C678" s="25" t="s">
        <v>900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D</v>
      </c>
      <c r="B679" s="25" t="s">
        <v>906</v>
      </c>
      <c r="C679" s="25" t="s">
        <v>900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D</v>
      </c>
      <c r="B680" s="25" t="s">
        <v>907</v>
      </c>
      <c r="C680" s="25" t="s">
        <v>900</v>
      </c>
      <c r="D680" s="25">
        <v>5.5</v>
      </c>
      <c r="E680" s="25">
        <v>0</v>
      </c>
      <c r="F680" s="25">
        <v>0</v>
      </c>
      <c r="G680" s="25">
        <v>0</v>
      </c>
      <c r="H680" s="25">
        <v>0</v>
      </c>
      <c r="I680" s="25">
        <v>0</v>
      </c>
      <c r="J680" s="25">
        <v>0</v>
      </c>
      <c r="K680" s="25">
        <v>0</v>
      </c>
      <c r="L680" s="25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5.5</v>
      </c>
    </row>
    <row r="681" spans="1:14" x14ac:dyDescent="0.2">
      <c r="A681" s="9" t="str">
        <f>VLOOKUP(B681,Elenco_giocatori_ruolo!A:B,2,FALSE)</f>
        <v>D</v>
      </c>
      <c r="B681" s="25" t="s">
        <v>908</v>
      </c>
      <c r="C681" s="25" t="s">
        <v>900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D</v>
      </c>
      <c r="B682" s="25" t="s">
        <v>909</v>
      </c>
      <c r="C682" s="25" t="s">
        <v>900</v>
      </c>
      <c r="D682" s="25">
        <v>6.5</v>
      </c>
      <c r="E682" s="25">
        <v>0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6.5</v>
      </c>
    </row>
    <row r="683" spans="1:14" x14ac:dyDescent="0.2">
      <c r="A683" s="9" t="str">
        <f>VLOOKUP(B683,Elenco_giocatori_ruolo!A:B,2,FALSE)</f>
        <v>D</v>
      </c>
      <c r="B683" s="25" t="s">
        <v>910</v>
      </c>
      <c r="C683" s="25" t="s">
        <v>900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D</v>
      </c>
      <c r="B684" s="25" t="s">
        <v>911</v>
      </c>
      <c r="C684" s="25" t="s">
        <v>900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D</v>
      </c>
      <c r="B685" s="25" t="s">
        <v>912</v>
      </c>
      <c r="C685" s="25" t="s">
        <v>900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D</v>
      </c>
      <c r="B686" s="25" t="s">
        <v>913</v>
      </c>
      <c r="C686" s="25" t="s">
        <v>900</v>
      </c>
      <c r="D686" s="25">
        <v>6</v>
      </c>
      <c r="E686" s="25">
        <v>0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1</v>
      </c>
      <c r="L686" s="25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5.5</v>
      </c>
    </row>
    <row r="687" spans="1:14" x14ac:dyDescent="0.2">
      <c r="A687" s="9" t="str">
        <f>VLOOKUP(B687,Elenco_giocatori_ruolo!A:B,2,FALSE)</f>
        <v>D</v>
      </c>
      <c r="B687" s="25" t="s">
        <v>914</v>
      </c>
      <c r="C687" s="25" t="s">
        <v>900</v>
      </c>
      <c r="D687" s="25">
        <v>6</v>
      </c>
      <c r="E687" s="25">
        <v>0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6</v>
      </c>
    </row>
    <row r="688" spans="1:14" x14ac:dyDescent="0.2">
      <c r="A688" s="9" t="str">
        <f>VLOOKUP(B688,Elenco_giocatori_ruolo!A:B,2,FALSE)</f>
        <v>C</v>
      </c>
      <c r="B688" s="25" t="s">
        <v>915</v>
      </c>
      <c r="C688" s="25" t="s">
        <v>900</v>
      </c>
      <c r="D688" s="25">
        <v>6</v>
      </c>
      <c r="E688" s="25">
        <v>0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6</v>
      </c>
    </row>
    <row r="689" spans="1:14" x14ac:dyDescent="0.2">
      <c r="A689" s="9" t="str">
        <f>VLOOKUP(B689,Elenco_giocatori_ruolo!A:B,2,FALSE)</f>
        <v>C</v>
      </c>
      <c r="B689" s="25" t="s">
        <v>916</v>
      </c>
      <c r="C689" s="25" t="s">
        <v>900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C</v>
      </c>
      <c r="B690" s="25" t="s">
        <v>917</v>
      </c>
      <c r="C690" s="25" t="s">
        <v>900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0</v>
      </c>
    </row>
    <row r="691" spans="1:14" x14ac:dyDescent="0.2">
      <c r="A691" s="9" t="str">
        <f>VLOOKUP(B691,Elenco_giocatori_ruolo!A:B,2,FALSE)</f>
        <v>C</v>
      </c>
      <c r="B691" s="25" t="s">
        <v>918</v>
      </c>
      <c r="C691" s="25" t="s">
        <v>900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C</v>
      </c>
      <c r="B692" s="25" t="s">
        <v>919</v>
      </c>
      <c r="C692" s="25" t="s">
        <v>900</v>
      </c>
      <c r="D692" s="25">
        <v>0</v>
      </c>
      <c r="E692" s="25">
        <v>0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C</v>
      </c>
      <c r="B693" s="25" t="s">
        <v>920</v>
      </c>
      <c r="C693" s="25" t="s">
        <v>900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C</v>
      </c>
      <c r="B694" s="25" t="s">
        <v>921</v>
      </c>
      <c r="C694" s="25" t="s">
        <v>900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C</v>
      </c>
      <c r="B695" s="25" t="s">
        <v>922</v>
      </c>
      <c r="C695" s="25" t="s">
        <v>900</v>
      </c>
      <c r="D695" s="25">
        <v>6</v>
      </c>
      <c r="E695" s="25">
        <v>0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6</v>
      </c>
    </row>
    <row r="696" spans="1:14" x14ac:dyDescent="0.2">
      <c r="A696" s="9" t="str">
        <f>VLOOKUP(B696,Elenco_giocatori_ruolo!A:B,2,FALSE)</f>
        <v>C</v>
      </c>
      <c r="B696" s="25" t="s">
        <v>923</v>
      </c>
      <c r="C696" s="25" t="s">
        <v>900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C</v>
      </c>
      <c r="B697" s="25" t="s">
        <v>924</v>
      </c>
      <c r="C697" s="25" t="s">
        <v>900</v>
      </c>
      <c r="D697" s="25">
        <v>5.5</v>
      </c>
      <c r="E697" s="25">
        <v>0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5.5</v>
      </c>
    </row>
    <row r="698" spans="1:14" x14ac:dyDescent="0.2">
      <c r="A698" s="9" t="str">
        <f>VLOOKUP(B698,Elenco_giocatori_ruolo!A:B,2,FALSE)</f>
        <v>C</v>
      </c>
      <c r="B698" s="25" t="s">
        <v>925</v>
      </c>
      <c r="C698" s="25" t="s">
        <v>900</v>
      </c>
      <c r="D698" s="25">
        <v>5.5</v>
      </c>
      <c r="E698" s="25">
        <v>0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5.5</v>
      </c>
    </row>
    <row r="699" spans="1:14" x14ac:dyDescent="0.2">
      <c r="A699" s="9" t="str">
        <f>VLOOKUP(B699,Elenco_giocatori_ruolo!A:B,2,FALSE)</f>
        <v>C</v>
      </c>
      <c r="B699" s="25" t="s">
        <v>926</v>
      </c>
      <c r="C699" s="25" t="s">
        <v>900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0</v>
      </c>
    </row>
    <row r="700" spans="1:14" x14ac:dyDescent="0.2">
      <c r="A700" s="9" t="str">
        <f>VLOOKUP(B700,Elenco_giocatori_ruolo!A:B,2,FALSE)</f>
        <v>C</v>
      </c>
      <c r="B700" s="25" t="s">
        <v>927</v>
      </c>
      <c r="C700" s="25" t="s">
        <v>900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25">
        <v>0</v>
      </c>
      <c r="J700" s="25">
        <v>0</v>
      </c>
      <c r="K700" s="25">
        <v>0</v>
      </c>
      <c r="L700" s="25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A</v>
      </c>
      <c r="B701" s="25" t="s">
        <v>928</v>
      </c>
      <c r="C701" s="25" t="s">
        <v>900</v>
      </c>
      <c r="D701" s="25">
        <v>0</v>
      </c>
      <c r="E701" s="25">
        <v>0</v>
      </c>
      <c r="F701" s="25">
        <v>0</v>
      </c>
      <c r="G701" s="25">
        <v>0</v>
      </c>
      <c r="H701" s="25">
        <v>0</v>
      </c>
      <c r="I701" s="25">
        <v>0</v>
      </c>
      <c r="J701" s="25">
        <v>0</v>
      </c>
      <c r="K701" s="25">
        <v>0</v>
      </c>
      <c r="L701" s="25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A</v>
      </c>
      <c r="B702" s="25" t="s">
        <v>929</v>
      </c>
      <c r="C702" s="25" t="s">
        <v>900</v>
      </c>
      <c r="D702" s="25">
        <v>5.5</v>
      </c>
      <c r="E702" s="25">
        <v>0</v>
      </c>
      <c r="F702" s="25">
        <v>0</v>
      </c>
      <c r="G702" s="25">
        <v>0</v>
      </c>
      <c r="H702" s="25">
        <v>0</v>
      </c>
      <c r="I702" s="25">
        <v>0</v>
      </c>
      <c r="J702" s="25">
        <v>0</v>
      </c>
      <c r="K702" s="25">
        <v>0</v>
      </c>
      <c r="L702" s="25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5.5</v>
      </c>
    </row>
    <row r="703" spans="1:14" x14ac:dyDescent="0.2">
      <c r="A703" s="9" t="str">
        <f>VLOOKUP(B703,Elenco_giocatori_ruolo!A:B,2,FALSE)</f>
        <v>A</v>
      </c>
      <c r="B703" s="25" t="s">
        <v>930</v>
      </c>
      <c r="C703" s="25" t="s">
        <v>900</v>
      </c>
      <c r="D703" s="25">
        <v>0</v>
      </c>
      <c r="E703" s="25">
        <v>0</v>
      </c>
      <c r="F703" s="25">
        <v>0</v>
      </c>
      <c r="G703" s="25">
        <v>0</v>
      </c>
      <c r="H703" s="25">
        <v>0</v>
      </c>
      <c r="I703" s="25">
        <v>0</v>
      </c>
      <c r="J703" s="25">
        <v>0</v>
      </c>
      <c r="K703" s="25">
        <v>0</v>
      </c>
      <c r="L703" s="25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A</v>
      </c>
      <c r="B704" s="25" t="s">
        <v>931</v>
      </c>
      <c r="C704" s="25" t="s">
        <v>900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25">
        <v>0</v>
      </c>
      <c r="J704" s="25">
        <v>0</v>
      </c>
      <c r="K704" s="25">
        <v>0</v>
      </c>
      <c r="L704" s="25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A</v>
      </c>
      <c r="B705" s="25" t="s">
        <v>932</v>
      </c>
      <c r="C705" s="25" t="s">
        <v>900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25">
        <v>0</v>
      </c>
      <c r="J705" s="25">
        <v>0</v>
      </c>
      <c r="K705" s="25">
        <v>0</v>
      </c>
      <c r="L705" s="25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A</v>
      </c>
      <c r="B706" s="25" t="s">
        <v>933</v>
      </c>
      <c r="C706" s="25" t="s">
        <v>900</v>
      </c>
      <c r="D706" s="25">
        <v>6.5</v>
      </c>
      <c r="E706" s="25">
        <v>1</v>
      </c>
      <c r="F706" s="25">
        <v>0</v>
      </c>
      <c r="G706" s="25">
        <v>0</v>
      </c>
      <c r="H706" s="25">
        <v>0</v>
      </c>
      <c r="I706" s="25">
        <v>0</v>
      </c>
      <c r="J706" s="25">
        <v>0</v>
      </c>
      <c r="K706" s="25">
        <v>0</v>
      </c>
      <c r="L706" s="25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9.5</v>
      </c>
    </row>
    <row r="707" spans="1:14" x14ac:dyDescent="0.2">
      <c r="A707" s="9" t="str">
        <f>VLOOKUP(B707,Elenco_giocatori_ruolo!A:B,2,FALSE)</f>
        <v>A</v>
      </c>
      <c r="B707" s="25" t="s">
        <v>934</v>
      </c>
      <c r="C707" s="25" t="s">
        <v>900</v>
      </c>
      <c r="D707" s="25">
        <v>0</v>
      </c>
      <c r="E707" s="25">
        <v>0</v>
      </c>
      <c r="F707" s="25">
        <v>0</v>
      </c>
      <c r="G707" s="25">
        <v>0</v>
      </c>
      <c r="H707" s="25">
        <v>0</v>
      </c>
      <c r="I707" s="25">
        <v>0</v>
      </c>
      <c r="J707" s="25">
        <v>0</v>
      </c>
      <c r="K707" s="25">
        <v>0</v>
      </c>
      <c r="L707" s="25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A</v>
      </c>
      <c r="B708" s="25" t="s">
        <v>935</v>
      </c>
      <c r="C708" s="25" t="s">
        <v>900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25">
        <v>0</v>
      </c>
      <c r="J708" s="25">
        <v>0</v>
      </c>
      <c r="K708" s="25">
        <v>0</v>
      </c>
      <c r="L708" s="25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A</v>
      </c>
      <c r="B709" s="25" t="s">
        <v>936</v>
      </c>
      <c r="C709" s="25" t="s">
        <v>900</v>
      </c>
      <c r="D709" s="25">
        <v>5.5</v>
      </c>
      <c r="E709" s="25">
        <v>0</v>
      </c>
      <c r="F709" s="25">
        <v>0</v>
      </c>
      <c r="G709" s="25">
        <v>0</v>
      </c>
      <c r="H709" s="25">
        <v>0</v>
      </c>
      <c r="I709" s="25">
        <v>0</v>
      </c>
      <c r="J709" s="25">
        <v>0</v>
      </c>
      <c r="K709" s="25">
        <v>0</v>
      </c>
      <c r="L709" s="25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5.5</v>
      </c>
    </row>
    <row r="710" spans="1:14" x14ac:dyDescent="0.2">
      <c r="A710" s="9" t="str">
        <f>VLOOKUP(B710,Elenco_giocatori_ruolo!A:B,2,FALSE)</f>
        <v>P</v>
      </c>
      <c r="B710" s="25" t="s">
        <v>937</v>
      </c>
      <c r="C710" s="25" t="s">
        <v>938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25">
        <v>0</v>
      </c>
      <c r="J710" s="25">
        <v>0</v>
      </c>
      <c r="K710" s="25">
        <v>0</v>
      </c>
      <c r="L710" s="25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P</v>
      </c>
      <c r="B711" s="25" t="s">
        <v>939</v>
      </c>
      <c r="C711" s="25" t="s">
        <v>938</v>
      </c>
      <c r="D711" s="25">
        <v>8</v>
      </c>
      <c r="E711" s="25">
        <v>0</v>
      </c>
      <c r="F711" s="25">
        <v>0</v>
      </c>
      <c r="G711" s="25">
        <v>0</v>
      </c>
      <c r="H711" s="25">
        <v>0</v>
      </c>
      <c r="I711" s="25">
        <v>0</v>
      </c>
      <c r="J711" s="25">
        <v>0</v>
      </c>
      <c r="K711" s="25">
        <v>0</v>
      </c>
      <c r="L711" s="25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8</v>
      </c>
    </row>
    <row r="712" spans="1:14" x14ac:dyDescent="0.2">
      <c r="A712" s="9" t="str">
        <f>VLOOKUP(B712,Elenco_giocatori_ruolo!A:B,2,FALSE)</f>
        <v>P</v>
      </c>
      <c r="B712" s="25" t="s">
        <v>940</v>
      </c>
      <c r="C712" s="25" t="s">
        <v>938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25">
        <v>0</v>
      </c>
      <c r="J712" s="25">
        <v>0</v>
      </c>
      <c r="K712" s="25">
        <v>0</v>
      </c>
      <c r="L712" s="25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D</v>
      </c>
      <c r="B713" s="25" t="s">
        <v>941</v>
      </c>
      <c r="C713" s="25" t="s">
        <v>938</v>
      </c>
      <c r="D713" s="25">
        <v>6</v>
      </c>
      <c r="E713" s="25">
        <v>0</v>
      </c>
      <c r="F713" s="25">
        <v>0</v>
      </c>
      <c r="G713" s="25">
        <v>0</v>
      </c>
      <c r="H713" s="25">
        <v>0</v>
      </c>
      <c r="I713" s="25">
        <v>0</v>
      </c>
      <c r="J713" s="25">
        <v>0</v>
      </c>
      <c r="K713" s="25">
        <v>0</v>
      </c>
      <c r="L713" s="25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6</v>
      </c>
    </row>
    <row r="714" spans="1:14" x14ac:dyDescent="0.2">
      <c r="A714" s="9" t="str">
        <f>VLOOKUP(B714,Elenco_giocatori_ruolo!A:B,2,FALSE)</f>
        <v>D</v>
      </c>
      <c r="B714" s="25" t="s">
        <v>942</v>
      </c>
      <c r="C714" s="25" t="s">
        <v>938</v>
      </c>
      <c r="D714" s="25">
        <v>6.5</v>
      </c>
      <c r="E714" s="25">
        <v>0</v>
      </c>
      <c r="F714" s="25">
        <v>0</v>
      </c>
      <c r="G714" s="25">
        <v>0</v>
      </c>
      <c r="H714" s="25">
        <v>0</v>
      </c>
      <c r="I714" s="25">
        <v>0</v>
      </c>
      <c r="J714" s="25">
        <v>0</v>
      </c>
      <c r="K714" s="25">
        <v>0</v>
      </c>
      <c r="L714" s="25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6.5</v>
      </c>
    </row>
    <row r="715" spans="1:14" x14ac:dyDescent="0.2">
      <c r="A715" s="9" t="str">
        <f>VLOOKUP(B715,Elenco_giocatori_ruolo!A:B,2,FALSE)</f>
        <v>D</v>
      </c>
      <c r="B715" s="25" t="s">
        <v>943</v>
      </c>
      <c r="C715" s="25" t="s">
        <v>938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25">
        <v>0</v>
      </c>
      <c r="J715" s="25">
        <v>0</v>
      </c>
      <c r="K715" s="25">
        <v>0</v>
      </c>
      <c r="L715" s="25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D</v>
      </c>
      <c r="B716" s="25" t="s">
        <v>944</v>
      </c>
      <c r="C716" s="25" t="s">
        <v>938</v>
      </c>
      <c r="D716" s="25">
        <v>6</v>
      </c>
      <c r="E716" s="25">
        <v>0</v>
      </c>
      <c r="F716" s="25">
        <v>0</v>
      </c>
      <c r="G716" s="25">
        <v>0</v>
      </c>
      <c r="H716" s="25">
        <v>0</v>
      </c>
      <c r="I716" s="25">
        <v>0</v>
      </c>
      <c r="J716" s="25">
        <v>0</v>
      </c>
      <c r="K716" s="25">
        <v>0</v>
      </c>
      <c r="L716" s="25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6</v>
      </c>
    </row>
    <row r="717" spans="1:14" x14ac:dyDescent="0.2">
      <c r="A717" s="9" t="e">
        <f>VLOOKUP(B717,Elenco_giocatori_ruolo!A:B,2,FALSE)</f>
        <v>#N/A</v>
      </c>
      <c r="B717" s="25" t="s">
        <v>1784</v>
      </c>
      <c r="C717" s="25" t="s">
        <v>938</v>
      </c>
      <c r="D717" s="25">
        <v>0</v>
      </c>
      <c r="E717" s="25">
        <v>0</v>
      </c>
      <c r="F717" s="25">
        <v>0</v>
      </c>
      <c r="G717" s="25">
        <v>0</v>
      </c>
      <c r="H717" s="25">
        <v>0</v>
      </c>
      <c r="I717" s="25">
        <v>0</v>
      </c>
      <c r="J717" s="25">
        <v>0</v>
      </c>
      <c r="K717" s="25">
        <v>0</v>
      </c>
      <c r="L717" s="25">
        <v>0</v>
      </c>
      <c r="M717" s="10">
        <v>0</v>
      </c>
      <c r="N717" s="11" t="e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#N/A</v>
      </c>
    </row>
    <row r="718" spans="1:14" x14ac:dyDescent="0.2">
      <c r="A718" s="9" t="str">
        <f>VLOOKUP(B718,Elenco_giocatori_ruolo!A:B,2,FALSE)</f>
        <v>D</v>
      </c>
      <c r="B718" s="25" t="s">
        <v>945</v>
      </c>
      <c r="C718" s="25" t="s">
        <v>938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25">
        <v>0</v>
      </c>
      <c r="J718" s="25">
        <v>0</v>
      </c>
      <c r="K718" s="25">
        <v>0</v>
      </c>
      <c r="L718" s="25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0</v>
      </c>
    </row>
    <row r="719" spans="1:14" x14ac:dyDescent="0.2">
      <c r="A719" s="9" t="str">
        <f>VLOOKUP(B719,Elenco_giocatori_ruolo!A:B,2,FALSE)</f>
        <v>D</v>
      </c>
      <c r="B719" s="25" t="s">
        <v>946</v>
      </c>
      <c r="C719" s="25" t="s">
        <v>938</v>
      </c>
      <c r="D719" s="25">
        <v>6</v>
      </c>
      <c r="E719" s="25">
        <v>0</v>
      </c>
      <c r="F719" s="25">
        <v>0</v>
      </c>
      <c r="G719" s="25">
        <v>0</v>
      </c>
      <c r="H719" s="25">
        <v>0</v>
      </c>
      <c r="I719" s="25">
        <v>0</v>
      </c>
      <c r="J719" s="25">
        <v>0</v>
      </c>
      <c r="K719" s="25">
        <v>0</v>
      </c>
      <c r="L719" s="25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6</v>
      </c>
    </row>
    <row r="720" spans="1:14" x14ac:dyDescent="0.2">
      <c r="A720" s="9" t="str">
        <f>VLOOKUP(B720,Elenco_giocatori_ruolo!A:B,2,FALSE)</f>
        <v>D</v>
      </c>
      <c r="B720" s="25" t="s">
        <v>947</v>
      </c>
      <c r="C720" s="25" t="s">
        <v>938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25">
        <v>0</v>
      </c>
      <c r="J720" s="25">
        <v>0</v>
      </c>
      <c r="K720" s="25">
        <v>0</v>
      </c>
      <c r="L720" s="25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D</v>
      </c>
      <c r="B721" s="25" t="s">
        <v>948</v>
      </c>
      <c r="C721" s="25" t="s">
        <v>938</v>
      </c>
      <c r="D721" s="25">
        <v>0</v>
      </c>
      <c r="E721" s="25">
        <v>0</v>
      </c>
      <c r="F721" s="25">
        <v>0</v>
      </c>
      <c r="G721" s="25">
        <v>0</v>
      </c>
      <c r="H721" s="25">
        <v>0</v>
      </c>
      <c r="I721" s="25">
        <v>0</v>
      </c>
      <c r="J721" s="25">
        <v>0</v>
      </c>
      <c r="K721" s="25">
        <v>0</v>
      </c>
      <c r="L721" s="25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0</v>
      </c>
    </row>
    <row r="722" spans="1:14" x14ac:dyDescent="0.2">
      <c r="A722" s="9" t="e">
        <f>VLOOKUP(B722,Elenco_giocatori_ruolo!A:B,2,FALSE)</f>
        <v>#N/A</v>
      </c>
      <c r="B722" s="25" t="s">
        <v>1337</v>
      </c>
      <c r="C722" s="25" t="s">
        <v>938</v>
      </c>
      <c r="D722" s="25">
        <v>6</v>
      </c>
      <c r="E722" s="25">
        <v>0</v>
      </c>
      <c r="F722" s="25">
        <v>0</v>
      </c>
      <c r="G722" s="25">
        <v>0</v>
      </c>
      <c r="H722" s="25">
        <v>0</v>
      </c>
      <c r="I722" s="25">
        <v>0</v>
      </c>
      <c r="J722" s="25">
        <v>0</v>
      </c>
      <c r="K722" s="25">
        <v>0</v>
      </c>
      <c r="L722" s="25">
        <v>0</v>
      </c>
      <c r="M722" s="10">
        <v>0</v>
      </c>
      <c r="N722" s="11" t="e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#N/A</v>
      </c>
    </row>
    <row r="723" spans="1:14" x14ac:dyDescent="0.2">
      <c r="A723" s="9" t="str">
        <f>VLOOKUP(B723,Elenco_giocatori_ruolo!A:B,2,FALSE)</f>
        <v>D</v>
      </c>
      <c r="B723" s="25" t="s">
        <v>949</v>
      </c>
      <c r="C723" s="25" t="s">
        <v>938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25">
        <v>0</v>
      </c>
      <c r="J723" s="25">
        <v>0</v>
      </c>
      <c r="K723" s="25">
        <v>0</v>
      </c>
      <c r="L723" s="25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str">
        <f>VLOOKUP(B724,Elenco_giocatori_ruolo!A:B,2,FALSE)</f>
        <v>D</v>
      </c>
      <c r="B724" s="25" t="s">
        <v>950</v>
      </c>
      <c r="C724" s="25" t="s">
        <v>938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25">
        <v>0</v>
      </c>
      <c r="J724" s="25">
        <v>0</v>
      </c>
      <c r="K724" s="25">
        <v>0</v>
      </c>
      <c r="L724" s="25">
        <v>0</v>
      </c>
      <c r="M724" s="10">
        <v>0</v>
      </c>
      <c r="N724" s="11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0</v>
      </c>
    </row>
    <row r="725" spans="1:14" x14ac:dyDescent="0.2">
      <c r="A725" s="9" t="str">
        <f>VLOOKUP(B725,Elenco_giocatori_ruolo!A:B,2,FALSE)</f>
        <v>D</v>
      </c>
      <c r="B725" s="25" t="s">
        <v>951</v>
      </c>
      <c r="C725" s="25" t="s">
        <v>938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25">
        <v>0</v>
      </c>
      <c r="J725" s="25">
        <v>0</v>
      </c>
      <c r="K725" s="25">
        <v>0</v>
      </c>
      <c r="L725" s="25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C</v>
      </c>
      <c r="B726" s="25" t="s">
        <v>952</v>
      </c>
      <c r="C726" s="25" t="s">
        <v>938</v>
      </c>
      <c r="D726" s="25">
        <v>0</v>
      </c>
      <c r="E726" s="25">
        <v>0</v>
      </c>
      <c r="F726" s="25">
        <v>0</v>
      </c>
      <c r="G726" s="25">
        <v>0</v>
      </c>
      <c r="H726" s="25">
        <v>0</v>
      </c>
      <c r="I726" s="25">
        <v>0</v>
      </c>
      <c r="J726" s="25">
        <v>0</v>
      </c>
      <c r="K726" s="25">
        <v>0</v>
      </c>
      <c r="L726" s="25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0</v>
      </c>
    </row>
    <row r="727" spans="1:14" x14ac:dyDescent="0.2">
      <c r="A727" s="9" t="str">
        <f>VLOOKUP(B727,Elenco_giocatori_ruolo!A:B,2,FALSE)</f>
        <v>C</v>
      </c>
      <c r="B727" s="25" t="s">
        <v>953</v>
      </c>
      <c r="C727" s="25" t="s">
        <v>938</v>
      </c>
      <c r="D727" s="25">
        <v>6</v>
      </c>
      <c r="E727" s="25">
        <v>0</v>
      </c>
      <c r="F727" s="25">
        <v>0</v>
      </c>
      <c r="G727" s="25">
        <v>0</v>
      </c>
      <c r="H727" s="25">
        <v>0</v>
      </c>
      <c r="I727" s="25">
        <v>0</v>
      </c>
      <c r="J727" s="25">
        <v>0</v>
      </c>
      <c r="K727" s="25">
        <v>0</v>
      </c>
      <c r="L727" s="25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6</v>
      </c>
    </row>
    <row r="728" spans="1:14" x14ac:dyDescent="0.2">
      <c r="A728" s="9" t="str">
        <f>VLOOKUP(B728,Elenco_giocatori_ruolo!A:B,2,FALSE)</f>
        <v>C</v>
      </c>
      <c r="B728" s="25" t="s">
        <v>954</v>
      </c>
      <c r="C728" s="25" t="s">
        <v>938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25">
        <v>0</v>
      </c>
      <c r="J728" s="25">
        <v>0</v>
      </c>
      <c r="K728" s="25">
        <v>0</v>
      </c>
      <c r="L728" s="25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C</v>
      </c>
      <c r="B729" s="25" t="s">
        <v>955</v>
      </c>
      <c r="C729" s="25" t="s">
        <v>938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25">
        <v>0</v>
      </c>
      <c r="J729" s="25">
        <v>0</v>
      </c>
      <c r="K729" s="25">
        <v>0</v>
      </c>
      <c r="L729" s="25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0</v>
      </c>
    </row>
    <row r="730" spans="1:14" x14ac:dyDescent="0.2">
      <c r="A730" s="9" t="str">
        <f>VLOOKUP(B730,Elenco_giocatori_ruolo!A:B,2,FALSE)</f>
        <v>C</v>
      </c>
      <c r="B730" s="25" t="s">
        <v>956</v>
      </c>
      <c r="C730" s="25" t="s">
        <v>938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25">
        <v>0</v>
      </c>
      <c r="J730" s="25">
        <v>0</v>
      </c>
      <c r="K730" s="25">
        <v>0</v>
      </c>
      <c r="L730" s="25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0</v>
      </c>
    </row>
    <row r="731" spans="1:14" x14ac:dyDescent="0.2">
      <c r="A731" s="9" t="str">
        <f>VLOOKUP(B731,Elenco_giocatori_ruolo!A:B,2,FALSE)</f>
        <v>C</v>
      </c>
      <c r="B731" s="25" t="s">
        <v>957</v>
      </c>
      <c r="C731" s="25" t="s">
        <v>938</v>
      </c>
      <c r="D731" s="25">
        <v>0</v>
      </c>
      <c r="E731" s="25">
        <v>0</v>
      </c>
      <c r="F731" s="25">
        <v>0</v>
      </c>
      <c r="G731" s="25">
        <v>0</v>
      </c>
      <c r="H731" s="25">
        <v>0</v>
      </c>
      <c r="I731" s="25">
        <v>0</v>
      </c>
      <c r="J731" s="25">
        <v>0</v>
      </c>
      <c r="K731" s="25">
        <v>0</v>
      </c>
      <c r="L731" s="25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C</v>
      </c>
      <c r="B732" s="25" t="s">
        <v>958</v>
      </c>
      <c r="C732" s="25" t="s">
        <v>938</v>
      </c>
      <c r="D732" s="25">
        <v>6</v>
      </c>
      <c r="E732" s="25">
        <v>0</v>
      </c>
      <c r="F732" s="25">
        <v>0</v>
      </c>
      <c r="G732" s="25">
        <v>0</v>
      </c>
      <c r="H732" s="25">
        <v>0</v>
      </c>
      <c r="I732" s="25">
        <v>0</v>
      </c>
      <c r="J732" s="25">
        <v>0</v>
      </c>
      <c r="K732" s="25">
        <v>0</v>
      </c>
      <c r="L732" s="25">
        <v>1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5</v>
      </c>
    </row>
    <row r="733" spans="1:14" x14ac:dyDescent="0.2">
      <c r="A733" s="9" t="str">
        <f>VLOOKUP(B733,Elenco_giocatori_ruolo!A:B,2,FALSE)</f>
        <v>C</v>
      </c>
      <c r="B733" s="25" t="s">
        <v>959</v>
      </c>
      <c r="C733" s="25" t="s">
        <v>938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25">
        <v>0</v>
      </c>
      <c r="J733" s="25">
        <v>0</v>
      </c>
      <c r="K733" s="25">
        <v>0</v>
      </c>
      <c r="L733" s="25">
        <v>0</v>
      </c>
      <c r="M733" s="10">
        <v>0</v>
      </c>
      <c r="N733" s="11">
        <f>$D733+$E733*(IF($A733="P",BonusMalus!$C$14,0))+$E733*(IF($A733="D",BonusMalus!$C$15,0))+$E733*(IF($A733="C",BonusMalus!$C$16,0))+$E733*(IF($A733="A",BonusMalus!$C$17,0))-$F733-$G733*3+$H733*3-$I733*2+$J733-$K733*0.5-$L733-$M733*(IF($A733="P",1,0))-$M733*(IF($A733="D",1,0))-$M733*(IF($A733="C",0.5,0))</f>
        <v>0</v>
      </c>
    </row>
    <row r="734" spans="1:14" x14ac:dyDescent="0.2">
      <c r="A734" s="9" t="str">
        <f>VLOOKUP(B734,Elenco_giocatori_ruolo!A:B,2,FALSE)</f>
        <v>C</v>
      </c>
      <c r="B734" s="25" t="s">
        <v>960</v>
      </c>
      <c r="C734" s="25" t="s">
        <v>938</v>
      </c>
      <c r="D734" s="25">
        <v>6</v>
      </c>
      <c r="E734" s="25">
        <v>0</v>
      </c>
      <c r="F734" s="25">
        <v>0</v>
      </c>
      <c r="G734" s="25">
        <v>0</v>
      </c>
      <c r="H734" s="25">
        <v>0</v>
      </c>
      <c r="I734" s="25">
        <v>0</v>
      </c>
      <c r="J734" s="25">
        <v>0</v>
      </c>
      <c r="K734" s="25">
        <v>0</v>
      </c>
      <c r="L734" s="25">
        <v>0</v>
      </c>
      <c r="M734" s="10">
        <v>0</v>
      </c>
      <c r="N734" s="11">
        <f>$D734+$E734*(IF($A734="P",BonusMalus!$C$14,0))+$E734*(IF($A734="D",BonusMalus!$C$15,0))+$E734*(IF($A734="C",BonusMalus!$C$16,0))+$E734*(IF($A734="A",BonusMalus!$C$17,0))-$F734-$G734*3+$H734*3-$I734*2+$J734-$K734*0.5-$L734-$M734*(IF($A734="P",1,0))-$M734*(IF($A734="D",1,0))-$M734*(IF($A734="C",0.5,0))</f>
        <v>6</v>
      </c>
    </row>
    <row r="735" spans="1:14" x14ac:dyDescent="0.2">
      <c r="A735" s="9" t="str">
        <f>VLOOKUP(B735,Elenco_giocatori_ruolo!A:B,2,FALSE)</f>
        <v>C</v>
      </c>
      <c r="B735" s="25" t="s">
        <v>961</v>
      </c>
      <c r="C735" s="25" t="s">
        <v>938</v>
      </c>
      <c r="D735" s="25">
        <v>6.5</v>
      </c>
      <c r="E735" s="25">
        <v>0</v>
      </c>
      <c r="F735" s="25">
        <v>0</v>
      </c>
      <c r="G735" s="25">
        <v>0</v>
      </c>
      <c r="H735" s="25">
        <v>0</v>
      </c>
      <c r="I735" s="25">
        <v>0</v>
      </c>
      <c r="J735" s="25">
        <v>0</v>
      </c>
      <c r="K735" s="25">
        <v>1</v>
      </c>
      <c r="L735" s="25">
        <v>0</v>
      </c>
      <c r="M735" s="10">
        <v>0</v>
      </c>
      <c r="N735" s="11">
        <f>$D735+$E735*(IF($A735="P",BonusMalus!$C$14,0))+$E735*(IF($A735="D",BonusMalus!$C$15,0))+$E735*(IF($A735="C",BonusMalus!$C$16,0))+$E735*(IF($A735="A",BonusMalus!$C$17,0))-$F735-$G735*3+$H735*3-$I735*2+$J735-$K735*0.5-$L735-$M735*(IF($A735="P",1,0))-$M735*(IF($A735="D",1,0))-$M735*(IF($A735="C",0.5,0))</f>
        <v>6</v>
      </c>
    </row>
    <row r="736" spans="1:14" x14ac:dyDescent="0.2">
      <c r="A736" s="9" t="str">
        <f>VLOOKUP(B736,Elenco_giocatori_ruolo!A:B,2,FALSE)</f>
        <v>A</v>
      </c>
      <c r="B736" s="25" t="s">
        <v>962</v>
      </c>
      <c r="C736" s="25" t="s">
        <v>938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25">
        <v>0</v>
      </c>
      <c r="J736" s="25">
        <v>0</v>
      </c>
      <c r="K736" s="25">
        <v>0</v>
      </c>
      <c r="L736" s="25">
        <v>0</v>
      </c>
      <c r="M736" s="10">
        <v>0</v>
      </c>
      <c r="N736" s="11">
        <f>$D736+$E736*(IF($A736="P",BonusMalus!$C$14,0))+$E736*(IF($A736="D",BonusMalus!$C$15,0))+$E736*(IF($A736="C",BonusMalus!$C$16,0))+$E736*(IF($A736="A",BonusMalus!$C$17,0))-$F736-$G736*3+$H736*3-$I736*2+$J736-$K736*0.5-$L736-$M736*(IF($A736="P",1,0))-$M736*(IF($A736="D",1,0))-$M736*(IF($A736="C",0.5,0))</f>
        <v>0</v>
      </c>
    </row>
    <row r="737" spans="1:14" x14ac:dyDescent="0.2">
      <c r="A737" s="9" t="str">
        <f>VLOOKUP(B737,Elenco_giocatori_ruolo!A:B,2,FALSE)</f>
        <v>A</v>
      </c>
      <c r="B737" s="25" t="s">
        <v>963</v>
      </c>
      <c r="C737" s="25" t="s">
        <v>938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25">
        <v>0</v>
      </c>
      <c r="J737" s="25">
        <v>0</v>
      </c>
      <c r="K737" s="25">
        <v>0</v>
      </c>
      <c r="L737" s="25">
        <v>0</v>
      </c>
      <c r="M737" s="10">
        <v>0</v>
      </c>
      <c r="N737" s="11">
        <f>$D737+$E737*(IF($A737="P",BonusMalus!$C$14,0))+$E737*(IF($A737="D",BonusMalus!$C$15,0))+$E737*(IF($A737="C",BonusMalus!$C$16,0))+$E737*(IF($A737="A",BonusMalus!$C$17,0))-$F737-$G737*3+$H737*3-$I737*2+$J737-$K737*0.5-$L737-$M737*(IF($A737="P",1,0))-$M737*(IF($A737="D",1,0))-$M737*(IF($A737="C",0.5,0))</f>
        <v>0</v>
      </c>
    </row>
    <row r="738" spans="1:14" x14ac:dyDescent="0.2">
      <c r="A738" s="9" t="str">
        <f>VLOOKUP(B738,Elenco_giocatori_ruolo!A:B,2,FALSE)</f>
        <v>A</v>
      </c>
      <c r="B738" s="25" t="s">
        <v>964</v>
      </c>
      <c r="C738" s="25" t="s">
        <v>938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25">
        <v>0</v>
      </c>
      <c r="J738" s="25">
        <v>0</v>
      </c>
      <c r="K738" s="25">
        <v>0</v>
      </c>
      <c r="L738" s="25">
        <v>0</v>
      </c>
      <c r="M738" s="10">
        <v>0</v>
      </c>
      <c r="N738" s="11">
        <f>$D738+$E738*(IF($A738="P",BonusMalus!$C$14,0))+$E738*(IF($A738="D",BonusMalus!$C$15,0))+$E738*(IF($A738="C",BonusMalus!$C$16,0))+$E738*(IF($A738="A",BonusMalus!$C$17,0))-$F738-$G738*3+$H738*3-$I738*2+$J738-$K738*0.5-$L738-$M738*(IF($A738="P",1,0))-$M738*(IF($A738="D",1,0))-$M738*(IF($A738="C",0.5,0))</f>
        <v>0</v>
      </c>
    </row>
    <row r="739" spans="1:14" x14ac:dyDescent="0.2">
      <c r="A739" s="9" t="str">
        <f>VLOOKUP(B739,Elenco_giocatori_ruolo!A:B,2,FALSE)</f>
        <v>A</v>
      </c>
      <c r="B739" s="25" t="s">
        <v>965</v>
      </c>
      <c r="C739" s="25" t="s">
        <v>938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25">
        <v>0</v>
      </c>
      <c r="J739" s="25">
        <v>0</v>
      </c>
      <c r="K739" s="25">
        <v>0</v>
      </c>
      <c r="L739" s="25">
        <v>0</v>
      </c>
      <c r="M739" s="10">
        <v>0</v>
      </c>
      <c r="N739" s="11">
        <f>$D739+$E739*(IF($A739="P",BonusMalus!$C$14,0))+$E739*(IF($A739="D",BonusMalus!$C$15,0))+$E739*(IF($A739="C",BonusMalus!$C$16,0))+$E739*(IF($A739="A",BonusMalus!$C$17,0))-$F739-$G739*3+$H739*3-$I739*2+$J739-$K739*0.5-$L739-$M739*(IF($A739="P",1,0))-$M739*(IF($A739="D",1,0))-$M739*(IF($A739="C",0.5,0))</f>
        <v>0</v>
      </c>
    </row>
    <row r="740" spans="1:14" x14ac:dyDescent="0.2">
      <c r="A740" s="9" t="e">
        <f>VLOOKUP(B740,Elenco_giocatori_ruolo!A:B,2,FALSE)</f>
        <v>#N/A</v>
      </c>
      <c r="B740" s="25" t="s">
        <v>1338</v>
      </c>
      <c r="C740" s="25" t="s">
        <v>938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25">
        <v>0</v>
      </c>
      <c r="J740" s="25">
        <v>0</v>
      </c>
      <c r="K740" s="25">
        <v>0</v>
      </c>
      <c r="L740" s="25">
        <v>0</v>
      </c>
      <c r="M740" s="10">
        <v>0</v>
      </c>
      <c r="N740" s="11" t="e">
        <f>$D740+$E740*(IF($A740="P",BonusMalus!$C$14,0))+$E740*(IF($A740="D",BonusMalus!$C$15,0))+$E740*(IF($A740="C",BonusMalus!$C$16,0))+$E740*(IF($A740="A",BonusMalus!$C$17,0))-$F740-$G740*3+$H740*3-$I740*2+$J740-$K740*0.5-$L740-$M740*(IF($A740="P",1,0))-$M740*(IF($A740="D",1,0))-$M740*(IF($A740="C",0.5,0))</f>
        <v>#N/A</v>
      </c>
    </row>
    <row r="741" spans="1:14" x14ac:dyDescent="0.2">
      <c r="A741" s="9" t="str">
        <f>VLOOKUP(B741,Elenco_giocatori_ruolo!A:B,2,FALSE)</f>
        <v>A</v>
      </c>
      <c r="B741" s="25" t="s">
        <v>966</v>
      </c>
      <c r="C741" s="25" t="s">
        <v>938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25">
        <v>0</v>
      </c>
      <c r="J741" s="25">
        <v>0</v>
      </c>
      <c r="K741" s="25">
        <v>0</v>
      </c>
      <c r="L741" s="25">
        <v>0</v>
      </c>
      <c r="M741" s="10">
        <v>0</v>
      </c>
      <c r="N741" s="11">
        <f>$D741+$E741*(IF($A741="P",BonusMalus!$C$14,0))+$E741*(IF($A741="D",BonusMalus!$C$15,0))+$E741*(IF($A741="C",BonusMalus!$C$16,0))+$E741*(IF($A741="A",BonusMalus!$C$17,0))-$F741-$G741*3+$H741*3-$I741*2+$J741-$K741*0.5-$L741-$M741*(IF($A741="P",1,0))-$M741*(IF($A741="D",1,0))-$M741*(IF($A741="C",0.5,0))</f>
        <v>0</v>
      </c>
    </row>
    <row r="742" spans="1:14" x14ac:dyDescent="0.2">
      <c r="A742" s="9" t="str">
        <f>VLOOKUP(B742,Elenco_giocatori_ruolo!A:B,2,FALSE)</f>
        <v>A</v>
      </c>
      <c r="B742" s="25" t="s">
        <v>967</v>
      </c>
      <c r="C742" s="25" t="s">
        <v>938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25">
        <v>0</v>
      </c>
      <c r="J742" s="25">
        <v>0</v>
      </c>
      <c r="K742" s="25">
        <v>0</v>
      </c>
      <c r="L742" s="25">
        <v>0</v>
      </c>
      <c r="M742" s="10">
        <v>0</v>
      </c>
      <c r="N742" s="11">
        <f>$D742+$E742*(IF($A742="P",BonusMalus!$C$14,0))+$E742*(IF($A742="D",BonusMalus!$C$15,0))+$E742*(IF($A742="C",BonusMalus!$C$16,0))+$E742*(IF($A742="A",BonusMalus!$C$17,0))-$F742-$G742*3+$H742*3-$I742*2+$J742-$K742*0.5-$L742-$M742*(IF($A742="P",1,0))-$M742*(IF($A742="D",1,0))-$M742*(IF($A742="C",0.5,0))</f>
        <v>0</v>
      </c>
    </row>
    <row r="743" spans="1:14" x14ac:dyDescent="0.2">
      <c r="A743" s="9" t="str">
        <f>VLOOKUP(B743,Elenco_giocatori_ruolo!A:B,2,FALSE)</f>
        <v>A</v>
      </c>
      <c r="B743" s="25" t="s">
        <v>968</v>
      </c>
      <c r="C743" s="25" t="s">
        <v>938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25">
        <v>0</v>
      </c>
      <c r="J743" s="25">
        <v>0</v>
      </c>
      <c r="K743" s="25">
        <v>0</v>
      </c>
      <c r="L743" s="25">
        <v>0</v>
      </c>
      <c r="M743" s="10">
        <v>0</v>
      </c>
      <c r="N743" s="11">
        <f>$D743+$E743*(IF($A743="P",BonusMalus!$C$14,0))+$E743*(IF($A743="D",BonusMalus!$C$15,0))+$E743*(IF($A743="C",BonusMalus!$C$16,0))+$E743*(IF($A743="A",BonusMalus!$C$17,0))-$F743-$G743*3+$H743*3-$I743*2+$J743-$K743*0.5-$L743-$M743*(IF($A743="P",1,0))-$M743*(IF($A743="D",1,0))-$M743*(IF($A743="C",0.5,0))</f>
        <v>0</v>
      </c>
    </row>
    <row r="744" spans="1:14" x14ac:dyDescent="0.2">
      <c r="A744" s="9" t="str">
        <f>VLOOKUP(B744,Elenco_giocatori_ruolo!A:B,2,FALSE)</f>
        <v>A</v>
      </c>
      <c r="B744" s="25" t="s">
        <v>969</v>
      </c>
      <c r="C744" s="25" t="s">
        <v>938</v>
      </c>
      <c r="D744" s="25">
        <v>6</v>
      </c>
      <c r="E744" s="25">
        <v>0</v>
      </c>
      <c r="F744" s="25">
        <v>0</v>
      </c>
      <c r="G744" s="25">
        <v>0</v>
      </c>
      <c r="H744" s="25">
        <v>0</v>
      </c>
      <c r="I744" s="25">
        <v>0</v>
      </c>
      <c r="J744" s="25">
        <v>0</v>
      </c>
      <c r="K744" s="25">
        <v>0</v>
      </c>
      <c r="L744" s="25">
        <v>0</v>
      </c>
      <c r="M744" s="10">
        <v>0</v>
      </c>
      <c r="N744" s="11">
        <f>$D744+$E744*(IF($A744="P",BonusMalus!$C$14,0))+$E744*(IF($A744="D",BonusMalus!$C$15,0))+$E744*(IF($A744="C",BonusMalus!$C$16,0))+$E744*(IF($A744="A",BonusMalus!$C$17,0))-$F744-$G744*3+$H744*3-$I744*2+$J744-$K744*0.5-$L744-$M744*(IF($A744="P",1,0))-$M744*(IF($A744="D",1,0))-$M744*(IF($A744="C",0.5,0))</f>
        <v>6</v>
      </c>
    </row>
    <row r="745" spans="1:14" x14ac:dyDescent="0.2">
      <c r="A745" s="9" t="str">
        <f>VLOOKUP(B745,Elenco_giocatori_ruolo!A:B,2,FALSE)</f>
        <v>A</v>
      </c>
      <c r="B745" s="25" t="s">
        <v>970</v>
      </c>
      <c r="C745" s="25" t="s">
        <v>938</v>
      </c>
      <c r="D745" s="25">
        <v>5.5</v>
      </c>
      <c r="E745" s="25">
        <v>0</v>
      </c>
      <c r="F745" s="25">
        <v>0</v>
      </c>
      <c r="G745" s="25">
        <v>0</v>
      </c>
      <c r="H745" s="25">
        <v>0</v>
      </c>
      <c r="I745" s="25">
        <v>0</v>
      </c>
      <c r="J745" s="25">
        <v>0</v>
      </c>
      <c r="K745" s="25">
        <v>0</v>
      </c>
      <c r="L745" s="25">
        <v>0</v>
      </c>
      <c r="M745" s="10">
        <v>0</v>
      </c>
      <c r="N745" s="11">
        <f>$D745+$E745*(IF($A745="P",BonusMalus!$C$14,0))+$E745*(IF($A745="D",BonusMalus!$C$15,0))+$E745*(IF($A745="C",BonusMalus!$C$16,0))+$E745*(IF($A745="A",BonusMalus!$C$17,0))-$F745-$G745*3+$H745*3-$I745*2+$J745-$K745*0.5-$L745-$M745*(IF($A745="P",1,0))-$M745*(IF($A745="D",1,0))-$M745*(IF($A745="C",0.5,0))</f>
        <v>5.5</v>
      </c>
    </row>
    <row r="746" spans="1:14" x14ac:dyDescent="0.2">
      <c r="A746" s="9" t="str">
        <f>VLOOKUP(B746,Elenco_giocatori_ruolo!A:B,2,FALSE)</f>
        <v>A</v>
      </c>
      <c r="B746" s="25" t="s">
        <v>971</v>
      </c>
      <c r="C746" s="25" t="s">
        <v>938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25">
        <v>0</v>
      </c>
      <c r="J746" s="25">
        <v>0</v>
      </c>
      <c r="K746" s="25">
        <v>0</v>
      </c>
      <c r="L746" s="25">
        <v>0</v>
      </c>
      <c r="M746" s="10">
        <v>0</v>
      </c>
      <c r="N746" s="11">
        <f>$D746+$E746*(IF($A746="P",BonusMalus!$C$14,0))+$E746*(IF($A746="D",BonusMalus!$C$15,0))+$E746*(IF($A746="C",BonusMalus!$C$16,0))+$E746*(IF($A746="A",BonusMalus!$C$17,0))-$F746-$G746*3+$H746*3-$I746*2+$J746-$K746*0.5-$L746-$M746*(IF($A746="P",1,0))-$M746*(IF($A746="D",1,0))-$M746*(IF($A746="C",0.5,0))</f>
        <v>0</v>
      </c>
    </row>
    <row r="747" spans="1:14" x14ac:dyDescent="0.2">
      <c r="A747" s="9" t="str">
        <f>VLOOKUP(B747,Elenco_giocatori_ruolo!A:B,2,FALSE)</f>
        <v>A</v>
      </c>
      <c r="B747" s="25" t="s">
        <v>972</v>
      </c>
      <c r="C747" s="25" t="s">
        <v>938</v>
      </c>
      <c r="D747" s="25">
        <v>5.5</v>
      </c>
      <c r="E747" s="25">
        <v>0</v>
      </c>
      <c r="F747" s="25">
        <v>0</v>
      </c>
      <c r="G747" s="25">
        <v>0</v>
      </c>
      <c r="H747" s="25">
        <v>0</v>
      </c>
      <c r="I747" s="25">
        <v>0</v>
      </c>
      <c r="J747" s="25">
        <v>0</v>
      </c>
      <c r="K747" s="25">
        <v>0</v>
      </c>
      <c r="L747" s="25">
        <v>0</v>
      </c>
      <c r="M747" s="10">
        <v>0</v>
      </c>
      <c r="N747" s="11">
        <f>$D747+$E747*(IF($A747="P",BonusMalus!$C$14,0))+$E747*(IF($A747="D",BonusMalus!$C$15,0))+$E747*(IF($A747="C",BonusMalus!$C$16,0))+$E747*(IF($A747="A",BonusMalus!$C$17,0))-$F747-$G747*3+$H747*3-$I747*2+$J747-$K747*0.5-$L747-$M747*(IF($A747="P",1,0))-$M747*(IF($A747="D",1,0))-$M747*(IF($A747="C",0.5,0))</f>
        <v>5.5</v>
      </c>
    </row>
  </sheetData>
  <conditionalFormatting sqref="N312:N313">
    <cfRule type="cellIs" dxfId="6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29"/>
  <sheetViews>
    <sheetView workbookViewId="0">
      <selection sqref="A1:H1"/>
    </sheetView>
  </sheetViews>
  <sheetFormatPr baseColWidth="10" defaultColWidth="8.83203125" defaultRowHeight="15" x14ac:dyDescent="0.2"/>
  <cols>
    <col min="1" max="1" width="34.83203125" customWidth="1"/>
    <col min="2" max="2" width="11.5" style="1" customWidth="1"/>
    <col min="3" max="3" width="11.5" style="2" customWidth="1"/>
    <col min="4" max="5" width="5.6640625" customWidth="1"/>
    <col min="6" max="6" width="38.33203125" customWidth="1"/>
    <col min="7" max="7" width="11.5" style="1" customWidth="1"/>
    <col min="8" max="8" width="11.5" style="2" customWidth="1"/>
  </cols>
  <sheetData>
    <row r="1" spans="1:8" x14ac:dyDescent="0.2">
      <c r="A1" s="32" t="s">
        <v>1879</v>
      </c>
      <c r="B1" s="35"/>
      <c r="C1" s="36"/>
      <c r="D1" s="38"/>
      <c r="E1" s="38"/>
      <c r="F1" s="38"/>
      <c r="G1" s="35"/>
      <c r="H1" s="36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5" spans="1:8" x14ac:dyDescent="0.2">
      <c r="A5" s="34" t="s">
        <v>49</v>
      </c>
      <c r="B5" s="35"/>
      <c r="C5" s="36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7" t="s">
        <v>2</v>
      </c>
      <c r="G5" s="35"/>
      <c r="H5" s="36"/>
    </row>
    <row r="6" spans="1:8" ht="16" x14ac:dyDescent="0.2">
      <c r="A6" s="24" t="s">
        <v>51</v>
      </c>
      <c r="C6" s="2">
        <f>VLOOKUP(MID(A6,4,40),Voti_18!$B:$N,13,FALSE)</f>
        <v>4.5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24" t="s">
        <v>4</v>
      </c>
      <c r="H6" s="2">
        <f>VLOOKUP(MID(F6,4,40),Voti_18!$B:$N,13,FALSE)</f>
        <v>6</v>
      </c>
    </row>
    <row r="7" spans="1:8" ht="16" x14ac:dyDescent="0.2">
      <c r="A7" s="24" t="s">
        <v>1505</v>
      </c>
      <c r="C7" s="2">
        <f>VLOOKUP(MID(A7,4,40),Voti_18!$B:$N,13,FALSE)</f>
        <v>6.5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24" t="s">
        <v>1810</v>
      </c>
      <c r="H7" s="2">
        <f>VLOOKUP(MID(F7,4,40),Voti_18!$B:$N,13,FALSE)</f>
        <v>5.5</v>
      </c>
    </row>
    <row r="8" spans="1:8" ht="16" x14ac:dyDescent="0.2">
      <c r="A8" s="24" t="s">
        <v>1382</v>
      </c>
      <c r="C8" s="2">
        <f>VLOOKUP(MID(A8,4,40),Voti_18!$B:$N,13,FALSE)</f>
        <v>5.5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24" t="s">
        <v>1341</v>
      </c>
      <c r="H8" s="2">
        <f>VLOOKUP(MID(F8,4,40),Voti_18!$B:$N,13,FALSE)</f>
        <v>6.5</v>
      </c>
    </row>
    <row r="9" spans="1:8" ht="16" x14ac:dyDescent="0.2">
      <c r="A9" s="24" t="s">
        <v>1245</v>
      </c>
      <c r="B9" s="19"/>
      <c r="C9" s="2">
        <f>VLOOKUP(MID(A9,4,40),Voti_18!$B:$N,13,FALSE)</f>
        <v>6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24" t="s">
        <v>1554</v>
      </c>
      <c r="H9" s="2">
        <f>VLOOKUP(MID(F9,4,40),Voti_18!$B:$N,13,FALSE)</f>
        <v>6.5</v>
      </c>
    </row>
    <row r="10" spans="1:8" ht="16" x14ac:dyDescent="0.2">
      <c r="A10" s="24" t="s">
        <v>1633</v>
      </c>
      <c r="C10" s="2">
        <f>VLOOKUP(MID(A10,4,40),Voti_18!$B:$N,13,FALSE)</f>
        <v>6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24" t="s">
        <v>1847</v>
      </c>
      <c r="H10" s="2">
        <f>VLOOKUP(MID(F10,4,40),Voti_18!$B:$N,13,FALSE)</f>
        <v>7</v>
      </c>
    </row>
    <row r="11" spans="1:8" ht="16" x14ac:dyDescent="0.2">
      <c r="A11" s="24" t="s">
        <v>1018</v>
      </c>
      <c r="C11" s="2">
        <f>VLOOKUP(MID(A11,4,40),Voti_18!$B:$N,13,FALSE)</f>
        <v>5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24" t="s">
        <v>1848</v>
      </c>
      <c r="H11" s="2">
        <f>VLOOKUP(MID(F11,4,40),Voti_18!$B:$N,13,FALSE)</f>
        <v>6</v>
      </c>
    </row>
    <row r="12" spans="1:8" ht="16" x14ac:dyDescent="0.2">
      <c r="A12" s="24" t="s">
        <v>1820</v>
      </c>
      <c r="C12" s="2">
        <f>VLOOKUP(MID(A12,4,40),Voti_18!$B:$N,13,FALSE)</f>
        <v>10.5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24" t="s">
        <v>1421</v>
      </c>
      <c r="H12" s="2">
        <f>VLOOKUP(MID(F12,4,40),Voti_18!$B:$N,13,FALSE)</f>
        <v>10</v>
      </c>
    </row>
    <row r="13" spans="1:8" ht="16" x14ac:dyDescent="0.2">
      <c r="A13" s="24" t="s">
        <v>1880</v>
      </c>
      <c r="B13" s="1" t="s">
        <v>14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24" t="s">
        <v>1750</v>
      </c>
      <c r="H13" s="2">
        <f>VLOOKUP(MID(F13,4,40),Voti_18!$B:$N,13,FALSE)</f>
        <v>5.5</v>
      </c>
    </row>
    <row r="14" spans="1:8" ht="16" x14ac:dyDescent="0.2">
      <c r="A14" s="24" t="s">
        <v>1881</v>
      </c>
      <c r="C14" s="2">
        <f>VLOOKUP(MID(A14,4,40),Voti_18!$B:$N,13,FALSE)</f>
        <v>5.5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24" t="s">
        <v>21</v>
      </c>
      <c r="H14" s="2">
        <f>VLOOKUP(MID(F14,4,40),Voti_18!$B:$N,13,FALSE)</f>
        <v>6</v>
      </c>
    </row>
    <row r="15" spans="1:8" ht="16" x14ac:dyDescent="0.2">
      <c r="A15" s="24" t="s">
        <v>1023</v>
      </c>
      <c r="C15" s="2">
        <f>VLOOKUP(MID(A15,5,40),Voti_18!$B:$N,13,FALSE)</f>
        <v>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24" t="s">
        <v>69</v>
      </c>
      <c r="H15" s="2">
        <f>VLOOKUP(MID(F15,5,40),Voti_18!$B:$N,13,FALSE)</f>
        <v>5</v>
      </c>
    </row>
    <row r="16" spans="1:8" ht="16" x14ac:dyDescent="0.2">
      <c r="A16" s="24" t="s">
        <v>71</v>
      </c>
      <c r="C16" s="2">
        <f>VLOOKUP(MID(A16,5,40),Voti_18!$B:$N,13,FALSE)</f>
        <v>5.5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24" t="s">
        <v>1849</v>
      </c>
      <c r="H16" s="2">
        <f>VLOOKUP(MID(F16,5,40),Voti_18!$B:$N,13,FALSE)</f>
        <v>6</v>
      </c>
    </row>
    <row r="18" spans="1:8" ht="16" x14ac:dyDescent="0.2">
      <c r="A18" s="24" t="s">
        <v>73</v>
      </c>
      <c r="D18" t="str">
        <f>VLOOKUP(MID(A18,5,40),Elenco_giocatori_ruolo!A:B,2,FALSE)</f>
        <v>P</v>
      </c>
      <c r="E18" t="str">
        <f>VLOOKUP(MID(F18,5,40),Elenco_giocatori_ruolo!A:B,2,FALSE)</f>
        <v>P</v>
      </c>
      <c r="F18" s="24" t="s">
        <v>27</v>
      </c>
    </row>
    <row r="19" spans="1:8" ht="16" x14ac:dyDescent="0.2">
      <c r="A19" s="24" t="s">
        <v>1452</v>
      </c>
      <c r="D19" t="str">
        <f>VLOOKUP(MID(A19,5,40),Elenco_giocatori_ruolo!A:B,2,FALSE)</f>
        <v>P</v>
      </c>
      <c r="E19" t="str">
        <f>VLOOKUP(MID(F19,5,40),Elenco_giocatori_ruolo!A:B,2,FALSE)</f>
        <v>D</v>
      </c>
      <c r="F19" s="24" t="s">
        <v>1882</v>
      </c>
    </row>
    <row r="20" spans="1:8" ht="16" x14ac:dyDescent="0.2">
      <c r="A20" s="24" t="s">
        <v>1798</v>
      </c>
      <c r="D20" t="str">
        <f>VLOOKUP(MID(A20,5,40),Elenco_giocatori_ruolo!A:B,2,FALSE)</f>
        <v>D</v>
      </c>
      <c r="E20" t="str">
        <f>VLOOKUP(MID(F20,5,40),Elenco_giocatori_ruolo!A:B,2,FALSE)</f>
        <v>D</v>
      </c>
      <c r="F20" s="24" t="s">
        <v>1346</v>
      </c>
    </row>
    <row r="21" spans="1:8" ht="16" x14ac:dyDescent="0.2">
      <c r="A21" s="24" t="s">
        <v>1512</v>
      </c>
      <c r="D21" t="str">
        <f>VLOOKUP(MID(A21,5,40),Elenco_giocatori_ruolo!A:B,2,FALSE)</f>
        <v>D</v>
      </c>
      <c r="E21" t="str">
        <f>VLOOKUP(MID(F21,5,40),Elenco_giocatori_ruolo!A:B,2,FALSE)</f>
        <v>D</v>
      </c>
      <c r="F21" s="24" t="s">
        <v>1193</v>
      </c>
    </row>
    <row r="22" spans="1:8" ht="16" x14ac:dyDescent="0.2">
      <c r="A22" s="24" t="s">
        <v>1457</v>
      </c>
      <c r="B22" s="19"/>
      <c r="D22" t="str">
        <f>VLOOKUP(MID(A22,5,40),Elenco_giocatori_ruolo!A:B,2,FALSE)</f>
        <v>D</v>
      </c>
      <c r="E22" t="str">
        <f>VLOOKUP(MID(F22,5,40),Elenco_giocatori_ruolo!A:B,2,FALSE)</f>
        <v>C</v>
      </c>
      <c r="F22" s="24" t="s">
        <v>1611</v>
      </c>
    </row>
    <row r="23" spans="1:8" ht="16" x14ac:dyDescent="0.2">
      <c r="A23" s="24" t="s">
        <v>1459</v>
      </c>
      <c r="D23" t="str">
        <f>VLOOKUP(MID(A23,5,40),Elenco_giocatori_ruolo!A:B,2,FALSE)</f>
        <v>D</v>
      </c>
      <c r="E23" t="str">
        <f>VLOOKUP(MID(F23,5,40),Elenco_giocatori_ruolo!A:B,2,FALSE)</f>
        <v>C</v>
      </c>
      <c r="F23" s="24" t="s">
        <v>1613</v>
      </c>
    </row>
    <row r="24" spans="1:8" ht="16" x14ac:dyDescent="0.2">
      <c r="A24" s="24" t="s">
        <v>85</v>
      </c>
      <c r="B24" s="1" t="s">
        <v>14</v>
      </c>
      <c r="C24" s="2">
        <f>VLOOKUP(MID(A24,5,40),Voti_18!$B:$N,13,FALSE)</f>
        <v>5.5</v>
      </c>
      <c r="D24" t="str">
        <f>VLOOKUP(MID(A24,5,40),Elenco_giocatori_ruolo!A:B,2,FALSE)</f>
        <v>C</v>
      </c>
      <c r="E24" t="str">
        <f>VLOOKUP(MID(F24,5,40),Elenco_giocatori_ruolo!A:B,2,FALSE)</f>
        <v>C</v>
      </c>
      <c r="F24" s="24" t="s">
        <v>989</v>
      </c>
    </row>
    <row r="25" spans="1:8" ht="16" x14ac:dyDescent="0.2">
      <c r="A25" s="24" t="s">
        <v>1883</v>
      </c>
      <c r="D25" t="str">
        <f>VLOOKUP(MID(A25,5,40),Elenco_giocatori_ruolo!A:B,2,FALSE)</f>
        <v>C</v>
      </c>
      <c r="E25" t="str">
        <f>VLOOKUP(MID(F25,5,40),Elenco_giocatori_ruolo!A:B,2,FALSE)</f>
        <v>C</v>
      </c>
      <c r="F25" s="24" t="s">
        <v>1853</v>
      </c>
    </row>
    <row r="26" spans="1:8" ht="16" x14ac:dyDescent="0.2">
      <c r="A26" s="24" t="s">
        <v>1884</v>
      </c>
      <c r="D26" t="str">
        <f>VLOOKUP(MID(A26,5,40),Elenco_giocatori_ruolo!A:B,2,FALSE)</f>
        <v>C</v>
      </c>
      <c r="E26" t="str">
        <f>VLOOKUP(MID(F26,5,40),Elenco_giocatori_ruolo!A:B,2,FALSE)</f>
        <v>A</v>
      </c>
      <c r="F26" s="24" t="s">
        <v>1272</v>
      </c>
    </row>
    <row r="27" spans="1:8" ht="16" x14ac:dyDescent="0.2">
      <c r="A27" s="24" t="s">
        <v>1885</v>
      </c>
      <c r="D27" t="str">
        <f>VLOOKUP(MID(A27,5,40),Elenco_giocatori_ruolo!A:B,2,FALSE)</f>
        <v>C</v>
      </c>
      <c r="E27" t="str">
        <f>VLOOKUP(MID(F27,5,40),Elenco_giocatori_ruolo!A:B,2,FALSE)</f>
        <v>A</v>
      </c>
      <c r="F27" s="24" t="s">
        <v>45</v>
      </c>
    </row>
    <row r="28" spans="1:8" x14ac:dyDescent="0.2">
      <c r="A28" s="4"/>
      <c r="B28" s="4" t="s">
        <v>47</v>
      </c>
      <c r="C28" s="4">
        <f>SUM(C6:C16,C18:C27)+1</f>
        <v>66.5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70</v>
      </c>
    </row>
    <row r="29" spans="1:8" x14ac:dyDescent="0.2">
      <c r="B29"/>
      <c r="G29"/>
    </row>
    <row r="30" spans="1:8" x14ac:dyDescent="0.2">
      <c r="A30" s="34" t="s">
        <v>93</v>
      </c>
      <c r="B30" s="35"/>
      <c r="C30" s="36"/>
      <c r="D30" s="3">
        <f>IF(C53&lt;66,0,IF(AND(C53&gt;65.5,C53&lt;72),1,IF(AND(C53&gt;71.5,C53&lt;77),2,IF(AND(C53&gt;76.5,C53&lt;81),3,IF(AND(C53&gt;80.5,C53&lt;85),4,IF(AND(C53&gt;84.5,C53&lt;89),5,IF(AND(C53&gt;88.5,C53&lt;93),6)))))))</f>
        <v>0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7" t="s">
        <v>3</v>
      </c>
      <c r="G30" s="35"/>
      <c r="H30" s="36"/>
    </row>
    <row r="31" spans="1:8" ht="16" x14ac:dyDescent="0.2">
      <c r="A31" s="24" t="s">
        <v>95</v>
      </c>
      <c r="B31" s="2"/>
      <c r="C31" s="2">
        <f>VLOOKUP(MID(A31,4,40),Voti_18!$B:$N,13,FALSE)</f>
        <v>4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24" t="s">
        <v>5</v>
      </c>
      <c r="H31" s="2">
        <f>VLOOKUP(MID(F31,4,40),Voti_18!$B:$N,13,FALSE)</f>
        <v>7</v>
      </c>
    </row>
    <row r="32" spans="1:8" ht="16" x14ac:dyDescent="0.2">
      <c r="A32" s="24" t="s">
        <v>1568</v>
      </c>
      <c r="B32" s="2"/>
      <c r="C32" s="2">
        <f>VLOOKUP(MID(A32,4,40),Voti_18!$B:$N,13,FALSE)</f>
        <v>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24" t="s">
        <v>1392</v>
      </c>
      <c r="H32" s="2">
        <f>VLOOKUP(MID(F32,4,40),Voti_18!$B:$N,13,FALSE)</f>
        <v>6</v>
      </c>
    </row>
    <row r="33" spans="1:8" ht="16" x14ac:dyDescent="0.2">
      <c r="A33" s="24" t="s">
        <v>99</v>
      </c>
      <c r="B33" s="2"/>
      <c r="C33" s="2">
        <f>VLOOKUP(MID(A33,4,40),Voti_18!$B:$N,13,FALSE)</f>
        <v>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24" t="s">
        <v>994</v>
      </c>
      <c r="H33" s="2">
        <f>VLOOKUP(MID(F33,4,40),Voti_18!$B:$N,13,FALSE)</f>
        <v>5</v>
      </c>
    </row>
    <row r="34" spans="1:8" ht="16" x14ac:dyDescent="0.2">
      <c r="A34" s="24" t="s">
        <v>1793</v>
      </c>
      <c r="B34" s="2"/>
      <c r="C34" s="2">
        <f>VLOOKUP(MID(A34,4,40),Voti_18!$B:$N,13,FALSE)</f>
        <v>7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24" t="s">
        <v>996</v>
      </c>
      <c r="H34" s="2">
        <f>VLOOKUP(MID(F34,4,40),Voti_18!$B:$N,13,FALSE)</f>
        <v>6</v>
      </c>
    </row>
    <row r="35" spans="1:8" ht="16" x14ac:dyDescent="0.2">
      <c r="A35" s="24" t="s">
        <v>1886</v>
      </c>
      <c r="B35" s="2"/>
      <c r="C35" s="2">
        <f>VLOOKUP(MID(A35,4,40),Voti_18!$B:$N,13,FALSE)</f>
        <v>6</v>
      </c>
      <c r="D35" t="str">
        <f>VLOOKUP(MID(A35,4,40),Elenco_giocatori_ruolo!A:B,2,FALSE)</f>
        <v>D</v>
      </c>
      <c r="E35" t="str">
        <f>VLOOKUP(MID(F35,4,40),Elenco_giocatori_ruolo!A:B,2,FALSE)</f>
        <v>C</v>
      </c>
      <c r="F35" s="24" t="s">
        <v>1464</v>
      </c>
      <c r="H35" s="2">
        <f>VLOOKUP(MID(F35,4,40),Voti_18!$B:$N,13,FALSE)</f>
        <v>5.5</v>
      </c>
    </row>
    <row r="36" spans="1:8" ht="16" x14ac:dyDescent="0.2">
      <c r="A36" s="24" t="s">
        <v>1369</v>
      </c>
      <c r="C36" s="2">
        <f>VLOOKUP(MID(A36,4,40),Voti_18!$B:$N,13,FALSE)</f>
        <v>6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24" t="s">
        <v>16</v>
      </c>
      <c r="H36" s="2">
        <f>VLOOKUP(MID(F36,4,40),Voti_18!$B:$N,13,FALSE)</f>
        <v>5</v>
      </c>
    </row>
    <row r="37" spans="1:8" ht="16" x14ac:dyDescent="0.2">
      <c r="A37" s="24" t="s">
        <v>1303</v>
      </c>
      <c r="C37" s="2">
        <f>VLOOKUP(MID(A37,4,40),Voti_18!$B:$N,13,FALSE)</f>
        <v>7.5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24" t="s">
        <v>1397</v>
      </c>
      <c r="H37" s="2">
        <f>VLOOKUP(MID(F37,4,40),Voti_18!$B:$N,13,FALSE)</f>
        <v>10</v>
      </c>
    </row>
    <row r="38" spans="1:8" ht="16" x14ac:dyDescent="0.2">
      <c r="A38" s="24" t="s">
        <v>1745</v>
      </c>
      <c r="B38" s="1" t="s">
        <v>14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24" t="s">
        <v>1887</v>
      </c>
      <c r="G38" s="19" t="s">
        <v>14</v>
      </c>
    </row>
    <row r="39" spans="1:8" ht="16" x14ac:dyDescent="0.2">
      <c r="A39" s="24" t="s">
        <v>111</v>
      </c>
      <c r="C39" s="2">
        <f>VLOOKUP(MID(A39,4,40),Voti_18!$B:$N,13,FALSE)</f>
        <v>5.5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24" t="s">
        <v>22</v>
      </c>
      <c r="H39" s="2">
        <f>VLOOKUP(MID(F39,4,40),Voti_18!$B:$N,13,FALSE)</f>
        <v>5</v>
      </c>
    </row>
    <row r="40" spans="1:8" ht="16" x14ac:dyDescent="0.2">
      <c r="A40" s="24" t="s">
        <v>113</v>
      </c>
      <c r="C40" s="2">
        <f>VLOOKUP(MID(A40,5,40),Voti_18!$B:$N,13,FALSE)</f>
        <v>7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24" t="s">
        <v>24</v>
      </c>
      <c r="H40" s="2">
        <f>VLOOKUP(MID(F40,5,40),Voti_18!$B:$N,13,FALSE)</f>
        <v>5.5</v>
      </c>
    </row>
    <row r="41" spans="1:8" ht="16" x14ac:dyDescent="0.2">
      <c r="A41" s="24" t="s">
        <v>115</v>
      </c>
      <c r="C41" s="2">
        <f>VLOOKUP(MID(A41,5,40),Voti_18!$B:$N,13,FALSE)</f>
        <v>9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24" t="s">
        <v>1857</v>
      </c>
      <c r="H41" s="2">
        <f>VLOOKUP(MID(F41,5,40),Voti_18!$B:$N,13,FALSE)</f>
        <v>6</v>
      </c>
    </row>
    <row r="43" spans="1:8" ht="16" x14ac:dyDescent="0.2">
      <c r="A43" s="24" t="s">
        <v>117</v>
      </c>
      <c r="D43" t="str">
        <f>VLOOKUP(MID(A43,5,40),Elenco_giocatori_ruolo!A:B,2,FALSE)</f>
        <v>P</v>
      </c>
      <c r="E43" t="str">
        <f>VLOOKUP(MID(F43,5,40),Elenco_giocatori_ruolo!A:B,2,FALSE)</f>
        <v>P</v>
      </c>
      <c r="F43" s="24" t="s">
        <v>28</v>
      </c>
    </row>
    <row r="44" spans="1:8" ht="16" x14ac:dyDescent="0.2">
      <c r="A44" s="24" t="s">
        <v>119</v>
      </c>
      <c r="D44" t="str">
        <f>VLOOKUP(MID(A44,5,40),Elenco_giocatori_ruolo!A:B,2,FALSE)</f>
        <v>A</v>
      </c>
      <c r="E44" t="str">
        <f>VLOOKUP(MID(F44,5,40),Elenco_giocatori_ruolo!A:B,2,FALSE)</f>
        <v>A</v>
      </c>
      <c r="F44" s="24" t="s">
        <v>1803</v>
      </c>
    </row>
    <row r="45" spans="1:8" ht="16" x14ac:dyDescent="0.2">
      <c r="A45" s="24" t="s">
        <v>1888</v>
      </c>
      <c r="D45" t="str">
        <f>VLOOKUP(MID(A45,5,40),Elenco_giocatori_ruolo!A:B,2,FALSE)</f>
        <v>C</v>
      </c>
      <c r="E45" t="str">
        <f>VLOOKUP(MID(F45,5,40),Elenco_giocatori_ruolo!A:B,2,FALSE)</f>
        <v>A</v>
      </c>
      <c r="F45" s="24" t="s">
        <v>1625</v>
      </c>
    </row>
    <row r="46" spans="1:8" ht="16" x14ac:dyDescent="0.2">
      <c r="A46" s="24" t="s">
        <v>1502</v>
      </c>
      <c r="D46" t="str">
        <f>VLOOKUP(MID(A46,5,40),Elenco_giocatori_ruolo!A:B,2,FALSE)</f>
        <v>C</v>
      </c>
      <c r="E46" t="str">
        <f>VLOOKUP(MID(F46,5,40),Elenco_giocatori_ruolo!A:B,2,FALSE)</f>
        <v>C</v>
      </c>
      <c r="F46" s="24" t="s">
        <v>1626</v>
      </c>
      <c r="G46" s="19" t="s">
        <v>14</v>
      </c>
      <c r="H46" s="2">
        <f>VLOOKUP(MID(F46,5,40),Voti_18!$B:$N,13,FALSE)</f>
        <v>5.5</v>
      </c>
    </row>
    <row r="47" spans="1:8" ht="16" x14ac:dyDescent="0.2">
      <c r="A47" s="24" t="s">
        <v>1889</v>
      </c>
      <c r="B47" s="19"/>
      <c r="D47" t="str">
        <f>VLOOKUP(MID(A47,5,40),Elenco_giocatori_ruolo!A:B,2,FALSE)</f>
        <v>C</v>
      </c>
      <c r="E47" t="str">
        <f>VLOOKUP(MID(F47,5,40),Elenco_giocatori_ruolo!A:B,2,FALSE)</f>
        <v>C</v>
      </c>
      <c r="F47" s="24" t="s">
        <v>1326</v>
      </c>
    </row>
    <row r="48" spans="1:8" ht="16" x14ac:dyDescent="0.2">
      <c r="A48" s="24" t="s">
        <v>127</v>
      </c>
      <c r="D48" t="str">
        <f>VLOOKUP(MID(A48,5,40),Elenco_giocatori_ruolo!A:B,2,FALSE)</f>
        <v>C</v>
      </c>
      <c r="E48" t="str">
        <f>VLOOKUP(MID(F48,5,40),Elenco_giocatori_ruolo!A:B,2,FALSE)</f>
        <v>C</v>
      </c>
      <c r="F48" s="24" t="s">
        <v>1328</v>
      </c>
    </row>
    <row r="49" spans="1:10" ht="16" x14ac:dyDescent="0.2">
      <c r="A49" s="24" t="s">
        <v>1448</v>
      </c>
      <c r="D49" t="str">
        <f>VLOOKUP(MID(A49,5,40),Elenco_giocatori_ruolo!A:B,2,FALSE)</f>
        <v>D</v>
      </c>
      <c r="E49" t="str">
        <f>VLOOKUP(MID(F49,5,40),Elenco_giocatori_ruolo!A:B,2,FALSE)</f>
        <v>C</v>
      </c>
      <c r="F49" s="24" t="s">
        <v>1890</v>
      </c>
    </row>
    <row r="50" spans="1:10" ht="16" x14ac:dyDescent="0.2">
      <c r="A50" s="24" t="s">
        <v>131</v>
      </c>
      <c r="D50" t="str">
        <f>VLOOKUP(MID(A50,5,40),Elenco_giocatori_ruolo!A:B,2,FALSE)</f>
        <v>D</v>
      </c>
      <c r="E50" t="str">
        <f>VLOOKUP(MID(F50,5,40),Elenco_giocatori_ruolo!A:B,2,FALSE)</f>
        <v>D</v>
      </c>
      <c r="F50" s="24" t="s">
        <v>1742</v>
      </c>
    </row>
    <row r="51" spans="1:10" ht="16" x14ac:dyDescent="0.2">
      <c r="A51" s="24" t="s">
        <v>1258</v>
      </c>
      <c r="D51" t="str">
        <f>VLOOKUP(MID(A51,5,40),Elenco_giocatori_ruolo!A:B,2,FALSE)</f>
        <v>D</v>
      </c>
      <c r="E51" t="str">
        <f>VLOOKUP(MID(F51,5,40),Elenco_giocatori_ruolo!A:B,2,FALSE)</f>
        <v>D</v>
      </c>
      <c r="F51" s="24" t="s">
        <v>1479</v>
      </c>
    </row>
    <row r="52" spans="1:10" ht="16" x14ac:dyDescent="0.2">
      <c r="A52" s="24" t="s">
        <v>1259</v>
      </c>
      <c r="D52" t="str">
        <f>VLOOKUP(MID(A52,5,40),Elenco_giocatori_ruolo!A:B,2,FALSE)</f>
        <v>D</v>
      </c>
      <c r="E52" t="str">
        <f>VLOOKUP(MID(F52,5,40),Elenco_giocatori_ruolo!A:B,2,FALSE)</f>
        <v>D</v>
      </c>
      <c r="F52" s="24" t="s">
        <v>1808</v>
      </c>
    </row>
    <row r="53" spans="1:10" x14ac:dyDescent="0.2">
      <c r="A53" s="4"/>
      <c r="B53" s="4" t="s">
        <v>47</v>
      </c>
      <c r="C53" s="4">
        <f>SUM(C31:C41,C43:C52)+1</f>
        <v>63</v>
      </c>
      <c r="D53">
        <f>COUNTIF(D31:D41,"D")</f>
        <v>4</v>
      </c>
      <c r="E53">
        <f>COUNTIF(E31:E41,"D")</f>
        <v>3</v>
      </c>
      <c r="F53" s="4"/>
      <c r="G53" s="4" t="s">
        <v>47</v>
      </c>
      <c r="H53" s="4">
        <f>SUM(H31:H41,H43:H52)</f>
        <v>66.5</v>
      </c>
    </row>
    <row r="54" spans="1:10" x14ac:dyDescent="0.2">
      <c r="B54"/>
      <c r="G54"/>
    </row>
    <row r="55" spans="1:10" x14ac:dyDescent="0.2">
      <c r="A55" s="34" t="s">
        <v>137</v>
      </c>
      <c r="B55" s="35"/>
      <c r="C55" s="36"/>
      <c r="D55" s="3">
        <f>IF(C78&lt;66,0,IF(AND(C78&gt;65.5,C78&lt;72),1,IF(AND(C78&gt;71.5,C78&lt;77),2,IF(AND(C78&gt;76.5,C78&lt;81),3,IF(AND(C78&gt;80.5,C78&lt;85),4,IF(AND(C78&gt;84.5,C78&lt;89),5,IF(AND(C78&gt;88.5,C78&lt;93),6)))))))</f>
        <v>1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7" t="s">
        <v>48</v>
      </c>
      <c r="G55" s="35"/>
      <c r="H55" s="36"/>
    </row>
    <row r="56" spans="1:10" ht="16" x14ac:dyDescent="0.2">
      <c r="A56" s="24" t="s">
        <v>139</v>
      </c>
      <c r="C56" s="2">
        <f>VLOOKUP(MID(A56,4,40),Voti_18!$B:$N,13,FALSE)</f>
        <v>6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24" t="s">
        <v>50</v>
      </c>
      <c r="H56" s="2">
        <f>VLOOKUP(MID(F56,4,40),Voti_18!$B:$N,13,FALSE)</f>
        <v>5</v>
      </c>
      <c r="I56" s="2"/>
      <c r="J56" s="2"/>
    </row>
    <row r="57" spans="1:10" ht="16" x14ac:dyDescent="0.2">
      <c r="A57" s="24" t="s">
        <v>1577</v>
      </c>
      <c r="C57" s="2">
        <f>VLOOKUP(MID(A57,4,40),Voti_18!$B:$N,13,FALSE)</f>
        <v>5.5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24" t="s">
        <v>1104</v>
      </c>
      <c r="H57" s="2">
        <f>VLOOKUP(MID(F57,4,40),Voti_18!$B:$N,13,FALSE)</f>
        <v>6</v>
      </c>
      <c r="I57" s="2"/>
      <c r="J57" s="2"/>
    </row>
    <row r="58" spans="1:10" ht="16" x14ac:dyDescent="0.2">
      <c r="A58" s="24" t="s">
        <v>1891</v>
      </c>
      <c r="C58" s="2">
        <f>VLOOKUP(MID(A58,4,40),Voti_18!$B:$N,13,FALSE)</f>
        <v>6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24" t="s">
        <v>54</v>
      </c>
      <c r="H58" s="2">
        <f>VLOOKUP(MID(F58,4,40),Voti_18!$B:$N,13,FALSE)</f>
        <v>6</v>
      </c>
      <c r="I58" s="2"/>
      <c r="J58" s="2"/>
    </row>
    <row r="59" spans="1:10" ht="16" x14ac:dyDescent="0.2">
      <c r="A59" s="24" t="s">
        <v>1063</v>
      </c>
      <c r="B59" s="19"/>
      <c r="C59" s="2">
        <f>VLOOKUP(MID(A59,4,40),Voti_18!$B:$N,13,FALSE)</f>
        <v>4.5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24" t="s">
        <v>1225</v>
      </c>
      <c r="G59" s="1" t="s">
        <v>14</v>
      </c>
    </row>
    <row r="60" spans="1:10" ht="16" x14ac:dyDescent="0.2">
      <c r="A60" s="24" t="s">
        <v>1789</v>
      </c>
      <c r="C60" s="2">
        <f>VLOOKUP(MID(A60,4,40),Voti_18!$B:$N,13,FALSE)</f>
        <v>7</v>
      </c>
      <c r="D60" t="str">
        <f>VLOOKUP(MID(A60,4,40),Elenco_giocatori_ruolo!A:B,2,FALSE)</f>
        <v>C</v>
      </c>
      <c r="E60" t="str">
        <f>VLOOKUP(MID(F60,4,40),Elenco_giocatori_ruolo!A:B,2,FALSE)</f>
        <v>D</v>
      </c>
      <c r="F60" s="24" t="s">
        <v>1892</v>
      </c>
      <c r="H60" s="2">
        <f>VLOOKUP(MID(F60,4,40),Voti_18!$B:$N,13,FALSE)</f>
        <v>6.5</v>
      </c>
      <c r="I60" s="2"/>
      <c r="J60" s="2"/>
    </row>
    <row r="61" spans="1:10" ht="16" x14ac:dyDescent="0.2">
      <c r="A61" s="24" t="s">
        <v>1354</v>
      </c>
      <c r="C61" s="2">
        <f>VLOOKUP(MID(A61,4,40),Voti_18!$B:$N,13,FALSE)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24" t="s">
        <v>977</v>
      </c>
      <c r="H61" s="2">
        <f>VLOOKUP(MID(F61,4,40),Voti_18!$B:$N,13,FALSE)</f>
        <v>5.5</v>
      </c>
    </row>
    <row r="62" spans="1:10" ht="16" x14ac:dyDescent="0.2">
      <c r="A62" s="24" t="s">
        <v>1649</v>
      </c>
      <c r="C62" s="2">
        <f>VLOOKUP(MID(A62,4,40),Voti_18!$B:$N,13,FALSE)</f>
        <v>6.5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24" t="s">
        <v>979</v>
      </c>
      <c r="H62" s="2">
        <f>VLOOKUP(MID(F62,4,40),Voti_18!$B:$N,13,FALSE)</f>
        <v>5.5</v>
      </c>
    </row>
    <row r="63" spans="1:10" ht="16" x14ac:dyDescent="0.2">
      <c r="A63" s="24" t="s">
        <v>1650</v>
      </c>
      <c r="C63" s="2">
        <f>VLOOKUP(MID(A63,4,40),Voti_18!$B:$N,13,FALSE)</f>
        <v>6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24" t="s">
        <v>1398</v>
      </c>
      <c r="H63" s="2">
        <f>VLOOKUP(MID(F63,4,40),Voti_18!$B:$N,13,FALSE)</f>
        <v>4</v>
      </c>
    </row>
    <row r="64" spans="1:10" ht="16" x14ac:dyDescent="0.2">
      <c r="A64" s="24" t="s">
        <v>155</v>
      </c>
      <c r="C64" s="2">
        <f>VLOOKUP(MID(A64,4,40),Voti_18!$B:$N,13,FALSE)</f>
        <v>9.5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24" t="s">
        <v>1673</v>
      </c>
      <c r="H64" s="2">
        <f>VLOOKUP(MID(F64,4,40),Voti_18!$B:$N,13,FALSE)</f>
        <v>6</v>
      </c>
    </row>
    <row r="65" spans="1:10" ht="16" x14ac:dyDescent="0.2">
      <c r="A65" s="24" t="s">
        <v>1584</v>
      </c>
      <c r="C65" s="2">
        <f>VLOOKUP(MID(A65,5,40),Voti_18!$B:$N,13,FALSE)</f>
        <v>6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24" t="s">
        <v>68</v>
      </c>
      <c r="H65" s="2">
        <f>VLOOKUP(MID(F65,5,40),Voti_18!$B:$N,13,FALSE)</f>
        <v>7.5</v>
      </c>
    </row>
    <row r="66" spans="1:10" ht="16" x14ac:dyDescent="0.2">
      <c r="A66" s="24" t="s">
        <v>159</v>
      </c>
      <c r="C66" s="2">
        <f>VLOOKUP(MID(A66,5,40),Voti_18!$B:$N,13,FALSE)</f>
        <v>6.5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24" t="s">
        <v>70</v>
      </c>
      <c r="H66" s="2">
        <f>VLOOKUP(MID(F66,5,40),Voti_18!$B:$N,13,FALSE)</f>
        <v>6.5</v>
      </c>
    </row>
    <row r="68" spans="1:10" ht="16" x14ac:dyDescent="0.2">
      <c r="A68" s="24" t="s">
        <v>161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24" t="s">
        <v>72</v>
      </c>
    </row>
    <row r="69" spans="1:10" ht="16" x14ac:dyDescent="0.2">
      <c r="A69" s="24" t="s">
        <v>1357</v>
      </c>
      <c r="D69" t="str">
        <f>VLOOKUP(MID(A69,5,40),Elenco_giocatori_ruolo!A:B,2,FALSE)</f>
        <v>A</v>
      </c>
      <c r="E69" t="str">
        <f>VLOOKUP(MID(F69,5,40),Elenco_giocatori_ruolo!A:B,2,FALSE)</f>
        <v>A</v>
      </c>
      <c r="F69" s="24" t="s">
        <v>1762</v>
      </c>
    </row>
    <row r="70" spans="1:10" ht="16" x14ac:dyDescent="0.2">
      <c r="A70" s="24" t="s">
        <v>1293</v>
      </c>
      <c r="D70" t="str">
        <f>VLOOKUP(MID(A70,5,40),Elenco_giocatori_ruolo!A:B,2,FALSE)</f>
        <v>A</v>
      </c>
      <c r="E70" t="str">
        <f>VLOOKUP(MID(F70,5,40),Elenco_giocatori_ruolo!A:B,2,FALSE)</f>
        <v>A</v>
      </c>
      <c r="F70" s="24" t="s">
        <v>1764</v>
      </c>
    </row>
    <row r="71" spans="1:10" ht="16" x14ac:dyDescent="0.2">
      <c r="A71" s="24" t="s">
        <v>1587</v>
      </c>
      <c r="D71" t="str">
        <f>VLOOKUP(MID(A71,5,40),Elenco_giocatori_ruolo!A:B,2,FALSE)</f>
        <v>D</v>
      </c>
      <c r="E71" t="str">
        <f>VLOOKUP(MID(F71,5,40),Elenco_giocatori_ruolo!A:B,2,FALSE)</f>
        <v>A</v>
      </c>
      <c r="F71" s="24" t="s">
        <v>1893</v>
      </c>
    </row>
    <row r="72" spans="1:10" ht="16" x14ac:dyDescent="0.2">
      <c r="A72" s="24" t="s">
        <v>1894</v>
      </c>
      <c r="B72" s="19"/>
      <c r="D72" t="str">
        <f>VLOOKUP(MID(A72,5,40),Elenco_giocatori_ruolo!A:B,2,FALSE)</f>
        <v>D</v>
      </c>
      <c r="E72" t="str">
        <f>VLOOKUP(MID(F72,5,40),Elenco_giocatori_ruolo!A:B,2,FALSE)</f>
        <v>C</v>
      </c>
      <c r="F72" s="24" t="s">
        <v>1407</v>
      </c>
    </row>
    <row r="73" spans="1:10" ht="16" x14ac:dyDescent="0.2">
      <c r="A73" s="24" t="s">
        <v>1295</v>
      </c>
      <c r="D73" t="str">
        <f>VLOOKUP(MID(A73,5,40),Elenco_giocatori_ruolo!A:B,2,FALSE)</f>
        <v>D</v>
      </c>
      <c r="E73" t="str">
        <f>VLOOKUP(MID(F73,5,40),Elenco_giocatori_ruolo!A:B,2,FALSE)</f>
        <v>C</v>
      </c>
      <c r="F73" s="24" t="s">
        <v>1314</v>
      </c>
    </row>
    <row r="74" spans="1:10" ht="16" x14ac:dyDescent="0.2">
      <c r="A74" s="24" t="s">
        <v>1895</v>
      </c>
      <c r="D74" t="str">
        <f>VLOOKUP(MID(A74,5,40),Elenco_giocatori_ruolo!A:B,2,FALSE)</f>
        <v>D</v>
      </c>
      <c r="E74" t="str">
        <f>VLOOKUP(MID(F74,5,40),Elenco_giocatori_ruolo!A:B,2,FALSE)</f>
        <v>C</v>
      </c>
      <c r="F74" s="24" t="s">
        <v>1118</v>
      </c>
    </row>
    <row r="75" spans="1:10" ht="16" x14ac:dyDescent="0.2">
      <c r="A75" s="24" t="s">
        <v>175</v>
      </c>
      <c r="D75" t="str">
        <f>VLOOKUP(MID(A75,5,40),Elenco_giocatori_ruolo!A:B,2,FALSE)</f>
        <v>C</v>
      </c>
      <c r="E75" t="str">
        <f>VLOOKUP(MID(F75,5,40),Elenco_giocatori_ruolo!A:B,2,FALSE)</f>
        <v>D</v>
      </c>
      <c r="F75" s="24" t="s">
        <v>1841</v>
      </c>
    </row>
    <row r="76" spans="1:10" ht="16" x14ac:dyDescent="0.2">
      <c r="A76" s="24" t="s">
        <v>1434</v>
      </c>
      <c r="D76" t="str">
        <f>VLOOKUP(MID(A76,5,40),Elenco_giocatori_ruolo!A:B,2,FALSE)</f>
        <v>C</v>
      </c>
      <c r="E76" t="str">
        <f>VLOOKUP(MID(F76,5,40),Elenco_giocatori_ruolo!A:B,2,FALSE)</f>
        <v>D</v>
      </c>
      <c r="F76" s="24" t="s">
        <v>1319</v>
      </c>
    </row>
    <row r="77" spans="1:10" ht="16" x14ac:dyDescent="0.2">
      <c r="A77" s="24" t="s">
        <v>1435</v>
      </c>
      <c r="D77" t="str">
        <f>VLOOKUP(MID(A77,5,40),Elenco_giocatori_ruolo!A:B,2,FALSE)</f>
        <v>C</v>
      </c>
      <c r="E77" t="str">
        <f>VLOOKUP(MID(F77,5,40),Elenco_giocatori_ruolo!A:B,2,FALSE)</f>
        <v>D</v>
      </c>
      <c r="F77" s="24" t="s">
        <v>1415</v>
      </c>
      <c r="G77" s="1" t="s">
        <v>14</v>
      </c>
      <c r="H77" s="2">
        <f>VLOOKUP(MID(F77,5,40),Voti_18!$B:$N,13,FALSE)</f>
        <v>6.5</v>
      </c>
      <c r="I77" s="2"/>
      <c r="J77" s="2"/>
    </row>
    <row r="78" spans="1:10" x14ac:dyDescent="0.2">
      <c r="A78" s="4"/>
      <c r="B78" s="4" t="s">
        <v>47</v>
      </c>
      <c r="C78" s="4">
        <f>SUM(C56:C66,C68:C77)+1</f>
        <v>70.5</v>
      </c>
      <c r="D78">
        <f>COUNTIF(D56:D66,"D")</f>
        <v>3</v>
      </c>
      <c r="E78">
        <f>COUNTIF(E56:E66,"D")</f>
        <v>4</v>
      </c>
      <c r="F78" s="4"/>
      <c r="G78" s="4" t="s">
        <v>47</v>
      </c>
      <c r="H78" s="4">
        <f>SUM(H56:H66,H68:H77)+1</f>
        <v>66</v>
      </c>
    </row>
    <row r="79" spans="1:10" x14ac:dyDescent="0.2">
      <c r="B79"/>
      <c r="G79"/>
    </row>
    <row r="80" spans="1:10" x14ac:dyDescent="0.2">
      <c r="A80" s="34" t="s">
        <v>181</v>
      </c>
      <c r="B80" s="35"/>
      <c r="C80" s="36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3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7" t="s">
        <v>92</v>
      </c>
      <c r="G80" s="35"/>
      <c r="H80" s="36"/>
    </row>
    <row r="81" spans="1:8" ht="16" x14ac:dyDescent="0.2">
      <c r="A81" s="24" t="s">
        <v>1436</v>
      </c>
      <c r="C81" s="2">
        <f>VLOOKUP(MID(A81,4,40),Voti_18!$B:$N,13,FALSE)</f>
        <v>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24" t="s">
        <v>1076</v>
      </c>
      <c r="H81" s="2">
        <f>VLOOKUP(MID(F81,4,40),Voti_18!$B:$N,13,FALSE)</f>
        <v>4</v>
      </c>
    </row>
    <row r="82" spans="1:8" ht="16" x14ac:dyDescent="0.2">
      <c r="A82" s="24" t="s">
        <v>1693</v>
      </c>
      <c r="C82" s="2">
        <f>VLOOKUP(MID(A82,4,40),Voti_18!$B:$N,13,FALSE)</f>
        <v>6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24" t="s">
        <v>1756</v>
      </c>
      <c r="H82" s="2">
        <f>VLOOKUP(MID(F82,4,40),Voti_18!$B:$N,13,FALSE)</f>
        <v>6</v>
      </c>
    </row>
    <row r="83" spans="1:8" ht="16" x14ac:dyDescent="0.2">
      <c r="A83" s="24" t="s">
        <v>1729</v>
      </c>
      <c r="C83" s="2">
        <f>VLOOKUP(MID(A83,4,40),Voti_18!$B:$N,13,FALSE)</f>
        <v>10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24" t="s">
        <v>1207</v>
      </c>
      <c r="H83" s="2">
        <f>VLOOKUP(MID(F83,4,40),Voti_18!$B:$N,13,FALSE)</f>
        <v>6.5</v>
      </c>
    </row>
    <row r="84" spans="1:8" ht="16" x14ac:dyDescent="0.2">
      <c r="A84" s="24" t="s">
        <v>1731</v>
      </c>
      <c r="B84" s="19"/>
      <c r="C84" s="2">
        <f>VLOOKUP(MID(A84,4,40),Voti_18!$B:$N,13,FALSE)</f>
        <v>5.5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24" t="s">
        <v>100</v>
      </c>
      <c r="H84" s="2">
        <f>VLOOKUP(MID(F84,4,40),Voti_18!$B:$N,13,FALSE)</f>
        <v>7</v>
      </c>
    </row>
    <row r="85" spans="1:8" ht="16" x14ac:dyDescent="0.2">
      <c r="A85" s="24" t="s">
        <v>191</v>
      </c>
      <c r="C85" s="2">
        <f>VLOOKUP(MID(A85,4,40),Voti_18!$B:$N,13,FALSE)</f>
        <v>10.5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24" t="s">
        <v>1484</v>
      </c>
      <c r="H85" s="2">
        <f>VLOOKUP(MID(F85,4,40),Voti_18!$B:$N,13,FALSE)</f>
        <v>6</v>
      </c>
    </row>
    <row r="86" spans="1:8" ht="16" x14ac:dyDescent="0.2">
      <c r="A86" s="24" t="s">
        <v>1277</v>
      </c>
      <c r="C86" s="2">
        <f>VLOOKUP(MID(A86,4,40),Voti_18!$B:$N,13,FALSE)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24" t="s">
        <v>1662</v>
      </c>
      <c r="H86" s="2">
        <f>VLOOKUP(MID(F86,4,40),Voti_18!$B:$N,13,FALSE)</f>
        <v>9</v>
      </c>
    </row>
    <row r="87" spans="1:8" ht="16" x14ac:dyDescent="0.2">
      <c r="A87" s="24" t="s">
        <v>1896</v>
      </c>
      <c r="C87" s="2">
        <f>VLOOKUP(MID(A87,4,40),Voti_18!$B:$N,13,FALSE)</f>
        <v>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24" t="s">
        <v>1082</v>
      </c>
      <c r="H87" s="2">
        <f>VLOOKUP(MID(F87,4,40),Voti_18!$B:$N,13,FALSE)</f>
        <v>5.5</v>
      </c>
    </row>
    <row r="88" spans="1:8" ht="16" x14ac:dyDescent="0.2">
      <c r="A88" s="24" t="s">
        <v>197</v>
      </c>
      <c r="C88" s="2">
        <f>VLOOKUP(MID(A88,4,40),Voti_18!$B:$N,13,FALSE)</f>
        <v>6.5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24" t="s">
        <v>1384</v>
      </c>
      <c r="H88" s="2">
        <f>VLOOKUP(MID(F88,4,40),Voti_18!$B:$N,13,FALSE)</f>
        <v>5</v>
      </c>
    </row>
    <row r="89" spans="1:8" ht="16" x14ac:dyDescent="0.2">
      <c r="A89" s="24" t="s">
        <v>199</v>
      </c>
      <c r="C89" s="2">
        <f>VLOOKUP(MID(A89,4,40),Voti_18!$B:$N,13,FALSE)</f>
        <v>10.5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24" t="s">
        <v>1897</v>
      </c>
      <c r="H89" s="2">
        <f>VLOOKUP(MID(F89,4,40),Voti_18!$B:$N,13,FALSE)</f>
        <v>7</v>
      </c>
    </row>
    <row r="90" spans="1:8" ht="16" x14ac:dyDescent="0.2">
      <c r="A90" s="24" t="s">
        <v>201</v>
      </c>
      <c r="C90" s="2">
        <f>VLOOKUP(MID(A90,5,40),Voti_18!$B:$N,13,FALSE)</f>
        <v>6.5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24" t="s">
        <v>1002</v>
      </c>
      <c r="H90" s="2">
        <f>VLOOKUP(MID(F90,5,40),Voti_18!$B:$N,13,FALSE)</f>
        <v>5</v>
      </c>
    </row>
    <row r="91" spans="1:8" ht="16" x14ac:dyDescent="0.2">
      <c r="A91" s="24" t="s">
        <v>203</v>
      </c>
      <c r="C91" s="2">
        <f>VLOOKUP(MID(A91,5,40),Voti_18!$B:$N,13,FALSE)</f>
        <v>7.5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24" t="s">
        <v>1869</v>
      </c>
      <c r="H91" s="2">
        <f>VLOOKUP(MID(F91,5,40),Voti_18!$B:$N,13,FALSE)</f>
        <v>6</v>
      </c>
    </row>
    <row r="93" spans="1:8" ht="16" x14ac:dyDescent="0.2">
      <c r="A93" s="24" t="s">
        <v>1149</v>
      </c>
      <c r="D93" t="str">
        <f>VLOOKUP(MID(A93,5,40),Elenco_giocatori_ruolo!A:B,2,FALSE)</f>
        <v>P</v>
      </c>
      <c r="E93" t="str">
        <f>VLOOKUP(MID(F93,5,40),Elenco_giocatori_ruolo!A:B,2,FALSE)</f>
        <v>A</v>
      </c>
      <c r="F93" s="24" t="s">
        <v>1003</v>
      </c>
    </row>
    <row r="94" spans="1:8" ht="16" x14ac:dyDescent="0.2">
      <c r="A94" s="24" t="s">
        <v>1150</v>
      </c>
      <c r="D94" t="str">
        <f>VLOOKUP(MID(A94,5,40),Elenco_giocatori_ruolo!A:B,2,FALSE)</f>
        <v>D</v>
      </c>
      <c r="E94" t="str">
        <f>VLOOKUP(MID(F94,5,40),Elenco_giocatori_ruolo!A:B,2,FALSE)</f>
        <v>A</v>
      </c>
      <c r="F94" s="24" t="s">
        <v>1898</v>
      </c>
    </row>
    <row r="95" spans="1:8" ht="16" x14ac:dyDescent="0.2">
      <c r="A95" s="24" t="s">
        <v>1444</v>
      </c>
      <c r="D95" t="str">
        <f>VLOOKUP(MID(A95,5,40),Elenco_giocatori_ruolo!A:B,2,FALSE)</f>
        <v>D</v>
      </c>
      <c r="E95" t="str">
        <f>VLOOKUP(MID(F95,5,40),Elenco_giocatori_ruolo!A:B,2,FALSE)</f>
        <v>A</v>
      </c>
      <c r="F95" s="24" t="s">
        <v>1545</v>
      </c>
    </row>
    <row r="96" spans="1:8" ht="16" x14ac:dyDescent="0.2">
      <c r="A96" s="24" t="s">
        <v>1859</v>
      </c>
      <c r="D96" t="str">
        <f>VLOOKUP(MID(A96,5,40),Elenco_giocatori_ruolo!A:B,2,FALSE)</f>
        <v>D</v>
      </c>
      <c r="E96" t="str">
        <f>VLOOKUP(MID(F96,5,40),Elenco_giocatori_ruolo!A:B,2,FALSE)</f>
        <v>P</v>
      </c>
      <c r="F96" s="24" t="s">
        <v>122</v>
      </c>
    </row>
    <row r="97" spans="1:8" ht="16" x14ac:dyDescent="0.2">
      <c r="A97" s="24" t="s">
        <v>1594</v>
      </c>
      <c r="B97" s="19"/>
      <c r="D97" t="str">
        <f>VLOOKUP(MID(A97,5,40),Elenco_giocatori_ruolo!A:B,2,FALSE)</f>
        <v>C</v>
      </c>
      <c r="E97" t="str">
        <f>VLOOKUP(MID(F97,5,40),Elenco_giocatori_ruolo!A:B,2,FALSE)</f>
        <v>P</v>
      </c>
      <c r="F97" s="24" t="s">
        <v>1546</v>
      </c>
    </row>
    <row r="98" spans="1:8" ht="16" x14ac:dyDescent="0.2">
      <c r="A98" s="24" t="s">
        <v>1899</v>
      </c>
      <c r="D98" t="str">
        <f>VLOOKUP(MID(A98,5,40),Elenco_giocatori_ruolo!A:B,2,FALSE)</f>
        <v>C</v>
      </c>
      <c r="E98" t="str">
        <f>VLOOKUP(MID(F98,5,40),Elenco_giocatori_ruolo!A:B,2,FALSE)</f>
        <v>D</v>
      </c>
      <c r="F98" s="24" t="s">
        <v>1595</v>
      </c>
    </row>
    <row r="99" spans="1:8" ht="16" x14ac:dyDescent="0.2">
      <c r="A99" s="24" t="s">
        <v>1900</v>
      </c>
      <c r="D99" t="str">
        <f>VLOOKUP(MID(A99,5,40),Elenco_giocatori_ruolo!A:B,2,FALSE)</f>
        <v>C</v>
      </c>
      <c r="E99" t="str">
        <f>VLOOKUP(MID(F99,5,40),Elenco_giocatori_ruolo!A:B,2,FALSE)</f>
        <v>D</v>
      </c>
      <c r="F99" s="24" t="s">
        <v>1800</v>
      </c>
    </row>
    <row r="100" spans="1:8" ht="16" x14ac:dyDescent="0.2">
      <c r="A100" s="24" t="s">
        <v>219</v>
      </c>
      <c r="D100" t="str">
        <f>VLOOKUP(MID(A100,5,40),Elenco_giocatori_ruolo!A:B,2,FALSE)</f>
        <v>A</v>
      </c>
      <c r="E100" t="str">
        <f>VLOOKUP(MID(F100,5,40),Elenco_giocatori_ruolo!A:B,2,FALSE)</f>
        <v>C</v>
      </c>
      <c r="F100" s="24" t="s">
        <v>1901</v>
      </c>
    </row>
    <row r="101" spans="1:8" ht="16" x14ac:dyDescent="0.2">
      <c r="A101" s="24" t="s">
        <v>221</v>
      </c>
      <c r="D101" t="str">
        <f>VLOOKUP(MID(A101,5,40),Elenco_giocatori_ruolo!A:B,2,FALSE)</f>
        <v>A</v>
      </c>
      <c r="E101" t="str">
        <f>VLOOKUP(MID(F101,5,40),Elenco_giocatori_ruolo!A:B,2,FALSE)</f>
        <v>C</v>
      </c>
      <c r="F101" s="24" t="s">
        <v>1390</v>
      </c>
    </row>
    <row r="102" spans="1:8" ht="16" x14ac:dyDescent="0.2">
      <c r="A102" s="24" t="s">
        <v>223</v>
      </c>
      <c r="D102" t="str">
        <f>VLOOKUP(MID(A102,5,40),Elenco_giocatori_ruolo!A:B,2,FALSE)</f>
        <v>A</v>
      </c>
      <c r="E102" t="str">
        <f>VLOOKUP(MID(F102,5,40),Elenco_giocatori_ruolo!A:B,2,FALSE)</f>
        <v>C</v>
      </c>
      <c r="F102" s="24" t="s">
        <v>1728</v>
      </c>
    </row>
    <row r="103" spans="1:8" x14ac:dyDescent="0.2">
      <c r="A103" s="4"/>
      <c r="B103" s="4" t="s">
        <v>47</v>
      </c>
      <c r="C103" s="4">
        <f>SUM(C81:C91,C93:C102)+1</f>
        <v>80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67</v>
      </c>
    </row>
    <row r="104" spans="1:8" x14ac:dyDescent="0.2">
      <c r="B104"/>
      <c r="G104"/>
    </row>
    <row r="105" spans="1:8" x14ac:dyDescent="0.2">
      <c r="A105" s="34" t="s">
        <v>180</v>
      </c>
      <c r="B105" s="35"/>
      <c r="C105" s="36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0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0</v>
      </c>
      <c r="F105" s="37" t="s">
        <v>136</v>
      </c>
      <c r="G105" s="35"/>
      <c r="H105" s="36"/>
    </row>
    <row r="106" spans="1:8" ht="16" x14ac:dyDescent="0.2">
      <c r="A106" s="24" t="s">
        <v>182</v>
      </c>
      <c r="C106" s="2">
        <f>VLOOKUP(MID(A106,4,40),Voti_18!$B:$N,13,FALSE)</f>
        <v>4.5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24" t="s">
        <v>138</v>
      </c>
      <c r="H106" s="2">
        <f>VLOOKUP(MID(F106,4,40),Voti_18!$B:$N,13,FALSE)</f>
        <v>5</v>
      </c>
    </row>
    <row r="107" spans="1:8" ht="16" x14ac:dyDescent="0.2">
      <c r="A107" s="24" t="s">
        <v>1038</v>
      </c>
      <c r="C107" s="2">
        <f>VLOOKUP(MID(A107,4,40),Voti_18!$B:$N,13,FALSE)</f>
        <v>7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24" t="s">
        <v>1902</v>
      </c>
      <c r="H107" s="2">
        <f>VLOOKUP(MID(F107,4,40),Voti_18!$B:$N,13,FALSE)</f>
        <v>5.5</v>
      </c>
    </row>
    <row r="108" spans="1:8" ht="16" x14ac:dyDescent="0.2">
      <c r="A108" s="24" t="s">
        <v>186</v>
      </c>
      <c r="B108" s="1" t="s">
        <v>14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24" t="s">
        <v>1275</v>
      </c>
      <c r="H108" s="2">
        <f>VLOOKUP(MID(F108,4,40),Voti_18!$B:$N,13,FALSE)</f>
        <v>5.5</v>
      </c>
    </row>
    <row r="109" spans="1:8" ht="16" x14ac:dyDescent="0.2">
      <c r="A109" s="24" t="s">
        <v>1903</v>
      </c>
      <c r="B109" s="19"/>
      <c r="C109" s="2">
        <f>VLOOKUP(MID(A109,4,40),Voti_18!$B:$N,13,FALSE)</f>
        <v>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24" t="s">
        <v>1904</v>
      </c>
      <c r="G109" s="19" t="s">
        <v>14</v>
      </c>
    </row>
    <row r="110" spans="1:8" ht="16" x14ac:dyDescent="0.2">
      <c r="A110" s="24" t="s">
        <v>190</v>
      </c>
      <c r="C110" s="2">
        <f>VLOOKUP(MID(A110,4,40),Voti_18!$B:$N,13,FALSE)</f>
        <v>5.5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24" t="s">
        <v>1905</v>
      </c>
      <c r="H110" s="2">
        <f>VLOOKUP(MID(F110,4,40),Voti_18!$B:$N,13,FALSE)</f>
        <v>4.5</v>
      </c>
    </row>
    <row r="111" spans="1:8" ht="16" x14ac:dyDescent="0.2">
      <c r="A111" s="24" t="s">
        <v>1906</v>
      </c>
      <c r="C111" s="2">
        <f>VLOOKUP(MID(A111,4,40),Voti_18!$B:$N,13,FALSE)</f>
        <v>6.5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24" t="s">
        <v>148</v>
      </c>
      <c r="H111" s="2">
        <f>VLOOKUP(MID(F111,4,40),Voti_18!$B:$N,13,FALSE)</f>
        <v>5.5</v>
      </c>
    </row>
    <row r="112" spans="1:8" ht="16" x14ac:dyDescent="0.2">
      <c r="A112" s="24" t="s">
        <v>1907</v>
      </c>
      <c r="C112" s="2">
        <f>VLOOKUP(MID(A112,4,40),Voti_18!$B:$N,13,FALSE)</f>
        <v>6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24" t="s">
        <v>1278</v>
      </c>
      <c r="H112" s="2">
        <f>VLOOKUP(MID(F112,4,40),Voti_18!$B:$N,13,FALSE)</f>
        <v>6</v>
      </c>
    </row>
    <row r="113" spans="1:8" ht="16" x14ac:dyDescent="0.2">
      <c r="A113" s="24" t="s">
        <v>1908</v>
      </c>
      <c r="C113" s="2">
        <f>VLOOKUP(MID(A113,4,40),Voti_18!$B:$N,13,FALSE)</f>
        <v>6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24" t="s">
        <v>1370</v>
      </c>
      <c r="H113" s="2">
        <f>VLOOKUP(MID(F113,4,40),Voti_18!$B:$N,13,FALSE)</f>
        <v>5.5</v>
      </c>
    </row>
    <row r="114" spans="1:8" ht="16" x14ac:dyDescent="0.2">
      <c r="A114" s="24" t="s">
        <v>1909</v>
      </c>
      <c r="C114" s="2">
        <f>VLOOKUP(MID(A114,4,40),Voti_18!$B:$N,13,FALSE)</f>
        <v>5.5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24" t="s">
        <v>1468</v>
      </c>
      <c r="H114" s="2">
        <f>VLOOKUP(MID(F114,4,40),Voti_18!$B:$N,13,FALSE)</f>
        <v>5.5</v>
      </c>
    </row>
    <row r="115" spans="1:8" ht="16" x14ac:dyDescent="0.2">
      <c r="A115" s="24" t="s">
        <v>1868</v>
      </c>
      <c r="C115" s="2">
        <f>VLOOKUP(MID(A115,5,40),Voti_18!$B:$N,13,FALSE)</f>
        <v>5.5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24" t="s">
        <v>1469</v>
      </c>
      <c r="H115" s="2">
        <f>VLOOKUP(MID(F115,5,40),Voti_18!$B:$N,13,FALSE)</f>
        <v>5</v>
      </c>
    </row>
    <row r="116" spans="1:8" ht="16" x14ac:dyDescent="0.2">
      <c r="A116" s="24" t="s">
        <v>202</v>
      </c>
      <c r="C116" s="2">
        <f>VLOOKUP(MID(A116,5,40),Voti_18!$B:$N,13,FALSE)</f>
        <v>6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24" t="s">
        <v>158</v>
      </c>
      <c r="H116" s="2">
        <f>VLOOKUP(MID(F116,5,40),Voti_18!$B:$N,13,FALSE)</f>
        <v>13</v>
      </c>
    </row>
    <row r="118" spans="1:8" ht="16" x14ac:dyDescent="0.2">
      <c r="A118" s="24" t="s">
        <v>204</v>
      </c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24" t="s">
        <v>160</v>
      </c>
    </row>
    <row r="119" spans="1:8" ht="16" x14ac:dyDescent="0.2">
      <c r="A119" s="24" t="s">
        <v>1453</v>
      </c>
      <c r="D119" t="str">
        <f>VLOOKUP(MID(A119,5,40),Elenco_giocatori_ruolo!A:B,2,FALSE)</f>
        <v>A</v>
      </c>
      <c r="E119" t="str">
        <f>VLOOKUP(MID(F119,5,40),Elenco_giocatori_ruolo!A:B,2,FALSE)</f>
        <v>D</v>
      </c>
      <c r="F119" s="24" t="s">
        <v>1470</v>
      </c>
      <c r="G119" s="19" t="s">
        <v>14</v>
      </c>
      <c r="H119" s="2">
        <f>VLOOKUP(MID(F119,5,40),Voti_18!$B:$N,13,FALSE)</f>
        <v>4.5</v>
      </c>
    </row>
    <row r="120" spans="1:8" ht="16" x14ac:dyDescent="0.2">
      <c r="A120" s="24" t="s">
        <v>1910</v>
      </c>
      <c r="D120" t="str">
        <f>VLOOKUP(MID(A120,5,40),Elenco_giocatori_ruolo!A:B,2,FALSE)</f>
        <v>C</v>
      </c>
      <c r="E120" t="str">
        <f>VLOOKUP(MID(F120,5,40),Elenco_giocatori_ruolo!A:B,2,FALSE)</f>
        <v>D</v>
      </c>
      <c r="F120" s="24" t="s">
        <v>1911</v>
      </c>
    </row>
    <row r="121" spans="1:8" ht="16" x14ac:dyDescent="0.2">
      <c r="A121" s="24" t="s">
        <v>1912</v>
      </c>
      <c r="D121" t="str">
        <f>VLOOKUP(MID(A121,5,40),Elenco_giocatori_ruolo!A:B,2,FALSE)</f>
        <v>C</v>
      </c>
      <c r="E121" t="str">
        <f>VLOOKUP(MID(F121,5,40),Elenco_giocatori_ruolo!A:B,2,FALSE)</f>
        <v>D</v>
      </c>
      <c r="F121" s="24" t="s">
        <v>166</v>
      </c>
    </row>
    <row r="122" spans="1:8" ht="16" x14ac:dyDescent="0.2">
      <c r="A122" s="24" t="s">
        <v>1458</v>
      </c>
      <c r="B122" s="19"/>
      <c r="D122" t="str">
        <f>VLOOKUP(MID(A122,5,40),Elenco_giocatori_ruolo!A:B,2,FALSE)</f>
        <v>C</v>
      </c>
      <c r="E122" t="str">
        <f>VLOOKUP(MID(F122,5,40),Elenco_giocatori_ruolo!A:B,2,FALSE)</f>
        <v>C</v>
      </c>
      <c r="F122" s="24" t="s">
        <v>1601</v>
      </c>
    </row>
    <row r="123" spans="1:8" ht="16" x14ac:dyDescent="0.2">
      <c r="A123" s="24" t="s">
        <v>1604</v>
      </c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24" t="s">
        <v>1116</v>
      </c>
    </row>
    <row r="124" spans="1:8" ht="16" x14ac:dyDescent="0.2">
      <c r="A124" s="24" t="s">
        <v>1913</v>
      </c>
      <c r="B124" s="1" t="s">
        <v>14</v>
      </c>
      <c r="C124" s="2">
        <f>VLOOKUP(MID(A124,5,40),Voti_18!$B:$N,13,FALSE)</f>
        <v>6</v>
      </c>
      <c r="D124" t="str">
        <f>VLOOKUP(MID(A124,5,40),Elenco_giocatori_ruolo!A:B,2,FALSE)</f>
        <v>D</v>
      </c>
      <c r="E124" t="str">
        <f>VLOOKUP(MID(F124,5,40),Elenco_giocatori_ruolo!A:B,2,FALSE)</f>
        <v>C</v>
      </c>
      <c r="F124" s="24" t="s">
        <v>1032</v>
      </c>
    </row>
    <row r="125" spans="1:8" ht="16" x14ac:dyDescent="0.2">
      <c r="A125" s="24" t="s">
        <v>1824</v>
      </c>
      <c r="D125" t="str">
        <f>VLOOKUP(MID(A125,5,40),Elenco_giocatori_ruolo!A:B,2,FALSE)</f>
        <v>D</v>
      </c>
      <c r="E125" t="str">
        <f>VLOOKUP(MID(F125,5,40),Elenco_giocatori_ruolo!A:B,2,FALSE)</f>
        <v>A</v>
      </c>
      <c r="F125" s="24" t="s">
        <v>1914</v>
      </c>
    </row>
    <row r="126" spans="1:8" ht="16" x14ac:dyDescent="0.2">
      <c r="A126" s="24" t="s">
        <v>1220</v>
      </c>
      <c r="D126" t="str">
        <f>VLOOKUP(MID(A126,5,40),Elenco_giocatori_ruolo!A:B,2,FALSE)</f>
        <v>D</v>
      </c>
      <c r="E126" t="str">
        <f>VLOOKUP(MID(F126,5,40),Elenco_giocatori_ruolo!A:B,2,FALSE)</f>
        <v>A</v>
      </c>
      <c r="F126" s="24" t="s">
        <v>1480</v>
      </c>
    </row>
    <row r="127" spans="1:8" ht="16" x14ac:dyDescent="0.2">
      <c r="A127" s="24" t="s">
        <v>1061</v>
      </c>
      <c r="D127" t="str">
        <f>VLOOKUP(MID(A127,5,40),Elenco_giocatori_ruolo!A:B,2,FALSE)</f>
        <v>D</v>
      </c>
      <c r="E127" t="str">
        <f>VLOOKUP(MID(F127,5,40),Elenco_giocatori_ruolo!A:B,2,FALSE)</f>
        <v>A</v>
      </c>
      <c r="F127" s="24" t="s">
        <v>1915</v>
      </c>
    </row>
    <row r="128" spans="1:8" x14ac:dyDescent="0.2">
      <c r="A128" s="4"/>
      <c r="B128" s="4" t="s">
        <v>47</v>
      </c>
      <c r="C128" s="4">
        <f>SUM(C106:C116,C118:C127)+1</f>
        <v>64.5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65.5</v>
      </c>
    </row>
    <row r="129" spans="2:7" x14ac:dyDescent="0.2">
      <c r="B129"/>
      <c r="G129"/>
    </row>
  </sheetData>
  <mergeCells count="12">
    <mergeCell ref="A105:C105"/>
    <mergeCell ref="F105:H105"/>
    <mergeCell ref="A80:C80"/>
    <mergeCell ref="F80:H80"/>
    <mergeCell ref="A55:C55"/>
    <mergeCell ref="F55:H55"/>
    <mergeCell ref="A30:C30"/>
    <mergeCell ref="F30:H30"/>
    <mergeCell ref="A1:H1"/>
    <mergeCell ref="A2:H2"/>
    <mergeCell ref="A5:C5"/>
    <mergeCell ref="F5:H5"/>
  </mergeCells>
  <conditionalFormatting sqref="D28:E28">
    <cfRule type="cellIs" dxfId="5" priority="9" operator="greaterThan">
      <formula>3</formula>
    </cfRule>
  </conditionalFormatting>
  <conditionalFormatting sqref="D53:E53">
    <cfRule type="cellIs" dxfId="4" priority="7" operator="greaterThan">
      <formula>3</formula>
    </cfRule>
  </conditionalFormatting>
  <conditionalFormatting sqref="D78:E78">
    <cfRule type="cellIs" dxfId="3" priority="5" operator="greaterThan">
      <formula>3</formula>
    </cfRule>
  </conditionalFormatting>
  <conditionalFormatting sqref="D103:E103">
    <cfRule type="cellIs" dxfId="2" priority="3" operator="greaterThan">
      <formula>3</formula>
    </cfRule>
  </conditionalFormatting>
  <conditionalFormatting sqref="D128:E128">
    <cfRule type="cellIs" dxfId="1" priority="1" operator="greaterThan">
      <formula>3</formula>
    </cfRule>
  </conditionalFormatting>
  <pageMargins left="0.75" right="0.75" top="1" bottom="1" header="0.5" footer="0.5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867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6" t="s">
        <v>238</v>
      </c>
      <c r="C2" s="27" t="s">
        <v>239</v>
      </c>
      <c r="D2" s="27">
        <v>7</v>
      </c>
      <c r="E2" s="27">
        <v>0</v>
      </c>
      <c r="F2" s="27">
        <v>0</v>
      </c>
      <c r="G2" s="27">
        <v>0</v>
      </c>
      <c r="H2" s="27">
        <v>0</v>
      </c>
      <c r="I2" s="27">
        <v>0</v>
      </c>
      <c r="J2" s="27">
        <v>0</v>
      </c>
      <c r="K2" s="27">
        <v>0</v>
      </c>
      <c r="L2" s="27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7</v>
      </c>
    </row>
    <row r="3" spans="1:14" x14ac:dyDescent="0.2">
      <c r="A3" s="9" t="str">
        <f>VLOOKUP(B3,Elenco_giocatori_ruolo!A:B,2,FALSE)</f>
        <v>P</v>
      </c>
      <c r="B3" s="28" t="s">
        <v>240</v>
      </c>
      <c r="C3" s="29" t="s">
        <v>239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9">
        <v>0</v>
      </c>
      <c r="J3" s="29">
        <v>0</v>
      </c>
      <c r="K3" s="29">
        <v>0</v>
      </c>
      <c r="L3" s="29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8" t="s">
        <v>241</v>
      </c>
      <c r="C4" s="29" t="s">
        <v>239</v>
      </c>
      <c r="D4" s="29">
        <v>0</v>
      </c>
      <c r="E4" s="29">
        <v>0</v>
      </c>
      <c r="F4" s="29">
        <v>0</v>
      </c>
      <c r="G4" s="29">
        <v>0</v>
      </c>
      <c r="H4" s="29">
        <v>0</v>
      </c>
      <c r="I4" s="29">
        <v>0</v>
      </c>
      <c r="J4" s="29">
        <v>0</v>
      </c>
      <c r="K4" s="29">
        <v>0</v>
      </c>
      <c r="L4" s="29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8" t="s">
        <v>242</v>
      </c>
      <c r="C5" s="29" t="s">
        <v>239</v>
      </c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8" t="s">
        <v>243</v>
      </c>
      <c r="C6" s="29" t="s">
        <v>239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8" t="s">
        <v>244</v>
      </c>
      <c r="C7" s="29" t="s">
        <v>239</v>
      </c>
      <c r="D7" s="29">
        <v>5.5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5.5</v>
      </c>
    </row>
    <row r="8" spans="1:14" x14ac:dyDescent="0.2">
      <c r="A8" s="9" t="str">
        <f>VLOOKUP(B8,Elenco_giocatori_ruolo!A:B,2,FALSE)</f>
        <v>D</v>
      </c>
      <c r="B8" s="28" t="s">
        <v>245</v>
      </c>
      <c r="C8" s="29" t="s">
        <v>239</v>
      </c>
      <c r="D8" s="29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8" t="s">
        <v>246</v>
      </c>
      <c r="C9" s="29" t="s">
        <v>239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8" t="s">
        <v>247</v>
      </c>
      <c r="C10" s="29" t="s">
        <v>239</v>
      </c>
      <c r="D10" s="29">
        <v>6.5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6.5</v>
      </c>
    </row>
    <row r="11" spans="1:14" x14ac:dyDescent="0.2">
      <c r="A11" s="9" t="str">
        <f>VLOOKUP(B11,Elenco_giocatori_ruolo!A:B,2,FALSE)</f>
        <v>D</v>
      </c>
      <c r="B11" s="28" t="s">
        <v>248</v>
      </c>
      <c r="C11" s="29" t="s">
        <v>239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8" t="s">
        <v>249</v>
      </c>
      <c r="C12" s="29" t="s">
        <v>239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8" t="s">
        <v>250</v>
      </c>
      <c r="C13" s="29" t="s">
        <v>239</v>
      </c>
      <c r="D13" s="29">
        <v>5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5</v>
      </c>
    </row>
    <row r="14" spans="1:14" x14ac:dyDescent="0.2">
      <c r="A14" s="9" t="str">
        <f>VLOOKUP(B14,Elenco_giocatori_ruolo!A:B,2,FALSE)</f>
        <v>D</v>
      </c>
      <c r="B14" s="28" t="s">
        <v>251</v>
      </c>
      <c r="C14" s="29" t="s">
        <v>239</v>
      </c>
      <c r="D14" s="29">
        <v>6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1</v>
      </c>
      <c r="L14" s="29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5.5</v>
      </c>
    </row>
    <row r="15" spans="1:14" x14ac:dyDescent="0.2">
      <c r="A15" s="9" t="str">
        <f>VLOOKUP(B15,Elenco_giocatori_ruolo!A:B,2,FALSE)</f>
        <v>D</v>
      </c>
      <c r="B15" s="28" t="s">
        <v>252</v>
      </c>
      <c r="C15" s="29" t="s">
        <v>239</v>
      </c>
      <c r="D15" s="29">
        <v>5.5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5.5</v>
      </c>
    </row>
    <row r="16" spans="1:14" x14ac:dyDescent="0.2">
      <c r="A16" s="9" t="str">
        <f>VLOOKUP(B16,Elenco_giocatori_ruolo!A:B,2,FALSE)</f>
        <v>D</v>
      </c>
      <c r="B16" s="28" t="s">
        <v>253</v>
      </c>
      <c r="C16" s="29" t="s">
        <v>239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8" t="s">
        <v>254</v>
      </c>
      <c r="C17" s="29" t="s">
        <v>239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8" t="s">
        <v>255</v>
      </c>
      <c r="C18" s="29" t="s">
        <v>239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0</v>
      </c>
    </row>
    <row r="19" spans="1:14" x14ac:dyDescent="0.2">
      <c r="A19" s="9" t="str">
        <f>VLOOKUP(B19,Elenco_giocatori_ruolo!A:B,2,FALSE)</f>
        <v>D</v>
      </c>
      <c r="B19" s="28" t="s">
        <v>256</v>
      </c>
      <c r="C19" s="29" t="s">
        <v>239</v>
      </c>
      <c r="D19" s="29">
        <v>6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1</v>
      </c>
      <c r="L19" s="29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5.5</v>
      </c>
    </row>
    <row r="20" spans="1:14" x14ac:dyDescent="0.2">
      <c r="A20" s="9" t="str">
        <f>VLOOKUP(B20,Elenco_giocatori_ruolo!A:B,2,FALSE)</f>
        <v>D</v>
      </c>
      <c r="B20" s="28" t="s">
        <v>257</v>
      </c>
      <c r="C20" s="29" t="s">
        <v>239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8" t="s">
        <v>258</v>
      </c>
      <c r="C21" s="29" t="s">
        <v>239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8" t="s">
        <v>259</v>
      </c>
      <c r="C22" s="29" t="s">
        <v>239</v>
      </c>
      <c r="D22" s="29">
        <v>5.5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5.5</v>
      </c>
    </row>
    <row r="23" spans="1:14" x14ac:dyDescent="0.2">
      <c r="A23" s="9" t="str">
        <f>VLOOKUP(B23,Elenco_giocatori_ruolo!A:B,2,FALSE)</f>
        <v>C</v>
      </c>
      <c r="B23" s="28" t="s">
        <v>260</v>
      </c>
      <c r="C23" s="29" t="s">
        <v>239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8" t="s">
        <v>261</v>
      </c>
      <c r="C24" s="29" t="s">
        <v>239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e">
        <f>VLOOKUP(B25,Elenco_giocatori_ruolo!A:B,2,FALSE)</f>
        <v>#N/A</v>
      </c>
      <c r="B25" s="28" t="s">
        <v>1332</v>
      </c>
      <c r="C25" s="29" t="s">
        <v>239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10">
        <v>0</v>
      </c>
      <c r="N25" s="11" t="e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#N/A</v>
      </c>
    </row>
    <row r="26" spans="1:14" x14ac:dyDescent="0.2">
      <c r="A26" s="9" t="str">
        <f>VLOOKUP(B26,Elenco_giocatori_ruolo!A:B,2,FALSE)</f>
        <v>C</v>
      </c>
      <c r="B26" s="28" t="s">
        <v>262</v>
      </c>
      <c r="C26" s="29" t="s">
        <v>239</v>
      </c>
      <c r="D26" s="29">
        <v>6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8" t="s">
        <v>263</v>
      </c>
      <c r="C27" s="29" t="s">
        <v>239</v>
      </c>
      <c r="D27" s="29">
        <v>6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6</v>
      </c>
    </row>
    <row r="28" spans="1:14" x14ac:dyDescent="0.2">
      <c r="A28" s="9" t="str">
        <f>VLOOKUP(B28,Elenco_giocatori_ruolo!A:B,2,FALSE)</f>
        <v>C</v>
      </c>
      <c r="B28" s="28" t="s">
        <v>264</v>
      </c>
      <c r="C28" s="29" t="s">
        <v>239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8" t="s">
        <v>265</v>
      </c>
      <c r="C29" s="29" t="s">
        <v>239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8" t="s">
        <v>266</v>
      </c>
      <c r="C30" s="29" t="s">
        <v>239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8" t="s">
        <v>267</v>
      </c>
      <c r="C31" s="29" t="s">
        <v>239</v>
      </c>
      <c r="D31" s="29">
        <v>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5</v>
      </c>
    </row>
    <row r="32" spans="1:14" x14ac:dyDescent="0.2">
      <c r="A32" s="9" t="str">
        <f>VLOOKUP(B32,Elenco_giocatori_ruolo!A:B,2,FALSE)</f>
        <v>C</v>
      </c>
      <c r="B32" s="28" t="s">
        <v>268</v>
      </c>
      <c r="C32" s="29" t="s">
        <v>239</v>
      </c>
      <c r="D32" s="29">
        <v>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6</v>
      </c>
    </row>
    <row r="33" spans="1:14" x14ac:dyDescent="0.2">
      <c r="A33" s="9" t="str">
        <f>VLOOKUP(B33,Elenco_giocatori_ruolo!A:B,2,FALSE)</f>
        <v>C</v>
      </c>
      <c r="B33" s="28" t="s">
        <v>269</v>
      </c>
      <c r="C33" s="29" t="s">
        <v>239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C</v>
      </c>
      <c r="B34" s="28" t="s">
        <v>270</v>
      </c>
      <c r="C34" s="29" t="s">
        <v>239</v>
      </c>
      <c r="D34" s="29">
        <v>5.5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5.5</v>
      </c>
    </row>
    <row r="35" spans="1:14" x14ac:dyDescent="0.2">
      <c r="A35" s="9" t="str">
        <f>VLOOKUP(B35,Elenco_giocatori_ruolo!A:B,2,FALSE)</f>
        <v>A</v>
      </c>
      <c r="B35" s="28" t="s">
        <v>271</v>
      </c>
      <c r="C35" s="29" t="s">
        <v>239</v>
      </c>
      <c r="D35" s="29">
        <v>5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</v>
      </c>
    </row>
    <row r="36" spans="1:14" x14ac:dyDescent="0.2">
      <c r="A36" s="9" t="str">
        <f>VLOOKUP(B36,Elenco_giocatori_ruolo!A:B,2,FALSE)</f>
        <v>A</v>
      </c>
      <c r="B36" s="28" t="s">
        <v>272</v>
      </c>
      <c r="C36" s="29" t="s">
        <v>239</v>
      </c>
      <c r="D36" s="29">
        <v>5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5</v>
      </c>
    </row>
    <row r="37" spans="1:14" x14ac:dyDescent="0.2">
      <c r="A37" s="9" t="str">
        <f>VLOOKUP(B37,Elenco_giocatori_ruolo!A:B,2,FALSE)</f>
        <v>A</v>
      </c>
      <c r="B37" s="28" t="s">
        <v>273</v>
      </c>
      <c r="C37" s="29" t="s">
        <v>239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8" t="s">
        <v>274</v>
      </c>
      <c r="C38" s="29" t="s">
        <v>239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8" t="s">
        <v>275</v>
      </c>
      <c r="C39" s="29" t="s">
        <v>239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A</v>
      </c>
      <c r="B40" s="28" t="s">
        <v>276</v>
      </c>
      <c r="C40" s="29" t="s">
        <v>239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e">
        <f>VLOOKUP(B41,Elenco_giocatori_ruolo!A:B,2,FALSE)</f>
        <v>#N/A</v>
      </c>
      <c r="B41" s="28" t="s">
        <v>1260</v>
      </c>
      <c r="C41" s="29" t="s">
        <v>239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10">
        <v>0</v>
      </c>
      <c r="N41" s="11" t="e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#N/A</v>
      </c>
    </row>
    <row r="42" spans="1:14" x14ac:dyDescent="0.2">
      <c r="A42" s="9" t="str">
        <f>VLOOKUP(B42,Elenco_giocatori_ruolo!A:B,2,FALSE)</f>
        <v>P</v>
      </c>
      <c r="B42" s="28" t="s">
        <v>277</v>
      </c>
      <c r="C42" s="29" t="s">
        <v>278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P</v>
      </c>
      <c r="B43" s="28" t="s">
        <v>279</v>
      </c>
      <c r="C43" s="29" t="s">
        <v>278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P</v>
      </c>
      <c r="B44" s="28" t="s">
        <v>280</v>
      </c>
      <c r="C44" s="29" t="s">
        <v>278</v>
      </c>
      <c r="D44" s="29">
        <v>5</v>
      </c>
      <c r="E44" s="29">
        <v>0</v>
      </c>
      <c r="F44" s="29">
        <v>2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3</v>
      </c>
    </row>
    <row r="45" spans="1:14" x14ac:dyDescent="0.2">
      <c r="A45" s="9" t="str">
        <f>VLOOKUP(B45,Elenco_giocatori_ruolo!A:B,2,FALSE)</f>
        <v>D</v>
      </c>
      <c r="B45" s="28" t="s">
        <v>281</v>
      </c>
      <c r="C45" s="29" t="s">
        <v>278</v>
      </c>
      <c r="D45" s="29">
        <v>6.5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6.5</v>
      </c>
    </row>
    <row r="46" spans="1:14" x14ac:dyDescent="0.2">
      <c r="A46" s="9" t="str">
        <f>VLOOKUP(B46,Elenco_giocatori_ruolo!A:B,2,FALSE)</f>
        <v>D</v>
      </c>
      <c r="B46" s="28" t="s">
        <v>282</v>
      </c>
      <c r="C46" s="29" t="s">
        <v>278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8" t="s">
        <v>283</v>
      </c>
      <c r="C47" s="29" t="s">
        <v>278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8" t="s">
        <v>284</v>
      </c>
      <c r="C48" s="29" t="s">
        <v>278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8" t="s">
        <v>285</v>
      </c>
      <c r="C49" s="29" t="s">
        <v>278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8" t="s">
        <v>286</v>
      </c>
      <c r="C50" s="29" t="s">
        <v>278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8" t="s">
        <v>287</v>
      </c>
      <c r="C51" s="29" t="s">
        <v>278</v>
      </c>
      <c r="D51" s="29">
        <v>6.5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1</v>
      </c>
      <c r="L51" s="29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</v>
      </c>
    </row>
    <row r="52" spans="1:14" x14ac:dyDescent="0.2">
      <c r="A52" s="9" t="str">
        <f>VLOOKUP(B52,Elenco_giocatori_ruolo!A:B,2,FALSE)</f>
        <v>D</v>
      </c>
      <c r="B52" s="28" t="s">
        <v>288</v>
      </c>
      <c r="C52" s="29" t="s">
        <v>278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8" t="s">
        <v>289</v>
      </c>
      <c r="C53" s="29" t="s">
        <v>278</v>
      </c>
      <c r="D53" s="29">
        <v>5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1</v>
      </c>
      <c r="L53" s="29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4.5</v>
      </c>
    </row>
    <row r="54" spans="1:14" x14ac:dyDescent="0.2">
      <c r="A54" s="9" t="str">
        <f>VLOOKUP(B54,Elenco_giocatori_ruolo!A:B,2,FALSE)</f>
        <v>D</v>
      </c>
      <c r="B54" s="28" t="s">
        <v>290</v>
      </c>
      <c r="C54" s="29" t="s">
        <v>278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0</v>
      </c>
    </row>
    <row r="55" spans="1:14" x14ac:dyDescent="0.2">
      <c r="A55" s="9" t="str">
        <f>VLOOKUP(B55,Elenco_giocatori_ruolo!A:B,2,FALSE)</f>
        <v>D</v>
      </c>
      <c r="B55" s="28" t="s">
        <v>291</v>
      </c>
      <c r="C55" s="29" t="s">
        <v>278</v>
      </c>
      <c r="D55" s="29">
        <v>5.5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1</v>
      </c>
      <c r="L55" s="29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5</v>
      </c>
    </row>
    <row r="56" spans="1:14" x14ac:dyDescent="0.2">
      <c r="A56" s="9" t="str">
        <f>VLOOKUP(B56,Elenco_giocatori_ruolo!A:B,2,FALSE)</f>
        <v>D</v>
      </c>
      <c r="B56" s="28" t="s">
        <v>292</v>
      </c>
      <c r="C56" s="29" t="s">
        <v>278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8" t="s">
        <v>293</v>
      </c>
      <c r="C57" s="29" t="s">
        <v>278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8" t="s">
        <v>294</v>
      </c>
      <c r="C58" s="29" t="s">
        <v>278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8" t="s">
        <v>295</v>
      </c>
      <c r="C59" s="29" t="s">
        <v>278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8" t="s">
        <v>296</v>
      </c>
      <c r="C60" s="29" t="s">
        <v>278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8" t="s">
        <v>297</v>
      </c>
      <c r="C61" s="29" t="s">
        <v>278</v>
      </c>
      <c r="D61" s="29">
        <v>7.5</v>
      </c>
      <c r="E61" s="29">
        <v>1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10.5</v>
      </c>
    </row>
    <row r="62" spans="1:14" x14ac:dyDescent="0.2">
      <c r="A62" s="9" t="str">
        <f>VLOOKUP(B62,Elenco_giocatori_ruolo!A:B,2,FALSE)</f>
        <v>C</v>
      </c>
      <c r="B62" s="28" t="s">
        <v>298</v>
      </c>
      <c r="C62" s="29" t="s">
        <v>278</v>
      </c>
      <c r="D62" s="29">
        <v>6.5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6.5</v>
      </c>
    </row>
    <row r="63" spans="1:14" x14ac:dyDescent="0.2">
      <c r="A63" s="9" t="str">
        <f>VLOOKUP(B63,Elenco_giocatori_ruolo!A:B,2,FALSE)</f>
        <v>C</v>
      </c>
      <c r="B63" s="28" t="s">
        <v>299</v>
      </c>
      <c r="C63" s="29" t="s">
        <v>278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8" t="s">
        <v>300</v>
      </c>
      <c r="C64" s="29" t="s">
        <v>278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8" t="s">
        <v>301</v>
      </c>
      <c r="C65" s="29" t="s">
        <v>278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C</v>
      </c>
      <c r="B66" s="28" t="s">
        <v>302</v>
      </c>
      <c r="C66" s="29" t="s">
        <v>278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C</v>
      </c>
      <c r="B67" s="28" t="s">
        <v>303</v>
      </c>
      <c r="C67" s="29" t="s">
        <v>278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8" t="s">
        <v>304</v>
      </c>
      <c r="C68" s="29" t="s">
        <v>278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8" t="s">
        <v>305</v>
      </c>
      <c r="C69" s="29" t="s">
        <v>278</v>
      </c>
      <c r="D69" s="29">
        <v>6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6</v>
      </c>
    </row>
    <row r="70" spans="1:14" x14ac:dyDescent="0.2">
      <c r="A70" s="9" t="str">
        <f>VLOOKUP(B70,Elenco_giocatori_ruolo!A:B,2,FALSE)</f>
        <v>A</v>
      </c>
      <c r="B70" s="28" t="s">
        <v>306</v>
      </c>
      <c r="C70" s="29" t="s">
        <v>278</v>
      </c>
      <c r="D70" s="29">
        <v>6.5</v>
      </c>
      <c r="E70" s="29">
        <v>1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1</v>
      </c>
      <c r="L70" s="29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9</v>
      </c>
    </row>
    <row r="71" spans="1:14" x14ac:dyDescent="0.2">
      <c r="A71" s="9" t="str">
        <f>VLOOKUP(B71,Elenco_giocatori_ruolo!A:B,2,FALSE)</f>
        <v>A</v>
      </c>
      <c r="B71" s="28" t="s">
        <v>307</v>
      </c>
      <c r="C71" s="29" t="s">
        <v>278</v>
      </c>
      <c r="D71" s="29">
        <v>7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7</v>
      </c>
    </row>
    <row r="72" spans="1:14" x14ac:dyDescent="0.2">
      <c r="A72" s="9" t="str">
        <f>VLOOKUP(B72,Elenco_giocatori_ruolo!A:B,2,FALSE)</f>
        <v>A</v>
      </c>
      <c r="B72" s="28" t="s">
        <v>308</v>
      </c>
      <c r="C72" s="29" t="s">
        <v>278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0</v>
      </c>
    </row>
    <row r="73" spans="1:14" x14ac:dyDescent="0.2">
      <c r="A73" s="9" t="str">
        <f>VLOOKUP(B73,Elenco_giocatori_ruolo!A:B,2,FALSE)</f>
        <v>A</v>
      </c>
      <c r="B73" s="28" t="s">
        <v>310</v>
      </c>
      <c r="C73" s="29" t="s">
        <v>278</v>
      </c>
      <c r="D73" s="29">
        <v>5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5</v>
      </c>
    </row>
    <row r="74" spans="1:14" x14ac:dyDescent="0.2">
      <c r="A74" s="9" t="str">
        <f>VLOOKUP(B74,Elenco_giocatori_ruolo!A:B,2,FALSE)</f>
        <v>A</v>
      </c>
      <c r="B74" s="28" t="s">
        <v>311</v>
      </c>
      <c r="C74" s="29" t="s">
        <v>278</v>
      </c>
      <c r="D74" s="29">
        <v>6.5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6.5</v>
      </c>
    </row>
    <row r="75" spans="1:14" x14ac:dyDescent="0.2">
      <c r="A75" s="9" t="str">
        <f>VLOOKUP(B75,Elenco_giocatori_ruolo!A:B,2,FALSE)</f>
        <v>A</v>
      </c>
      <c r="B75" s="28" t="s">
        <v>312</v>
      </c>
      <c r="C75" s="29" t="s">
        <v>278</v>
      </c>
      <c r="D75" s="29">
        <v>5.5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5.5</v>
      </c>
    </row>
    <row r="76" spans="1:14" x14ac:dyDescent="0.2">
      <c r="A76" s="9" t="str">
        <f>VLOOKUP(B76,Elenco_giocatori_ruolo!A:B,2,FALSE)</f>
        <v>A</v>
      </c>
      <c r="B76" s="28" t="s">
        <v>313</v>
      </c>
      <c r="C76" s="29" t="s">
        <v>278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P</v>
      </c>
      <c r="B77" s="28" t="s">
        <v>314</v>
      </c>
      <c r="C77" s="29" t="s">
        <v>315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8" t="s">
        <v>316</v>
      </c>
      <c r="C78" s="29" t="s">
        <v>315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8" t="s">
        <v>317</v>
      </c>
      <c r="C79" s="29" t="s">
        <v>315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P</v>
      </c>
      <c r="B80" s="28" t="s">
        <v>318</v>
      </c>
      <c r="C80" s="29" t="s">
        <v>315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D</v>
      </c>
      <c r="B81" s="28" t="s">
        <v>319</v>
      </c>
      <c r="C81" s="29" t="s">
        <v>315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8" t="s">
        <v>320</v>
      </c>
      <c r="C82" s="29" t="s">
        <v>315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8" t="s">
        <v>321</v>
      </c>
      <c r="C83" s="29" t="s">
        <v>315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8" t="s">
        <v>322</v>
      </c>
      <c r="C84" s="29" t="s">
        <v>315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8" t="s">
        <v>323</v>
      </c>
      <c r="C85" s="29" t="s">
        <v>315</v>
      </c>
      <c r="D85" s="29">
        <v>6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6</v>
      </c>
    </row>
    <row r="86" spans="1:14" x14ac:dyDescent="0.2">
      <c r="A86" s="9" t="str">
        <f>VLOOKUP(B86,Elenco_giocatori_ruolo!A:B,2,FALSE)</f>
        <v>D</v>
      </c>
      <c r="B86" s="28" t="s">
        <v>324</v>
      </c>
      <c r="C86" s="29" t="s">
        <v>315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0</v>
      </c>
    </row>
    <row r="87" spans="1:14" x14ac:dyDescent="0.2">
      <c r="A87" s="9" t="str">
        <f>VLOOKUP(B87,Elenco_giocatori_ruolo!A:B,2,FALSE)</f>
        <v>D</v>
      </c>
      <c r="B87" s="28" t="s">
        <v>325</v>
      </c>
      <c r="C87" s="29" t="s">
        <v>315</v>
      </c>
      <c r="D87" s="29">
        <v>6.5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6.5</v>
      </c>
    </row>
    <row r="88" spans="1:14" x14ac:dyDescent="0.2">
      <c r="A88" s="9" t="str">
        <f>VLOOKUP(B88,Elenco_giocatori_ruolo!A:B,2,FALSE)</f>
        <v>D</v>
      </c>
      <c r="B88" s="28" t="s">
        <v>326</v>
      </c>
      <c r="C88" s="29" t="s">
        <v>315</v>
      </c>
      <c r="D88" s="29">
        <v>5.5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5.5</v>
      </c>
    </row>
    <row r="89" spans="1:14" x14ac:dyDescent="0.2">
      <c r="A89" s="9" t="str">
        <f>VLOOKUP(B89,Elenco_giocatori_ruolo!A:B,2,FALSE)</f>
        <v>D</v>
      </c>
      <c r="B89" s="28" t="s">
        <v>327</v>
      </c>
      <c r="C89" s="29" t="s">
        <v>315</v>
      </c>
      <c r="D89" s="29">
        <v>5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5</v>
      </c>
    </row>
    <row r="90" spans="1:14" x14ac:dyDescent="0.2">
      <c r="A90" s="9" t="str">
        <f>VLOOKUP(B90,Elenco_giocatori_ruolo!A:B,2,FALSE)</f>
        <v>D</v>
      </c>
      <c r="B90" s="28" t="s">
        <v>328</v>
      </c>
      <c r="C90" s="29" t="s">
        <v>315</v>
      </c>
      <c r="D90" s="29">
        <v>6.5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6.5</v>
      </c>
    </row>
    <row r="91" spans="1:14" x14ac:dyDescent="0.2">
      <c r="A91" s="9" t="str">
        <f>VLOOKUP(B91,Elenco_giocatori_ruolo!A:B,2,FALSE)</f>
        <v>D</v>
      </c>
      <c r="B91" s="28" t="s">
        <v>329</v>
      </c>
      <c r="C91" s="29" t="s">
        <v>315</v>
      </c>
      <c r="D91" s="29">
        <v>7</v>
      </c>
      <c r="E91" s="29">
        <v>1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10</v>
      </c>
    </row>
    <row r="92" spans="1:14" x14ac:dyDescent="0.2">
      <c r="A92" s="9" t="str">
        <f>VLOOKUP(B92,Elenco_giocatori_ruolo!A:B,2,FALSE)</f>
        <v>C</v>
      </c>
      <c r="B92" s="28" t="s">
        <v>330</v>
      </c>
      <c r="C92" s="29" t="s">
        <v>315</v>
      </c>
      <c r="D92" s="29">
        <v>6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6</v>
      </c>
    </row>
    <row r="93" spans="1:14" x14ac:dyDescent="0.2">
      <c r="A93" s="9" t="str">
        <f>VLOOKUP(B93,Elenco_giocatori_ruolo!A:B,2,FALSE)</f>
        <v>C</v>
      </c>
      <c r="B93" s="28" t="s">
        <v>331</v>
      </c>
      <c r="C93" s="29" t="s">
        <v>315</v>
      </c>
      <c r="D93" s="29">
        <v>6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6</v>
      </c>
    </row>
    <row r="94" spans="1:14" x14ac:dyDescent="0.2">
      <c r="A94" s="9" t="str">
        <f>VLOOKUP(B94,Elenco_giocatori_ruolo!A:B,2,FALSE)</f>
        <v>C</v>
      </c>
      <c r="B94" s="28" t="s">
        <v>332</v>
      </c>
      <c r="C94" s="29" t="s">
        <v>315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8" t="s">
        <v>333</v>
      </c>
      <c r="C95" s="29" t="s">
        <v>315</v>
      </c>
      <c r="D95" s="29">
        <v>7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1</v>
      </c>
      <c r="K95" s="29">
        <v>1</v>
      </c>
      <c r="L95" s="29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7.5</v>
      </c>
    </row>
    <row r="96" spans="1:14" x14ac:dyDescent="0.2">
      <c r="A96" s="9" t="str">
        <f>VLOOKUP(B96,Elenco_giocatori_ruolo!A:B,2,FALSE)</f>
        <v>C</v>
      </c>
      <c r="B96" s="28" t="s">
        <v>334</v>
      </c>
      <c r="C96" s="29" t="s">
        <v>315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8" t="s">
        <v>335</v>
      </c>
      <c r="C97" s="29" t="s">
        <v>315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8" t="s">
        <v>336</v>
      </c>
      <c r="C98" s="29" t="s">
        <v>315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8" t="s">
        <v>337</v>
      </c>
      <c r="C99" s="29" t="s">
        <v>315</v>
      </c>
      <c r="D99" s="29">
        <v>6.5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6.5</v>
      </c>
    </row>
    <row r="100" spans="1:14" x14ac:dyDescent="0.2">
      <c r="A100" s="9" t="str">
        <f>VLOOKUP(B100,Elenco_giocatori_ruolo!A:B,2,FALSE)</f>
        <v>C</v>
      </c>
      <c r="B100" s="28" t="s">
        <v>338</v>
      </c>
      <c r="C100" s="29" t="s">
        <v>315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0</v>
      </c>
    </row>
    <row r="101" spans="1:14" x14ac:dyDescent="0.2">
      <c r="A101" s="9" t="str">
        <f>VLOOKUP(B101,Elenco_giocatori_ruolo!A:B,2,FALSE)</f>
        <v>C</v>
      </c>
      <c r="B101" s="28" t="s">
        <v>340</v>
      </c>
      <c r="C101" s="29" t="s">
        <v>315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8" t="s">
        <v>341</v>
      </c>
      <c r="C102" s="29" t="s">
        <v>315</v>
      </c>
      <c r="D102" s="29">
        <v>5.5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5.5</v>
      </c>
    </row>
    <row r="103" spans="1:14" x14ac:dyDescent="0.2">
      <c r="A103" s="9" t="str">
        <f>VLOOKUP(B103,Elenco_giocatori_ruolo!A:B,2,FALSE)</f>
        <v>A</v>
      </c>
      <c r="B103" s="28" t="s">
        <v>342</v>
      </c>
      <c r="C103" s="29" t="s">
        <v>315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8" t="s">
        <v>343</v>
      </c>
      <c r="C104" s="29" t="s">
        <v>315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0</v>
      </c>
    </row>
    <row r="105" spans="1:14" x14ac:dyDescent="0.2">
      <c r="A105" s="9" t="str">
        <f>VLOOKUP(B105,Elenco_giocatori_ruolo!A:B,2,FALSE)</f>
        <v>A</v>
      </c>
      <c r="B105" s="28" t="s">
        <v>344</v>
      </c>
      <c r="C105" s="29" t="s">
        <v>315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8" t="s">
        <v>345</v>
      </c>
      <c r="C106" s="29" t="s">
        <v>315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8" t="s">
        <v>346</v>
      </c>
      <c r="C107" s="29" t="s">
        <v>315</v>
      </c>
      <c r="D107" s="29">
        <v>6.5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1</v>
      </c>
      <c r="L107" s="29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6</v>
      </c>
    </row>
    <row r="108" spans="1:14" x14ac:dyDescent="0.2">
      <c r="A108" s="9" t="str">
        <f>VLOOKUP(B108,Elenco_giocatori_ruolo!A:B,2,FALSE)</f>
        <v>P</v>
      </c>
      <c r="B108" s="28" t="s">
        <v>347</v>
      </c>
      <c r="C108" s="29" t="s">
        <v>348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0</v>
      </c>
    </row>
    <row r="109" spans="1:14" x14ac:dyDescent="0.2">
      <c r="A109" s="9" t="str">
        <f>VLOOKUP(B109,Elenco_giocatori_ruolo!A:B,2,FALSE)</f>
        <v>P</v>
      </c>
      <c r="B109" s="28" t="s">
        <v>349</v>
      </c>
      <c r="C109" s="29" t="s">
        <v>348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8" t="s">
        <v>350</v>
      </c>
      <c r="C110" s="29" t="s">
        <v>348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8" t="s">
        <v>351</v>
      </c>
      <c r="C111" s="29" t="s">
        <v>348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D</v>
      </c>
      <c r="B112" s="28" t="s">
        <v>352</v>
      </c>
      <c r="C112" s="29" t="s">
        <v>348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8" t="s">
        <v>353</v>
      </c>
      <c r="C113" s="29" t="s">
        <v>348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8" t="s">
        <v>354</v>
      </c>
      <c r="C114" s="29" t="s">
        <v>348</v>
      </c>
      <c r="D114" s="29">
        <v>6.5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6.5</v>
      </c>
    </row>
    <row r="115" spans="1:14" x14ac:dyDescent="0.2">
      <c r="A115" s="9" t="str">
        <f>VLOOKUP(B115,Elenco_giocatori_ruolo!A:B,2,FALSE)</f>
        <v>D</v>
      </c>
      <c r="B115" s="28" t="s">
        <v>355</v>
      </c>
      <c r="C115" s="29" t="s">
        <v>348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8" t="s">
        <v>356</v>
      </c>
      <c r="C116" s="29" t="s">
        <v>348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8" t="s">
        <v>357</v>
      </c>
      <c r="C117" s="29" t="s">
        <v>348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8" t="s">
        <v>358</v>
      </c>
      <c r="C118" s="29" t="s">
        <v>348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8" t="s">
        <v>359</v>
      </c>
      <c r="C119" s="29" t="s">
        <v>348</v>
      </c>
      <c r="D119" s="29">
        <v>5.5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1</v>
      </c>
      <c r="L119" s="29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5</v>
      </c>
    </row>
    <row r="120" spans="1:14" x14ac:dyDescent="0.2">
      <c r="A120" s="9" t="str">
        <f>VLOOKUP(B120,Elenco_giocatori_ruolo!A:B,2,FALSE)</f>
        <v>D</v>
      </c>
      <c r="B120" s="28" t="s">
        <v>360</v>
      </c>
      <c r="C120" s="29" t="s">
        <v>348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8" t="s">
        <v>361</v>
      </c>
      <c r="C121" s="29" t="s">
        <v>348</v>
      </c>
      <c r="D121" s="29">
        <v>5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5</v>
      </c>
    </row>
    <row r="122" spans="1:14" x14ac:dyDescent="0.2">
      <c r="A122" s="9" t="str">
        <f>VLOOKUP(B122,Elenco_giocatori_ruolo!A:B,2,FALSE)</f>
        <v>D</v>
      </c>
      <c r="B122" s="28" t="s">
        <v>362</v>
      </c>
      <c r="C122" s="29" t="s">
        <v>348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8" t="s">
        <v>363</v>
      </c>
      <c r="C123" s="29" t="s">
        <v>348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0</v>
      </c>
    </row>
    <row r="124" spans="1:14" x14ac:dyDescent="0.2">
      <c r="A124" s="9" t="str">
        <f>VLOOKUP(B124,Elenco_giocatori_ruolo!A:B,2,FALSE)</f>
        <v>D</v>
      </c>
      <c r="B124" s="28" t="s">
        <v>364</v>
      </c>
      <c r="C124" s="29" t="s">
        <v>348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8" t="s">
        <v>365</v>
      </c>
      <c r="C125" s="29" t="s">
        <v>348</v>
      </c>
      <c r="D125" s="29">
        <v>6.5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6.5</v>
      </c>
    </row>
    <row r="126" spans="1:14" x14ac:dyDescent="0.2">
      <c r="A126" s="9" t="str">
        <f>VLOOKUP(B126,Elenco_giocatori_ruolo!A:B,2,FALSE)</f>
        <v>D</v>
      </c>
      <c r="B126" s="28" t="s">
        <v>366</v>
      </c>
      <c r="C126" s="29" t="s">
        <v>348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C</v>
      </c>
      <c r="B127" s="28" t="s">
        <v>367</v>
      </c>
      <c r="C127" s="29" t="s">
        <v>348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8" t="s">
        <v>368</v>
      </c>
      <c r="C128" s="29" t="s">
        <v>348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8" t="s">
        <v>369</v>
      </c>
      <c r="C129" s="29" t="s">
        <v>348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8" t="s">
        <v>370</v>
      </c>
      <c r="C130" s="29" t="s">
        <v>348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e">
        <f>VLOOKUP(B131,Elenco_giocatori_ruolo!A:B,2,FALSE)</f>
        <v>#N/A</v>
      </c>
      <c r="B131" s="28" t="s">
        <v>371</v>
      </c>
      <c r="C131" s="29" t="s">
        <v>348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10">
        <v>0</v>
      </c>
      <c r="N131" s="11" t="e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#N/A</v>
      </c>
    </row>
    <row r="132" spans="1:14" x14ac:dyDescent="0.2">
      <c r="A132" s="9" t="str">
        <f>VLOOKUP(B132,Elenco_giocatori_ruolo!A:B,2,FALSE)</f>
        <v>C</v>
      </c>
      <c r="B132" s="28" t="s">
        <v>372</v>
      </c>
      <c r="C132" s="29" t="s">
        <v>348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10">
        <v>0</v>
      </c>
      <c r="N132" s="11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0</v>
      </c>
    </row>
    <row r="133" spans="1:14" x14ac:dyDescent="0.2">
      <c r="A133" s="9" t="str">
        <f>VLOOKUP(B133,Elenco_giocatori_ruolo!A:B,2,FALSE)</f>
        <v>C</v>
      </c>
      <c r="B133" s="28" t="s">
        <v>373</v>
      </c>
      <c r="C133" s="29" t="s">
        <v>348</v>
      </c>
      <c r="D133" s="29">
        <v>6.5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6.5</v>
      </c>
    </row>
    <row r="134" spans="1:14" x14ac:dyDescent="0.2">
      <c r="A134" s="9" t="str">
        <f>VLOOKUP(B134,Elenco_giocatori_ruolo!A:B,2,FALSE)</f>
        <v>C</v>
      </c>
      <c r="B134" s="28" t="s">
        <v>374</v>
      </c>
      <c r="C134" s="29" t="s">
        <v>348</v>
      </c>
      <c r="D134" s="29">
        <v>6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1</v>
      </c>
      <c r="L134" s="29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5.5</v>
      </c>
    </row>
    <row r="135" spans="1:14" x14ac:dyDescent="0.2">
      <c r="A135" s="9" t="str">
        <f>VLOOKUP(B135,Elenco_giocatori_ruolo!A:B,2,FALSE)</f>
        <v>C</v>
      </c>
      <c r="B135" s="28" t="s">
        <v>375</v>
      </c>
      <c r="C135" s="29" t="s">
        <v>348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8" t="s">
        <v>376</v>
      </c>
      <c r="C136" s="29" t="s">
        <v>348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8" t="s">
        <v>377</v>
      </c>
      <c r="C137" s="29" t="s">
        <v>348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8" t="s">
        <v>378</v>
      </c>
      <c r="C138" s="29" t="s">
        <v>348</v>
      </c>
      <c r="D138" s="29">
        <v>5.5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5.5</v>
      </c>
    </row>
    <row r="139" spans="1:14" x14ac:dyDescent="0.2">
      <c r="A139" s="9" t="str">
        <f>VLOOKUP(B139,Elenco_giocatori_ruolo!A:B,2,FALSE)</f>
        <v>C</v>
      </c>
      <c r="B139" s="28" t="s">
        <v>379</v>
      </c>
      <c r="C139" s="29" t="s">
        <v>348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0</v>
      </c>
    </row>
    <row r="140" spans="1:14" x14ac:dyDescent="0.2">
      <c r="A140" s="9" t="str">
        <f>VLOOKUP(B140,Elenco_giocatori_ruolo!A:B,2,FALSE)</f>
        <v>C</v>
      </c>
      <c r="B140" s="28" t="s">
        <v>380</v>
      </c>
      <c r="C140" s="29" t="s">
        <v>348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8" t="s">
        <v>381</v>
      </c>
      <c r="C141" s="29" t="s">
        <v>348</v>
      </c>
      <c r="D141" s="29">
        <v>6.5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1</v>
      </c>
      <c r="K141" s="29">
        <v>0</v>
      </c>
      <c r="L141" s="29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7.5</v>
      </c>
    </row>
    <row r="142" spans="1:14" x14ac:dyDescent="0.2">
      <c r="A142" s="9" t="str">
        <f>VLOOKUP(B142,Elenco_giocatori_ruolo!A:B,2,FALSE)</f>
        <v>C</v>
      </c>
      <c r="B142" s="28" t="s">
        <v>382</v>
      </c>
      <c r="C142" s="29" t="s">
        <v>348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0</v>
      </c>
    </row>
    <row r="143" spans="1:14" x14ac:dyDescent="0.2">
      <c r="A143" s="9" t="str">
        <f>VLOOKUP(B143,Elenco_giocatori_ruolo!A:B,2,FALSE)</f>
        <v>A</v>
      </c>
      <c r="B143" s="28" t="s">
        <v>383</v>
      </c>
      <c r="C143" s="29" t="s">
        <v>348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8" t="s">
        <v>384</v>
      </c>
      <c r="C144" s="29" t="s">
        <v>348</v>
      </c>
      <c r="D144" s="29">
        <v>6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6</v>
      </c>
    </row>
    <row r="145" spans="1:14" x14ac:dyDescent="0.2">
      <c r="A145" s="9" t="str">
        <f>VLOOKUP(B145,Elenco_giocatori_ruolo!A:B,2,FALSE)</f>
        <v>A</v>
      </c>
      <c r="B145" s="28" t="s">
        <v>385</v>
      </c>
      <c r="C145" s="29" t="s">
        <v>348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e">
        <f>VLOOKUP(B146,Elenco_giocatori_ruolo!A:B,2,FALSE)</f>
        <v>#N/A</v>
      </c>
      <c r="B146" s="28" t="s">
        <v>1775</v>
      </c>
      <c r="C146" s="29" t="s">
        <v>348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10">
        <v>0</v>
      </c>
      <c r="N146" s="11" t="e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#N/A</v>
      </c>
    </row>
    <row r="147" spans="1:14" x14ac:dyDescent="0.2">
      <c r="A147" s="9" t="str">
        <f>VLOOKUP(B147,Elenco_giocatori_ruolo!A:B,2,FALSE)</f>
        <v>A</v>
      </c>
      <c r="B147" s="28" t="s">
        <v>386</v>
      </c>
      <c r="C147" s="29" t="s">
        <v>348</v>
      </c>
      <c r="D147" s="29">
        <v>6.5</v>
      </c>
      <c r="E147" s="29">
        <v>1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9.5</v>
      </c>
    </row>
    <row r="148" spans="1:14" x14ac:dyDescent="0.2">
      <c r="A148" s="9" t="str">
        <f>VLOOKUP(B148,Elenco_giocatori_ruolo!A:B,2,FALSE)</f>
        <v>A</v>
      </c>
      <c r="B148" s="28" t="s">
        <v>387</v>
      </c>
      <c r="C148" s="29" t="s">
        <v>348</v>
      </c>
      <c r="D148" s="29">
        <v>6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8" t="s">
        <v>388</v>
      </c>
      <c r="C149" s="29" t="s">
        <v>348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8" t="s">
        <v>389</v>
      </c>
      <c r="C150" s="29" t="s">
        <v>348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8" t="s">
        <v>390</v>
      </c>
      <c r="C151" s="29" t="s">
        <v>348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8" t="s">
        <v>391</v>
      </c>
      <c r="C152" s="29" t="s">
        <v>348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A</v>
      </c>
      <c r="B153" s="28" t="s">
        <v>392</v>
      </c>
      <c r="C153" s="29" t="s">
        <v>348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8" t="s">
        <v>393</v>
      </c>
      <c r="C154" s="29" t="s">
        <v>394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8" t="s">
        <v>395</v>
      </c>
      <c r="C155" s="29" t="s">
        <v>394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8" t="s">
        <v>396</v>
      </c>
      <c r="C156" s="29" t="s">
        <v>394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0</v>
      </c>
    </row>
    <row r="157" spans="1:14" x14ac:dyDescent="0.2">
      <c r="A157" s="9" t="e">
        <f>VLOOKUP(B157,Elenco_giocatori_ruolo!A:B,2,FALSE)</f>
        <v>#N/A</v>
      </c>
      <c r="B157" s="28" t="s">
        <v>1261</v>
      </c>
      <c r="C157" s="29" t="s">
        <v>394</v>
      </c>
      <c r="D157" s="29">
        <v>6</v>
      </c>
      <c r="E157" s="29">
        <v>0</v>
      </c>
      <c r="F157" s="29">
        <v>3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10">
        <v>0</v>
      </c>
      <c r="N157" s="11" t="e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#N/A</v>
      </c>
    </row>
    <row r="158" spans="1:14" x14ac:dyDescent="0.2">
      <c r="A158" s="9" t="str">
        <f>VLOOKUP(B158,Elenco_giocatori_ruolo!A:B,2,FALSE)</f>
        <v>P</v>
      </c>
      <c r="B158" s="28" t="s">
        <v>397</v>
      </c>
      <c r="C158" s="29" t="s">
        <v>394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0</v>
      </c>
    </row>
    <row r="159" spans="1:14" x14ac:dyDescent="0.2">
      <c r="A159" s="9" t="e">
        <f>VLOOKUP(B159,Elenco_giocatori_ruolo!A:B,2,FALSE)</f>
        <v>#N/A</v>
      </c>
      <c r="B159" s="28" t="s">
        <v>1776</v>
      </c>
      <c r="C159" s="29" t="s">
        <v>394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10">
        <v>0</v>
      </c>
      <c r="N159" s="11" t="e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#N/A</v>
      </c>
    </row>
    <row r="160" spans="1:14" x14ac:dyDescent="0.2">
      <c r="A160" s="9" t="str">
        <f>VLOOKUP(B160,Elenco_giocatori_ruolo!A:B,2,FALSE)</f>
        <v>D</v>
      </c>
      <c r="B160" s="28" t="s">
        <v>398</v>
      </c>
      <c r="C160" s="29" t="s">
        <v>394</v>
      </c>
      <c r="D160" s="29">
        <v>6.5</v>
      </c>
      <c r="E160" s="29">
        <v>1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9.5</v>
      </c>
    </row>
    <row r="161" spans="1:14" x14ac:dyDescent="0.2">
      <c r="A161" s="9" t="str">
        <f>VLOOKUP(B161,Elenco_giocatori_ruolo!A:B,2,FALSE)</f>
        <v>D</v>
      </c>
      <c r="B161" s="28" t="s">
        <v>399</v>
      </c>
      <c r="C161" s="29" t="s">
        <v>394</v>
      </c>
      <c r="D161" s="29">
        <v>5.5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5.5</v>
      </c>
    </row>
    <row r="162" spans="1:14" x14ac:dyDescent="0.2">
      <c r="A162" s="9" t="str">
        <f>VLOOKUP(B162,Elenco_giocatori_ruolo!A:B,2,FALSE)</f>
        <v>D</v>
      </c>
      <c r="B162" s="28" t="s">
        <v>400</v>
      </c>
      <c r="C162" s="29" t="s">
        <v>394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8" t="s">
        <v>401</v>
      </c>
      <c r="C163" s="29" t="s">
        <v>394</v>
      </c>
      <c r="D163" s="29">
        <v>5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5</v>
      </c>
    </row>
    <row r="164" spans="1:14" x14ac:dyDescent="0.2">
      <c r="A164" s="9" t="str">
        <f>VLOOKUP(B164,Elenco_giocatori_ruolo!A:B,2,FALSE)</f>
        <v>D</v>
      </c>
      <c r="B164" s="28" t="s">
        <v>402</v>
      </c>
      <c r="C164" s="29" t="s">
        <v>394</v>
      </c>
      <c r="D164" s="29">
        <v>5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5</v>
      </c>
    </row>
    <row r="165" spans="1:14" x14ac:dyDescent="0.2">
      <c r="A165" s="9" t="str">
        <f>VLOOKUP(B165,Elenco_giocatori_ruolo!A:B,2,FALSE)</f>
        <v>D</v>
      </c>
      <c r="B165" s="28" t="s">
        <v>403</v>
      </c>
      <c r="C165" s="29" t="s">
        <v>394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8" t="s">
        <v>404</v>
      </c>
      <c r="C166" s="29" t="s">
        <v>394</v>
      </c>
      <c r="D166" s="29">
        <v>6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6</v>
      </c>
    </row>
    <row r="167" spans="1:14" x14ac:dyDescent="0.2">
      <c r="A167" s="9" t="str">
        <f>VLOOKUP(B167,Elenco_giocatori_ruolo!A:B,2,FALSE)</f>
        <v>D</v>
      </c>
      <c r="B167" s="28" t="s">
        <v>405</v>
      </c>
      <c r="C167" s="29" t="s">
        <v>394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str">
        <f>VLOOKUP(B168,Elenco_giocatori_ruolo!A:B,2,FALSE)</f>
        <v>D</v>
      </c>
      <c r="B168" s="28" t="s">
        <v>406</v>
      </c>
      <c r="C168" s="29" t="s">
        <v>394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0</v>
      </c>
    </row>
    <row r="169" spans="1:14" x14ac:dyDescent="0.2">
      <c r="A169" s="9" t="str">
        <f>VLOOKUP(B169,Elenco_giocatori_ruolo!A:B,2,FALSE)</f>
        <v>D</v>
      </c>
      <c r="B169" s="28" t="s">
        <v>407</v>
      </c>
      <c r="C169" s="29" t="s">
        <v>394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e">
        <f>VLOOKUP(B170,Elenco_giocatori_ruolo!A:B,2,FALSE)</f>
        <v>#N/A</v>
      </c>
      <c r="B170" s="28" t="s">
        <v>1262</v>
      </c>
      <c r="C170" s="29" t="s">
        <v>394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10">
        <v>0</v>
      </c>
      <c r="N170" s="11" t="e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#N/A</v>
      </c>
    </row>
    <row r="171" spans="1:14" x14ac:dyDescent="0.2">
      <c r="A171" s="9" t="str">
        <f>VLOOKUP(B171,Elenco_giocatori_ruolo!A:B,2,FALSE)</f>
        <v>D</v>
      </c>
      <c r="B171" s="28" t="s">
        <v>408</v>
      </c>
      <c r="C171" s="29" t="s">
        <v>394</v>
      </c>
      <c r="D171" s="29">
        <v>5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5</v>
      </c>
    </row>
    <row r="172" spans="1:14" x14ac:dyDescent="0.2">
      <c r="A172" s="9" t="str">
        <f>VLOOKUP(B172,Elenco_giocatori_ruolo!A:B,2,FALSE)</f>
        <v>C</v>
      </c>
      <c r="B172" s="28" t="s">
        <v>409</v>
      </c>
      <c r="C172" s="29" t="s">
        <v>394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0</v>
      </c>
    </row>
    <row r="173" spans="1:14" x14ac:dyDescent="0.2">
      <c r="A173" s="9" t="e">
        <f>VLOOKUP(B173,Elenco_giocatori_ruolo!A:B,2,FALSE)</f>
        <v>#N/A</v>
      </c>
      <c r="B173" s="28" t="s">
        <v>1777</v>
      </c>
      <c r="C173" s="29" t="s">
        <v>394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10">
        <v>0</v>
      </c>
      <c r="N173" s="11" t="e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#N/A</v>
      </c>
    </row>
    <row r="174" spans="1:14" x14ac:dyDescent="0.2">
      <c r="A174" s="9" t="e">
        <f>VLOOKUP(B174,Elenco_giocatori_ruolo!A:B,2,FALSE)</f>
        <v>#N/A</v>
      </c>
      <c r="B174" s="28" t="s">
        <v>1183</v>
      </c>
      <c r="C174" s="29" t="s">
        <v>394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10">
        <v>0</v>
      </c>
      <c r="N174" s="11" t="e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#N/A</v>
      </c>
    </row>
    <row r="175" spans="1:14" x14ac:dyDescent="0.2">
      <c r="A175" s="9" t="str">
        <f>VLOOKUP(B175,Elenco_giocatori_ruolo!A:B,2,FALSE)</f>
        <v>C</v>
      </c>
      <c r="B175" s="28" t="s">
        <v>410</v>
      </c>
      <c r="C175" s="29" t="s">
        <v>394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8" t="s">
        <v>411</v>
      </c>
      <c r="C176" s="29" t="s">
        <v>394</v>
      </c>
      <c r="D176" s="29">
        <v>5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5</v>
      </c>
    </row>
    <row r="177" spans="1:14" x14ac:dyDescent="0.2">
      <c r="A177" s="9" t="str">
        <f>VLOOKUP(B177,Elenco_giocatori_ruolo!A:B,2,FALSE)</f>
        <v>C</v>
      </c>
      <c r="B177" s="28" t="s">
        <v>412</v>
      </c>
      <c r="C177" s="29" t="s">
        <v>394</v>
      </c>
      <c r="D177" s="29">
        <v>5.5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5.5</v>
      </c>
    </row>
    <row r="178" spans="1:14" x14ac:dyDescent="0.2">
      <c r="A178" s="9" t="str">
        <f>VLOOKUP(B178,Elenco_giocatori_ruolo!A:B,2,FALSE)</f>
        <v>C</v>
      </c>
      <c r="B178" s="28" t="s">
        <v>413</v>
      </c>
      <c r="C178" s="29" t="s">
        <v>394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0</v>
      </c>
    </row>
    <row r="179" spans="1:14" x14ac:dyDescent="0.2">
      <c r="A179" s="9" t="str">
        <f>VLOOKUP(B179,Elenco_giocatori_ruolo!A:B,2,FALSE)</f>
        <v>C</v>
      </c>
      <c r="B179" s="28" t="s">
        <v>414</v>
      </c>
      <c r="C179" s="29" t="s">
        <v>394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C</v>
      </c>
      <c r="B180" s="28" t="s">
        <v>415</v>
      </c>
      <c r="C180" s="29" t="s">
        <v>394</v>
      </c>
      <c r="D180" s="29">
        <v>5.5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5.5</v>
      </c>
    </row>
    <row r="181" spans="1:14" x14ac:dyDescent="0.2">
      <c r="A181" s="9" t="str">
        <f>VLOOKUP(B181,Elenco_giocatori_ruolo!A:B,2,FALSE)</f>
        <v>C</v>
      </c>
      <c r="B181" s="28" t="s">
        <v>416</v>
      </c>
      <c r="C181" s="29" t="s">
        <v>394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0</v>
      </c>
    </row>
    <row r="182" spans="1:14" x14ac:dyDescent="0.2">
      <c r="A182" s="9" t="e">
        <f>VLOOKUP(B182,Elenco_giocatori_ruolo!A:B,2,FALSE)</f>
        <v>#N/A</v>
      </c>
      <c r="B182" s="28" t="s">
        <v>1843</v>
      </c>
      <c r="C182" s="29" t="s">
        <v>394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10">
        <v>0</v>
      </c>
      <c r="N182" s="11" t="e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#N/A</v>
      </c>
    </row>
    <row r="183" spans="1:14" x14ac:dyDescent="0.2">
      <c r="A183" s="9" t="str">
        <f>VLOOKUP(B183,Elenco_giocatori_ruolo!A:B,2,FALSE)</f>
        <v>A</v>
      </c>
      <c r="B183" s="28" t="s">
        <v>417</v>
      </c>
      <c r="C183" s="29" t="s">
        <v>394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8" t="s">
        <v>418</v>
      </c>
      <c r="C184" s="29" t="s">
        <v>394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8" t="s">
        <v>419</v>
      </c>
      <c r="C185" s="29" t="s">
        <v>394</v>
      </c>
      <c r="D185" s="29">
        <v>4.5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4.5</v>
      </c>
    </row>
    <row r="186" spans="1:14" x14ac:dyDescent="0.2">
      <c r="A186" s="9" t="str">
        <f>VLOOKUP(B186,Elenco_giocatori_ruolo!A:B,2,FALSE)</f>
        <v>A</v>
      </c>
      <c r="B186" s="28" t="s">
        <v>420</v>
      </c>
      <c r="C186" s="29" t="s">
        <v>394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8" t="s">
        <v>421</v>
      </c>
      <c r="C187" s="29" t="s">
        <v>394</v>
      </c>
      <c r="D187" s="29">
        <v>6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6</v>
      </c>
    </row>
    <row r="188" spans="1:14" x14ac:dyDescent="0.2">
      <c r="A188" s="9" t="str">
        <f>VLOOKUP(B188,Elenco_giocatori_ruolo!A:B,2,FALSE)</f>
        <v>A</v>
      </c>
      <c r="B188" s="28" t="s">
        <v>422</v>
      </c>
      <c r="C188" s="29" t="s">
        <v>394</v>
      </c>
      <c r="D188" s="29">
        <v>6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1</v>
      </c>
      <c r="K188" s="29">
        <v>0</v>
      </c>
      <c r="L188" s="29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7</v>
      </c>
    </row>
    <row r="189" spans="1:14" x14ac:dyDescent="0.2">
      <c r="A189" s="9" t="str">
        <f>VLOOKUP(B189,Elenco_giocatori_ruolo!A:B,2,FALSE)</f>
        <v>A</v>
      </c>
      <c r="B189" s="28" t="s">
        <v>423</v>
      </c>
      <c r="C189" s="29" t="s">
        <v>394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A</v>
      </c>
      <c r="B190" s="28" t="s">
        <v>424</v>
      </c>
      <c r="C190" s="29" t="s">
        <v>394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A</v>
      </c>
      <c r="B191" s="28" t="s">
        <v>425</v>
      </c>
      <c r="C191" s="29" t="s">
        <v>394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A</v>
      </c>
      <c r="B192" s="28" t="s">
        <v>426</v>
      </c>
      <c r="C192" s="29" t="s">
        <v>394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8" t="s">
        <v>427</v>
      </c>
      <c r="C193" s="29" t="s">
        <v>428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P</v>
      </c>
      <c r="B194" s="28" t="s">
        <v>429</v>
      </c>
      <c r="C194" s="29" t="s">
        <v>428</v>
      </c>
      <c r="D194" s="29">
        <v>6</v>
      </c>
      <c r="E194" s="29">
        <v>0</v>
      </c>
      <c r="F194" s="29">
        <v>2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4</v>
      </c>
    </row>
    <row r="195" spans="1:14" x14ac:dyDescent="0.2">
      <c r="A195" s="9" t="str">
        <f>VLOOKUP(B195,Elenco_giocatori_ruolo!A:B,2,FALSE)</f>
        <v>P</v>
      </c>
      <c r="B195" s="28" t="s">
        <v>430</v>
      </c>
      <c r="C195" s="29" t="s">
        <v>428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0</v>
      </c>
    </row>
    <row r="196" spans="1:14" x14ac:dyDescent="0.2">
      <c r="A196" s="9" t="str">
        <f>VLOOKUP(B196,Elenco_giocatori_ruolo!A:B,2,FALSE)</f>
        <v>P</v>
      </c>
      <c r="B196" s="28" t="s">
        <v>431</v>
      </c>
      <c r="C196" s="29" t="s">
        <v>428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P</v>
      </c>
      <c r="B197" s="28" t="s">
        <v>432</v>
      </c>
      <c r="C197" s="29" t="s">
        <v>428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D</v>
      </c>
      <c r="B198" s="28" t="s">
        <v>433</v>
      </c>
      <c r="C198" s="29" t="s">
        <v>428</v>
      </c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8" t="s">
        <v>434</v>
      </c>
      <c r="C199" s="29" t="s">
        <v>428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8" t="s">
        <v>435</v>
      </c>
      <c r="C200" s="29" t="s">
        <v>428</v>
      </c>
      <c r="D200" s="29">
        <v>5.5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5.5</v>
      </c>
    </row>
    <row r="201" spans="1:14" x14ac:dyDescent="0.2">
      <c r="A201" s="9" t="str">
        <f>VLOOKUP(B201,Elenco_giocatori_ruolo!A:B,2,FALSE)</f>
        <v>D</v>
      </c>
      <c r="B201" s="28" t="s">
        <v>436</v>
      </c>
      <c r="C201" s="29" t="s">
        <v>428</v>
      </c>
      <c r="D201" s="29">
        <v>5.5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5.5</v>
      </c>
    </row>
    <row r="202" spans="1:14" x14ac:dyDescent="0.2">
      <c r="A202" s="9" t="str">
        <f>VLOOKUP(B202,Elenco_giocatori_ruolo!A:B,2,FALSE)</f>
        <v>D</v>
      </c>
      <c r="B202" s="28" t="s">
        <v>437</v>
      </c>
      <c r="C202" s="29" t="s">
        <v>428</v>
      </c>
      <c r="D202" s="29">
        <v>5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5</v>
      </c>
    </row>
    <row r="203" spans="1:14" x14ac:dyDescent="0.2">
      <c r="A203" s="9" t="str">
        <f>VLOOKUP(B203,Elenco_giocatori_ruolo!A:B,2,FALSE)</f>
        <v>D</v>
      </c>
      <c r="B203" s="28" t="s">
        <v>438</v>
      </c>
      <c r="C203" s="29" t="s">
        <v>428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8" t="s">
        <v>439</v>
      </c>
      <c r="C204" s="29" t="s">
        <v>428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8" t="s">
        <v>440</v>
      </c>
      <c r="C205" s="29" t="s">
        <v>428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8" t="s">
        <v>441</v>
      </c>
      <c r="C206" s="29" t="s">
        <v>428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D</v>
      </c>
      <c r="B207" s="28" t="s">
        <v>442</v>
      </c>
      <c r="C207" s="29" t="s">
        <v>428</v>
      </c>
      <c r="D207" s="29">
        <v>5.5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5.5</v>
      </c>
    </row>
    <row r="208" spans="1:14" x14ac:dyDescent="0.2">
      <c r="A208" s="9" t="str">
        <f>VLOOKUP(B208,Elenco_giocatori_ruolo!A:B,2,FALSE)</f>
        <v>D</v>
      </c>
      <c r="B208" s="28" t="s">
        <v>443</v>
      </c>
      <c r="C208" s="29" t="s">
        <v>428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0</v>
      </c>
    </row>
    <row r="209" spans="1:14" x14ac:dyDescent="0.2">
      <c r="A209" s="9" t="str">
        <f>VLOOKUP(B209,Elenco_giocatori_ruolo!A:B,2,FALSE)</f>
        <v>D</v>
      </c>
      <c r="B209" s="28" t="s">
        <v>444</v>
      </c>
      <c r="C209" s="29" t="s">
        <v>428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D</v>
      </c>
      <c r="B210" s="28" t="s">
        <v>445</v>
      </c>
      <c r="C210" s="29" t="s">
        <v>428</v>
      </c>
      <c r="D210" s="29">
        <v>5.5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1</v>
      </c>
      <c r="L210" s="29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5</v>
      </c>
    </row>
    <row r="211" spans="1:14" x14ac:dyDescent="0.2">
      <c r="A211" s="9" t="e">
        <f>VLOOKUP(B211,Elenco_giocatori_ruolo!A:B,2,FALSE)</f>
        <v>#N/A</v>
      </c>
      <c r="B211" s="28" t="s">
        <v>1916</v>
      </c>
      <c r="C211" s="29" t="s">
        <v>428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10">
        <v>0</v>
      </c>
      <c r="N211" s="11" t="e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#N/A</v>
      </c>
    </row>
    <row r="212" spans="1:14" x14ac:dyDescent="0.2">
      <c r="A212" s="9" t="str">
        <f>VLOOKUP(B212,Elenco_giocatori_ruolo!A:B,2,FALSE)</f>
        <v>C</v>
      </c>
      <c r="B212" s="28" t="s">
        <v>446</v>
      </c>
      <c r="C212" s="29" t="s">
        <v>428</v>
      </c>
      <c r="D212" s="29">
        <v>5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5</v>
      </c>
    </row>
    <row r="213" spans="1:14" x14ac:dyDescent="0.2">
      <c r="A213" s="9" t="str">
        <f>VLOOKUP(B213,Elenco_giocatori_ruolo!A:B,2,FALSE)</f>
        <v>C</v>
      </c>
      <c r="B213" s="28" t="s">
        <v>447</v>
      </c>
      <c r="C213" s="29" t="s">
        <v>428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8" t="s">
        <v>448</v>
      </c>
      <c r="C214" s="29" t="s">
        <v>428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8" t="s">
        <v>449</v>
      </c>
      <c r="C215" s="29" t="s">
        <v>428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8" t="s">
        <v>450</v>
      </c>
      <c r="C216" s="29" t="s">
        <v>428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8" t="s">
        <v>451</v>
      </c>
      <c r="C217" s="29" t="s">
        <v>428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C</v>
      </c>
      <c r="B218" s="28" t="s">
        <v>452</v>
      </c>
      <c r="C218" s="29" t="s">
        <v>428</v>
      </c>
      <c r="D218" s="29">
        <v>5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5</v>
      </c>
    </row>
    <row r="219" spans="1:14" x14ac:dyDescent="0.2">
      <c r="A219" s="9" t="str">
        <f>VLOOKUP(B219,Elenco_giocatori_ruolo!A:B,2,FALSE)</f>
        <v>C</v>
      </c>
      <c r="B219" s="28" t="s">
        <v>453</v>
      </c>
      <c r="C219" s="29" t="s">
        <v>428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C</v>
      </c>
      <c r="B220" s="28" t="s">
        <v>454</v>
      </c>
      <c r="C220" s="29" t="s">
        <v>428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C</v>
      </c>
      <c r="B221" s="28" t="s">
        <v>455</v>
      </c>
      <c r="C221" s="29" t="s">
        <v>428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0</v>
      </c>
    </row>
    <row r="222" spans="1:14" x14ac:dyDescent="0.2">
      <c r="A222" s="9" t="str">
        <f>VLOOKUP(B222,Elenco_giocatori_ruolo!A:B,2,FALSE)</f>
        <v>C</v>
      </c>
      <c r="B222" s="28" t="s">
        <v>456</v>
      </c>
      <c r="C222" s="29" t="s">
        <v>428</v>
      </c>
      <c r="D222" s="29">
        <v>4.5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4.5</v>
      </c>
    </row>
    <row r="223" spans="1:14" x14ac:dyDescent="0.2">
      <c r="A223" s="9" t="e">
        <f>VLOOKUP(B223,Elenco_giocatori_ruolo!A:B,2,FALSE)</f>
        <v>#N/A</v>
      </c>
      <c r="B223" s="28" t="s">
        <v>1658</v>
      </c>
      <c r="C223" s="29" t="s">
        <v>428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10">
        <v>0</v>
      </c>
      <c r="N223" s="11" t="e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#N/A</v>
      </c>
    </row>
    <row r="224" spans="1:14" x14ac:dyDescent="0.2">
      <c r="A224" s="9" t="str">
        <f>VLOOKUP(B224,Elenco_giocatori_ruolo!A:B,2,FALSE)</f>
        <v>C</v>
      </c>
      <c r="B224" s="28" t="s">
        <v>457</v>
      </c>
      <c r="C224" s="29" t="s">
        <v>428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A</v>
      </c>
      <c r="B225" s="28" t="s">
        <v>458</v>
      </c>
      <c r="C225" s="29" t="s">
        <v>428</v>
      </c>
      <c r="D225" s="29">
        <v>6</v>
      </c>
      <c r="E225" s="29">
        <v>1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9</v>
      </c>
    </row>
    <row r="226" spans="1:14" x14ac:dyDescent="0.2">
      <c r="A226" s="9" t="str">
        <f>VLOOKUP(B226,Elenco_giocatori_ruolo!A:B,2,FALSE)</f>
        <v>A</v>
      </c>
      <c r="B226" s="28" t="s">
        <v>459</v>
      </c>
      <c r="C226" s="29" t="s">
        <v>428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8" t="s">
        <v>460</v>
      </c>
      <c r="C227" s="29" t="s">
        <v>428</v>
      </c>
      <c r="D227" s="29">
        <v>4.5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4.5</v>
      </c>
    </row>
    <row r="228" spans="1:14" x14ac:dyDescent="0.2">
      <c r="A228" s="9" t="str">
        <f>VLOOKUP(B228,Elenco_giocatori_ruolo!A:B,2,FALSE)</f>
        <v>A</v>
      </c>
      <c r="B228" s="28" t="s">
        <v>461</v>
      </c>
      <c r="C228" s="29" t="s">
        <v>428</v>
      </c>
      <c r="D228" s="29">
        <v>5.5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5.5</v>
      </c>
    </row>
    <row r="229" spans="1:14" x14ac:dyDescent="0.2">
      <c r="A229" s="9" t="str">
        <f>VLOOKUP(B229,Elenco_giocatori_ruolo!A:B,2,FALSE)</f>
        <v>A</v>
      </c>
      <c r="B229" s="28" t="s">
        <v>462</v>
      </c>
      <c r="C229" s="29" t="s">
        <v>428</v>
      </c>
      <c r="D229" s="29">
        <v>5.5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5.5</v>
      </c>
    </row>
    <row r="230" spans="1:14" x14ac:dyDescent="0.2">
      <c r="A230" s="9" t="str">
        <f>VLOOKUP(B230,Elenco_giocatori_ruolo!A:B,2,FALSE)</f>
        <v>A</v>
      </c>
      <c r="B230" s="28" t="s">
        <v>463</v>
      </c>
      <c r="C230" s="29" t="s">
        <v>428</v>
      </c>
      <c r="D230" s="29">
        <v>5.5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5.5</v>
      </c>
    </row>
    <row r="231" spans="1:14" x14ac:dyDescent="0.2">
      <c r="A231" s="9" t="str">
        <f>VLOOKUP(B231,Elenco_giocatori_ruolo!A:B,2,FALSE)</f>
        <v>A</v>
      </c>
      <c r="B231" s="28" t="s">
        <v>464</v>
      </c>
      <c r="C231" s="29" t="s">
        <v>428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A</v>
      </c>
      <c r="B232" s="28" t="s">
        <v>465</v>
      </c>
      <c r="C232" s="29" t="s">
        <v>428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A</v>
      </c>
      <c r="B233" s="28" t="s">
        <v>466</v>
      </c>
      <c r="C233" s="29" t="s">
        <v>428</v>
      </c>
      <c r="D233" s="29">
        <v>5.5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5.5</v>
      </c>
    </row>
    <row r="234" spans="1:14" x14ac:dyDescent="0.2">
      <c r="A234" s="9" t="str">
        <f>VLOOKUP(B234,Elenco_giocatori_ruolo!A:B,2,FALSE)</f>
        <v>P</v>
      </c>
      <c r="B234" s="28" t="s">
        <v>467</v>
      </c>
      <c r="C234" s="29" t="s">
        <v>468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  <c r="L234" s="29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P</v>
      </c>
      <c r="B235" s="28" t="s">
        <v>469</v>
      </c>
      <c r="C235" s="29" t="s">
        <v>468</v>
      </c>
      <c r="D235" s="29">
        <v>6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6</v>
      </c>
    </row>
    <row r="236" spans="1:14" x14ac:dyDescent="0.2">
      <c r="A236" s="9" t="str">
        <f>VLOOKUP(B236,Elenco_giocatori_ruolo!A:B,2,FALSE)</f>
        <v>P</v>
      </c>
      <c r="B236" s="28" t="s">
        <v>470</v>
      </c>
      <c r="C236" s="29" t="s">
        <v>468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P</v>
      </c>
      <c r="B237" s="28" t="s">
        <v>471</v>
      </c>
      <c r="C237" s="29" t="s">
        <v>468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e">
        <f>VLOOKUP(B238,Elenco_giocatori_ruolo!A:B,2,FALSE)</f>
        <v>#N/A</v>
      </c>
      <c r="B238" s="28" t="s">
        <v>1333</v>
      </c>
      <c r="C238" s="29" t="s">
        <v>468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  <c r="L238" s="29">
        <v>0</v>
      </c>
      <c r="M238" s="10">
        <v>0</v>
      </c>
      <c r="N238" s="11" t="e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#N/A</v>
      </c>
    </row>
    <row r="239" spans="1:14" x14ac:dyDescent="0.2">
      <c r="A239" s="9" t="str">
        <f>VLOOKUP(B239,Elenco_giocatori_ruolo!A:B,2,FALSE)</f>
        <v>D</v>
      </c>
      <c r="B239" s="28" t="s">
        <v>472</v>
      </c>
      <c r="C239" s="29" t="s">
        <v>468</v>
      </c>
      <c r="D239" s="29">
        <v>6.5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6.5</v>
      </c>
    </row>
    <row r="240" spans="1:14" x14ac:dyDescent="0.2">
      <c r="A240" s="9" t="str">
        <f>VLOOKUP(B240,Elenco_giocatori_ruolo!A:B,2,FALSE)</f>
        <v>D</v>
      </c>
      <c r="B240" s="28" t="s">
        <v>473</v>
      </c>
      <c r="C240" s="29" t="s">
        <v>468</v>
      </c>
      <c r="D240" s="29">
        <v>6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29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6</v>
      </c>
    </row>
    <row r="241" spans="1:14" x14ac:dyDescent="0.2">
      <c r="A241" s="9" t="str">
        <f>VLOOKUP(B241,Elenco_giocatori_ruolo!A:B,2,FALSE)</f>
        <v>D</v>
      </c>
      <c r="B241" s="28" t="s">
        <v>474</v>
      </c>
      <c r="C241" s="29" t="s">
        <v>468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0</v>
      </c>
    </row>
    <row r="242" spans="1:14" x14ac:dyDescent="0.2">
      <c r="A242" s="9" t="str">
        <f>VLOOKUP(B242,Elenco_giocatori_ruolo!A:B,2,FALSE)</f>
        <v>D</v>
      </c>
      <c r="B242" s="28" t="s">
        <v>475</v>
      </c>
      <c r="C242" s="29" t="s">
        <v>468</v>
      </c>
      <c r="D242" s="29">
        <v>0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29">
        <v>0</v>
      </c>
      <c r="L242" s="29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D</v>
      </c>
      <c r="B243" s="28" t="s">
        <v>476</v>
      </c>
      <c r="C243" s="29" t="s">
        <v>468</v>
      </c>
      <c r="D243" s="29">
        <v>6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  <c r="L243" s="29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D</v>
      </c>
      <c r="B244" s="28" t="s">
        <v>477</v>
      </c>
      <c r="C244" s="29" t="s">
        <v>468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  <c r="L244" s="29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D</v>
      </c>
      <c r="B245" s="28" t="s">
        <v>478</v>
      </c>
      <c r="C245" s="29" t="s">
        <v>468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  <c r="L245" s="29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D</v>
      </c>
      <c r="B246" s="28" t="s">
        <v>479</v>
      </c>
      <c r="C246" s="29" t="s">
        <v>468</v>
      </c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0</v>
      </c>
    </row>
    <row r="247" spans="1:14" x14ac:dyDescent="0.2">
      <c r="A247" s="9" t="str">
        <f>VLOOKUP(B247,Elenco_giocatori_ruolo!A:B,2,FALSE)</f>
        <v>D</v>
      </c>
      <c r="B247" s="28" t="s">
        <v>480</v>
      </c>
      <c r="C247" s="29" t="s">
        <v>468</v>
      </c>
      <c r="D247" s="29">
        <v>0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D</v>
      </c>
      <c r="B248" s="28" t="s">
        <v>481</v>
      </c>
      <c r="C248" s="29" t="s">
        <v>468</v>
      </c>
      <c r="D248" s="29">
        <v>6.5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6.5</v>
      </c>
    </row>
    <row r="249" spans="1:14" x14ac:dyDescent="0.2">
      <c r="A249" s="9" t="str">
        <f>VLOOKUP(B249,Elenco_giocatori_ruolo!A:B,2,FALSE)</f>
        <v>D</v>
      </c>
      <c r="B249" s="28" t="s">
        <v>482</v>
      </c>
      <c r="C249" s="29" t="s">
        <v>468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D</v>
      </c>
      <c r="B250" s="28" t="s">
        <v>483</v>
      </c>
      <c r="C250" s="29" t="s">
        <v>468</v>
      </c>
      <c r="D250" s="29">
        <v>6.5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6.5</v>
      </c>
    </row>
    <row r="251" spans="1:14" x14ac:dyDescent="0.2">
      <c r="A251" s="9" t="str">
        <f>VLOOKUP(B251,Elenco_giocatori_ruolo!A:B,2,FALSE)</f>
        <v>C</v>
      </c>
      <c r="B251" s="28" t="s">
        <v>484</v>
      </c>
      <c r="C251" s="29" t="s">
        <v>468</v>
      </c>
      <c r="D251" s="29">
        <v>6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1</v>
      </c>
      <c r="L251" s="29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5.5</v>
      </c>
    </row>
    <row r="252" spans="1:14" x14ac:dyDescent="0.2">
      <c r="A252" s="9" t="str">
        <f>VLOOKUP(B252,Elenco_giocatori_ruolo!A:B,2,FALSE)</f>
        <v>C</v>
      </c>
      <c r="B252" s="28" t="s">
        <v>485</v>
      </c>
      <c r="C252" s="29" t="s">
        <v>468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C</v>
      </c>
      <c r="B253" s="28" t="s">
        <v>486</v>
      </c>
      <c r="C253" s="29" t="s">
        <v>468</v>
      </c>
      <c r="D253" s="29">
        <v>7</v>
      </c>
      <c r="E253" s="29">
        <v>1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10</v>
      </c>
    </row>
    <row r="254" spans="1:14" x14ac:dyDescent="0.2">
      <c r="A254" s="9" t="str">
        <f>VLOOKUP(B254,Elenco_giocatori_ruolo!A:B,2,FALSE)</f>
        <v>C</v>
      </c>
      <c r="B254" s="28" t="s">
        <v>487</v>
      </c>
      <c r="C254" s="29" t="s">
        <v>468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8" t="s">
        <v>488</v>
      </c>
      <c r="C255" s="29" t="s">
        <v>468</v>
      </c>
      <c r="D255" s="29">
        <v>5.5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1</v>
      </c>
      <c r="L255" s="29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</v>
      </c>
    </row>
    <row r="256" spans="1:14" x14ac:dyDescent="0.2">
      <c r="A256" s="9" t="str">
        <f>VLOOKUP(B256,Elenco_giocatori_ruolo!A:B,2,FALSE)</f>
        <v>C</v>
      </c>
      <c r="B256" s="28" t="s">
        <v>489</v>
      </c>
      <c r="C256" s="29" t="s">
        <v>468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  <c r="L256" s="29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e">
        <f>VLOOKUP(B257,Elenco_giocatori_ruolo!A:B,2,FALSE)</f>
        <v>#N/A</v>
      </c>
      <c r="B257" s="28" t="s">
        <v>1334</v>
      </c>
      <c r="C257" s="29" t="s">
        <v>468</v>
      </c>
      <c r="D257" s="29">
        <v>6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</v>
      </c>
      <c r="K257" s="29">
        <v>0</v>
      </c>
      <c r="L257" s="29">
        <v>0</v>
      </c>
      <c r="M257" s="10">
        <v>0</v>
      </c>
      <c r="N257" s="11" t="e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#N/A</v>
      </c>
    </row>
    <row r="258" spans="1:14" x14ac:dyDescent="0.2">
      <c r="A258" s="9" t="str">
        <f>VLOOKUP(B258,Elenco_giocatori_ruolo!A:B,2,FALSE)</f>
        <v>C</v>
      </c>
      <c r="B258" s="28" t="s">
        <v>490</v>
      </c>
      <c r="C258" s="29" t="s">
        <v>468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  <c r="L258" s="29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C</v>
      </c>
      <c r="B259" s="28" t="s">
        <v>491</v>
      </c>
      <c r="C259" s="29" t="s">
        <v>468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C</v>
      </c>
      <c r="B260" s="28" t="s">
        <v>492</v>
      </c>
      <c r="C260" s="29" t="s">
        <v>468</v>
      </c>
      <c r="D260" s="29">
        <v>6.5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1</v>
      </c>
      <c r="K260" s="29">
        <v>0</v>
      </c>
      <c r="L260" s="29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7.5</v>
      </c>
    </row>
    <row r="261" spans="1:14" x14ac:dyDescent="0.2">
      <c r="A261" s="9" t="str">
        <f>VLOOKUP(B261,Elenco_giocatori_ruolo!A:B,2,FALSE)</f>
        <v>C</v>
      </c>
      <c r="B261" s="28" t="s">
        <v>339</v>
      </c>
      <c r="C261" s="29" t="s">
        <v>468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C</v>
      </c>
      <c r="B262" s="28" t="s">
        <v>493</v>
      </c>
      <c r="C262" s="29" t="s">
        <v>468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  <c r="L262" s="29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str">
        <f>VLOOKUP(B263,Elenco_giocatori_ruolo!A:B,2,FALSE)</f>
        <v>C</v>
      </c>
      <c r="B263" s="28" t="s">
        <v>494</v>
      </c>
      <c r="C263" s="29" t="s">
        <v>468</v>
      </c>
      <c r="D263" s="29">
        <v>6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  <c r="L263" s="29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6</v>
      </c>
    </row>
    <row r="264" spans="1:14" x14ac:dyDescent="0.2">
      <c r="A264" s="9" t="str">
        <f>VLOOKUP(B264,Elenco_giocatori_ruolo!A:B,2,FALSE)</f>
        <v>A</v>
      </c>
      <c r="B264" s="28" t="s">
        <v>495</v>
      </c>
      <c r="C264" s="29" t="s">
        <v>468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8" t="s">
        <v>496</v>
      </c>
      <c r="C265" s="29" t="s">
        <v>468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8" t="s">
        <v>497</v>
      </c>
      <c r="C266" s="29" t="s">
        <v>468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e">
        <f>VLOOKUP(B267,Elenco_giocatori_ruolo!A:B,2,FALSE)</f>
        <v>#N/A</v>
      </c>
      <c r="B267" s="28" t="s">
        <v>1494</v>
      </c>
      <c r="C267" s="29" t="s">
        <v>468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  <c r="L267" s="29">
        <v>0</v>
      </c>
      <c r="M267" s="10">
        <v>0</v>
      </c>
      <c r="N267" s="11" t="e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#N/A</v>
      </c>
    </row>
    <row r="268" spans="1:14" x14ac:dyDescent="0.2">
      <c r="A268" s="9" t="str">
        <f>VLOOKUP(B268,Elenco_giocatori_ruolo!A:B,2,FALSE)</f>
        <v>A</v>
      </c>
      <c r="B268" s="28" t="s">
        <v>498</v>
      </c>
      <c r="C268" s="29" t="s">
        <v>468</v>
      </c>
      <c r="D268" s="29">
        <v>6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  <c r="L268" s="29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6</v>
      </c>
    </row>
    <row r="269" spans="1:14" x14ac:dyDescent="0.2">
      <c r="A269" s="9" t="str">
        <f>VLOOKUP(B269,Elenco_giocatori_ruolo!A:B,2,FALSE)</f>
        <v>A</v>
      </c>
      <c r="B269" s="28" t="s">
        <v>499</v>
      </c>
      <c r="C269" s="29" t="s">
        <v>468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  <c r="L269" s="29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A</v>
      </c>
      <c r="B270" s="28" t="s">
        <v>500</v>
      </c>
      <c r="C270" s="29" t="s">
        <v>468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  <c r="L270" s="29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A</v>
      </c>
      <c r="B271" s="28" t="s">
        <v>501</v>
      </c>
      <c r="C271" s="29" t="s">
        <v>468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  <c r="L271" s="29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A</v>
      </c>
      <c r="B272" s="28" t="s">
        <v>502</v>
      </c>
      <c r="C272" s="29" t="s">
        <v>468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A</v>
      </c>
      <c r="B273" s="28" t="s">
        <v>503</v>
      </c>
      <c r="C273" s="29" t="s">
        <v>468</v>
      </c>
      <c r="D273" s="29">
        <v>6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6</v>
      </c>
    </row>
    <row r="274" spans="1:14" x14ac:dyDescent="0.2">
      <c r="A274" s="9" t="str">
        <f>VLOOKUP(B274,Elenco_giocatori_ruolo!A:B,2,FALSE)</f>
        <v>A</v>
      </c>
      <c r="B274" s="28" t="s">
        <v>504</v>
      </c>
      <c r="C274" s="29" t="s">
        <v>468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0</v>
      </c>
    </row>
    <row r="275" spans="1:14" x14ac:dyDescent="0.2">
      <c r="A275" s="9" t="str">
        <f>VLOOKUP(B275,Elenco_giocatori_ruolo!A:B,2,FALSE)</f>
        <v>A</v>
      </c>
      <c r="B275" s="28" t="s">
        <v>505</v>
      </c>
      <c r="C275" s="29" t="s">
        <v>468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A</v>
      </c>
      <c r="B276" s="28" t="s">
        <v>506</v>
      </c>
      <c r="C276" s="29" t="s">
        <v>468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A</v>
      </c>
      <c r="B277" s="28" t="s">
        <v>507</v>
      </c>
      <c r="C277" s="29" t="s">
        <v>468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P</v>
      </c>
      <c r="B278" s="28" t="s">
        <v>508</v>
      </c>
      <c r="C278" s="29" t="s">
        <v>509</v>
      </c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P</v>
      </c>
      <c r="B279" s="28" t="s">
        <v>510</v>
      </c>
      <c r="C279" s="29" t="s">
        <v>509</v>
      </c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P</v>
      </c>
      <c r="B280" s="28" t="s">
        <v>511</v>
      </c>
      <c r="C280" s="29" t="s">
        <v>509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P</v>
      </c>
      <c r="B281" s="28" t="s">
        <v>512</v>
      </c>
      <c r="C281" s="29" t="s">
        <v>509</v>
      </c>
      <c r="D281" s="29">
        <v>6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6</v>
      </c>
    </row>
    <row r="282" spans="1:14" x14ac:dyDescent="0.2">
      <c r="A282" s="9" t="str">
        <f>VLOOKUP(B282,Elenco_giocatori_ruolo!A:B,2,FALSE)</f>
        <v>D</v>
      </c>
      <c r="B282" s="28" t="s">
        <v>513</v>
      </c>
      <c r="C282" s="29" t="s">
        <v>509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e">
        <f>VLOOKUP(B283,Elenco_giocatori_ruolo!A:B,2,FALSE)</f>
        <v>#N/A</v>
      </c>
      <c r="B283" s="28" t="s">
        <v>1876</v>
      </c>
      <c r="C283" s="29" t="s">
        <v>509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10">
        <v>0</v>
      </c>
      <c r="N283" s="11" t="e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#N/A</v>
      </c>
    </row>
    <row r="284" spans="1:14" x14ac:dyDescent="0.2">
      <c r="A284" s="9" t="str">
        <f>VLOOKUP(B284,Elenco_giocatori_ruolo!A:B,2,FALSE)</f>
        <v>D</v>
      </c>
      <c r="B284" s="28" t="s">
        <v>514</v>
      </c>
      <c r="C284" s="29" t="s">
        <v>509</v>
      </c>
      <c r="D284" s="29">
        <v>6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</v>
      </c>
    </row>
    <row r="285" spans="1:14" x14ac:dyDescent="0.2">
      <c r="A285" s="9" t="str">
        <f>VLOOKUP(B285,Elenco_giocatori_ruolo!A:B,2,FALSE)</f>
        <v>D</v>
      </c>
      <c r="B285" s="28" t="s">
        <v>515</v>
      </c>
      <c r="C285" s="29" t="s">
        <v>509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8" t="s">
        <v>516</v>
      </c>
      <c r="C286" s="29" t="s">
        <v>509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D</v>
      </c>
      <c r="B287" s="28" t="s">
        <v>517</v>
      </c>
      <c r="C287" s="29" t="s">
        <v>509</v>
      </c>
      <c r="D287" s="29">
        <v>6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6</v>
      </c>
    </row>
    <row r="288" spans="1:14" x14ac:dyDescent="0.2">
      <c r="A288" s="9" t="str">
        <f>VLOOKUP(B288,Elenco_giocatori_ruolo!A:B,2,FALSE)</f>
        <v>D</v>
      </c>
      <c r="B288" s="28" t="s">
        <v>518</v>
      </c>
      <c r="C288" s="29" t="s">
        <v>509</v>
      </c>
      <c r="D288" s="29">
        <v>7</v>
      </c>
      <c r="E288" s="29">
        <v>1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10</v>
      </c>
    </row>
    <row r="289" spans="1:14" x14ac:dyDescent="0.2">
      <c r="A289" s="9" t="str">
        <f>VLOOKUP(B289,Elenco_giocatori_ruolo!A:B,2,FALSE)</f>
        <v>D</v>
      </c>
      <c r="B289" s="28" t="s">
        <v>519</v>
      </c>
      <c r="C289" s="29" t="s">
        <v>509</v>
      </c>
      <c r="D289" s="29">
        <v>6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</v>
      </c>
    </row>
    <row r="290" spans="1:14" x14ac:dyDescent="0.2">
      <c r="A290" s="9" t="str">
        <f>VLOOKUP(B290,Elenco_giocatori_ruolo!A:B,2,FALSE)</f>
        <v>D</v>
      </c>
      <c r="B290" s="28" t="s">
        <v>520</v>
      </c>
      <c r="C290" s="29" t="s">
        <v>509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D</v>
      </c>
      <c r="B291" s="28" t="s">
        <v>521</v>
      </c>
      <c r="C291" s="29" t="s">
        <v>509</v>
      </c>
      <c r="D291" s="29">
        <v>6.5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6.5</v>
      </c>
    </row>
    <row r="292" spans="1:14" x14ac:dyDescent="0.2">
      <c r="A292" s="9" t="str">
        <f>VLOOKUP(B292,Elenco_giocatori_ruolo!A:B,2,FALSE)</f>
        <v>D</v>
      </c>
      <c r="B292" s="28" t="s">
        <v>522</v>
      </c>
      <c r="C292" s="29" t="s">
        <v>509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D</v>
      </c>
      <c r="B293" s="28" t="s">
        <v>523</v>
      </c>
      <c r="C293" s="29" t="s">
        <v>509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D</v>
      </c>
      <c r="B294" s="28" t="s">
        <v>524</v>
      </c>
      <c r="C294" s="29" t="s">
        <v>509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D</v>
      </c>
      <c r="B295" s="28" t="s">
        <v>525</v>
      </c>
      <c r="C295" s="29" t="s">
        <v>509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D</v>
      </c>
      <c r="B296" s="28" t="s">
        <v>526</v>
      </c>
      <c r="C296" s="29" t="s">
        <v>509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C</v>
      </c>
      <c r="B297" s="28" t="s">
        <v>527</v>
      </c>
      <c r="C297" s="29" t="s">
        <v>509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C</v>
      </c>
      <c r="B298" s="28" t="s">
        <v>528</v>
      </c>
      <c r="C298" s="29" t="s">
        <v>509</v>
      </c>
      <c r="D298" s="29">
        <v>6.5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1</v>
      </c>
      <c r="L298" s="29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C</v>
      </c>
      <c r="B299" s="28" t="s">
        <v>529</v>
      </c>
      <c r="C299" s="29" t="s">
        <v>509</v>
      </c>
      <c r="D299" s="29">
        <v>6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6</v>
      </c>
    </row>
    <row r="300" spans="1:14" x14ac:dyDescent="0.2">
      <c r="A300" s="9" t="e">
        <f>VLOOKUP(B300,Elenco_giocatori_ruolo!A:B,2,FALSE)</f>
        <v>#N/A</v>
      </c>
      <c r="B300" s="28" t="s">
        <v>1659</v>
      </c>
      <c r="C300" s="29" t="s">
        <v>509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10">
        <v>0</v>
      </c>
      <c r="N300" s="11" t="e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#N/A</v>
      </c>
    </row>
    <row r="301" spans="1:14" x14ac:dyDescent="0.2">
      <c r="A301" s="9" t="str">
        <f>VLOOKUP(B301,Elenco_giocatori_ruolo!A:B,2,FALSE)</f>
        <v>C</v>
      </c>
      <c r="B301" s="28" t="s">
        <v>530</v>
      </c>
      <c r="C301" s="29" t="s">
        <v>509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C</v>
      </c>
      <c r="B302" s="28" t="s">
        <v>531</v>
      </c>
      <c r="C302" s="29" t="s">
        <v>509</v>
      </c>
      <c r="D302" s="29">
        <v>6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6</v>
      </c>
    </row>
    <row r="303" spans="1:14" x14ac:dyDescent="0.2">
      <c r="A303" s="9" t="str">
        <f>VLOOKUP(B303,Elenco_giocatori_ruolo!A:B,2,FALSE)</f>
        <v>C</v>
      </c>
      <c r="B303" s="28" t="s">
        <v>532</v>
      </c>
      <c r="C303" s="29" t="s">
        <v>509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C</v>
      </c>
      <c r="B304" s="28" t="s">
        <v>533</v>
      </c>
      <c r="C304" s="29" t="s">
        <v>509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C</v>
      </c>
      <c r="B305" s="28" t="s">
        <v>534</v>
      </c>
      <c r="C305" s="29" t="s">
        <v>509</v>
      </c>
      <c r="D305" s="29">
        <v>5.5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5.5</v>
      </c>
    </row>
    <row r="306" spans="1:14" x14ac:dyDescent="0.2">
      <c r="A306" s="9" t="str">
        <f>VLOOKUP(B306,Elenco_giocatori_ruolo!A:B,2,FALSE)</f>
        <v>A</v>
      </c>
      <c r="B306" s="28" t="s">
        <v>535</v>
      </c>
      <c r="C306" s="29" t="s">
        <v>509</v>
      </c>
      <c r="D306" s="29">
        <v>5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5</v>
      </c>
    </row>
    <row r="307" spans="1:14" x14ac:dyDescent="0.2">
      <c r="A307" s="9" t="str">
        <f>VLOOKUP(B307,Elenco_giocatori_ruolo!A:B,2,FALSE)</f>
        <v>A</v>
      </c>
      <c r="B307" s="28" t="s">
        <v>536</v>
      </c>
      <c r="C307" s="29" t="s">
        <v>509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A</v>
      </c>
      <c r="B308" s="28" t="s">
        <v>537</v>
      </c>
      <c r="C308" s="29" t="s">
        <v>509</v>
      </c>
      <c r="D308" s="29">
        <v>6.5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6.5</v>
      </c>
    </row>
    <row r="309" spans="1:14" x14ac:dyDescent="0.2">
      <c r="A309" s="9" t="str">
        <f>VLOOKUP(B309,Elenco_giocatori_ruolo!A:B,2,FALSE)</f>
        <v>A</v>
      </c>
      <c r="B309" s="28" t="s">
        <v>538</v>
      </c>
      <c r="C309" s="29" t="s">
        <v>509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A</v>
      </c>
      <c r="B310" s="28" t="s">
        <v>539</v>
      </c>
      <c r="C310" s="29" t="s">
        <v>509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A</v>
      </c>
      <c r="B311" s="28" t="s">
        <v>540</v>
      </c>
      <c r="C311" s="29" t="s">
        <v>509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A</v>
      </c>
      <c r="B312" s="28" t="s">
        <v>541</v>
      </c>
      <c r="C312" s="29" t="s">
        <v>509</v>
      </c>
      <c r="D312" s="29">
        <v>5.5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5.5</v>
      </c>
    </row>
    <row r="313" spans="1:14" x14ac:dyDescent="0.2">
      <c r="A313" s="9" t="str">
        <f>VLOOKUP(B313,Elenco_giocatori_ruolo!A:B,2,FALSE)</f>
        <v>A</v>
      </c>
      <c r="B313" s="28" t="s">
        <v>542</v>
      </c>
      <c r="C313" s="29" t="s">
        <v>509</v>
      </c>
      <c r="D313" s="29">
        <v>6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6</v>
      </c>
    </row>
    <row r="314" spans="1:14" x14ac:dyDescent="0.2">
      <c r="A314" s="9" t="str">
        <f>VLOOKUP(B314,Elenco_giocatori_ruolo!A:B,2,FALSE)</f>
        <v>P</v>
      </c>
      <c r="B314" s="28" t="s">
        <v>543</v>
      </c>
      <c r="C314" s="29" t="s">
        <v>544</v>
      </c>
      <c r="D314" s="29">
        <v>6</v>
      </c>
      <c r="E314" s="29">
        <v>0</v>
      </c>
      <c r="F314" s="29">
        <v>1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5</v>
      </c>
    </row>
    <row r="315" spans="1:14" x14ac:dyDescent="0.2">
      <c r="A315" s="9" t="str">
        <f>VLOOKUP(B315,Elenco_giocatori_ruolo!A:B,2,FALSE)</f>
        <v>P</v>
      </c>
      <c r="B315" s="28" t="s">
        <v>545</v>
      </c>
      <c r="C315" s="29" t="s">
        <v>544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P</v>
      </c>
      <c r="B316" s="28" t="s">
        <v>546</v>
      </c>
      <c r="C316" s="29" t="s">
        <v>544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P</v>
      </c>
      <c r="B317" s="28" t="s">
        <v>547</v>
      </c>
      <c r="C317" s="29" t="s">
        <v>544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P</v>
      </c>
      <c r="B318" s="28" t="s">
        <v>548</v>
      </c>
      <c r="C318" s="29" t="s">
        <v>544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D</v>
      </c>
      <c r="B319" s="28" t="s">
        <v>549</v>
      </c>
      <c r="C319" s="29" t="s">
        <v>544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  <c r="L319" s="29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8" t="s">
        <v>550</v>
      </c>
      <c r="C320" s="29" t="s">
        <v>544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8" t="s">
        <v>551</v>
      </c>
      <c r="C321" s="29" t="s">
        <v>544</v>
      </c>
      <c r="D321" s="29">
        <v>6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6</v>
      </c>
    </row>
    <row r="322" spans="1:14" x14ac:dyDescent="0.2">
      <c r="A322" s="9" t="str">
        <f>VLOOKUP(B322,Elenco_giocatori_ruolo!A:B,2,FALSE)</f>
        <v>D</v>
      </c>
      <c r="B322" s="28" t="s">
        <v>552</v>
      </c>
      <c r="C322" s="29" t="s">
        <v>544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D</v>
      </c>
      <c r="B323" s="28" t="s">
        <v>553</v>
      </c>
      <c r="C323" s="29" t="s">
        <v>544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D</v>
      </c>
      <c r="B324" s="28" t="s">
        <v>554</v>
      </c>
      <c r="C324" s="29" t="s">
        <v>544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D</v>
      </c>
      <c r="B325" s="28" t="s">
        <v>555</v>
      </c>
      <c r="C325" s="29" t="s">
        <v>544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D</v>
      </c>
      <c r="B326" s="28" t="s">
        <v>556</v>
      </c>
      <c r="C326" s="29" t="s">
        <v>544</v>
      </c>
      <c r="D326" s="29">
        <v>6.5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6.5</v>
      </c>
    </row>
    <row r="327" spans="1:14" x14ac:dyDescent="0.2">
      <c r="A327" s="9" t="str">
        <f>VLOOKUP(B327,Elenco_giocatori_ruolo!A:B,2,FALSE)</f>
        <v>D</v>
      </c>
      <c r="B327" s="28" t="s">
        <v>557</v>
      </c>
      <c r="C327" s="29" t="s">
        <v>544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D</v>
      </c>
      <c r="B328" s="28" t="s">
        <v>558</v>
      </c>
      <c r="C328" s="29" t="s">
        <v>544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D</v>
      </c>
      <c r="B329" s="28" t="s">
        <v>559</v>
      </c>
      <c r="C329" s="29" t="s">
        <v>544</v>
      </c>
      <c r="D329" s="29">
        <v>6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6</v>
      </c>
    </row>
    <row r="330" spans="1:14" x14ac:dyDescent="0.2">
      <c r="A330" s="9" t="e">
        <f>VLOOKUP(B330,Elenco_giocatori_ruolo!A:B,2,FALSE)</f>
        <v>#N/A</v>
      </c>
      <c r="B330" s="28" t="s">
        <v>1778</v>
      </c>
      <c r="C330" s="29" t="s">
        <v>544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10">
        <v>0</v>
      </c>
      <c r="N330" s="11" t="e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#N/A</v>
      </c>
    </row>
    <row r="331" spans="1:14" x14ac:dyDescent="0.2">
      <c r="A331" s="9" t="str">
        <f>VLOOKUP(B331,Elenco_giocatori_ruolo!A:B,2,FALSE)</f>
        <v>D</v>
      </c>
      <c r="B331" s="28" t="s">
        <v>560</v>
      </c>
      <c r="C331" s="29" t="s">
        <v>544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D</v>
      </c>
      <c r="B332" s="28" t="s">
        <v>561</v>
      </c>
      <c r="C332" s="29" t="s">
        <v>544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D</v>
      </c>
      <c r="B333" s="28" t="s">
        <v>562</v>
      </c>
      <c r="C333" s="29" t="s">
        <v>544</v>
      </c>
      <c r="D333" s="29">
        <v>5.5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1</v>
      </c>
      <c r="K333" s="29">
        <v>0</v>
      </c>
      <c r="L333" s="29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6.5</v>
      </c>
    </row>
    <row r="334" spans="1:14" x14ac:dyDescent="0.2">
      <c r="A334" s="9" t="str">
        <f>VLOOKUP(B334,Elenco_giocatori_ruolo!A:B,2,FALSE)</f>
        <v>C</v>
      </c>
      <c r="B334" s="28" t="s">
        <v>563</v>
      </c>
      <c r="C334" s="29" t="s">
        <v>544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0</v>
      </c>
    </row>
    <row r="335" spans="1:14" x14ac:dyDescent="0.2">
      <c r="A335" s="9" t="str">
        <f>VLOOKUP(B335,Elenco_giocatori_ruolo!A:B,2,FALSE)</f>
        <v>C</v>
      </c>
      <c r="B335" s="28" t="s">
        <v>564</v>
      </c>
      <c r="C335" s="29" t="s">
        <v>544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C</v>
      </c>
      <c r="B336" s="28" t="s">
        <v>565</v>
      </c>
      <c r="C336" s="29" t="s">
        <v>544</v>
      </c>
      <c r="D336" s="29">
        <v>7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1</v>
      </c>
      <c r="L336" s="29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6.5</v>
      </c>
    </row>
    <row r="337" spans="1:14" x14ac:dyDescent="0.2">
      <c r="A337" s="9" t="str">
        <f>VLOOKUP(B337,Elenco_giocatori_ruolo!A:B,2,FALSE)</f>
        <v>C</v>
      </c>
      <c r="B337" s="28" t="s">
        <v>566</v>
      </c>
      <c r="C337" s="29" t="s">
        <v>544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  <c r="L337" s="29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C</v>
      </c>
      <c r="B338" s="28" t="s">
        <v>567</v>
      </c>
      <c r="C338" s="29" t="s">
        <v>544</v>
      </c>
      <c r="D338" s="29">
        <v>5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5</v>
      </c>
    </row>
    <row r="339" spans="1:14" x14ac:dyDescent="0.2">
      <c r="A339" s="9" t="str">
        <f>VLOOKUP(B339,Elenco_giocatori_ruolo!A:B,2,FALSE)</f>
        <v>C</v>
      </c>
      <c r="B339" s="28" t="s">
        <v>568</v>
      </c>
      <c r="C339" s="29" t="s">
        <v>544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C</v>
      </c>
      <c r="B340" s="28" t="s">
        <v>569</v>
      </c>
      <c r="C340" s="29" t="s">
        <v>544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C</v>
      </c>
      <c r="B341" s="28" t="s">
        <v>570</v>
      </c>
      <c r="C341" s="29" t="s">
        <v>544</v>
      </c>
      <c r="D341" s="29">
        <v>6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6</v>
      </c>
    </row>
    <row r="342" spans="1:14" x14ac:dyDescent="0.2">
      <c r="A342" s="9" t="e">
        <f>VLOOKUP(B342,Elenco_giocatori_ruolo!A:B,2,FALSE)</f>
        <v>#N/A</v>
      </c>
      <c r="B342" s="28" t="s">
        <v>1779</v>
      </c>
      <c r="C342" s="29" t="s">
        <v>544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10">
        <v>0</v>
      </c>
      <c r="N342" s="11" t="e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#N/A</v>
      </c>
    </row>
    <row r="343" spans="1:14" x14ac:dyDescent="0.2">
      <c r="A343" s="9" t="e">
        <f>VLOOKUP(B343,Elenco_giocatori_ruolo!A:B,2,FALSE)</f>
        <v>#N/A</v>
      </c>
      <c r="B343" s="28" t="s">
        <v>1780</v>
      </c>
      <c r="C343" s="29" t="s">
        <v>544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10">
        <v>0</v>
      </c>
      <c r="N343" s="11" t="e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#N/A</v>
      </c>
    </row>
    <row r="344" spans="1:14" x14ac:dyDescent="0.2">
      <c r="A344" s="9" t="str">
        <f>VLOOKUP(B344,Elenco_giocatori_ruolo!A:B,2,FALSE)</f>
        <v>C</v>
      </c>
      <c r="B344" s="28" t="s">
        <v>571</v>
      </c>
      <c r="C344" s="29" t="s">
        <v>544</v>
      </c>
      <c r="D344" s="29">
        <v>5.5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5.5</v>
      </c>
    </row>
    <row r="345" spans="1:14" x14ac:dyDescent="0.2">
      <c r="A345" s="9" t="str">
        <f>VLOOKUP(B345,Elenco_giocatori_ruolo!A:B,2,FALSE)</f>
        <v>C</v>
      </c>
      <c r="B345" s="28" t="s">
        <v>572</v>
      </c>
      <c r="C345" s="29" t="s">
        <v>544</v>
      </c>
      <c r="D345" s="29">
        <v>5.5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5.5</v>
      </c>
    </row>
    <row r="346" spans="1:14" x14ac:dyDescent="0.2">
      <c r="A346" s="9" t="str">
        <f>VLOOKUP(B346,Elenco_giocatori_ruolo!A:B,2,FALSE)</f>
        <v>A</v>
      </c>
      <c r="B346" s="28" t="s">
        <v>573</v>
      </c>
      <c r="C346" s="29" t="s">
        <v>544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A</v>
      </c>
      <c r="B347" s="28" t="s">
        <v>574</v>
      </c>
      <c r="C347" s="29" t="s">
        <v>544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0</v>
      </c>
    </row>
    <row r="348" spans="1:14" x14ac:dyDescent="0.2">
      <c r="A348" s="9" t="str">
        <f>VLOOKUP(B348,Elenco_giocatori_ruolo!A:B,2,FALSE)</f>
        <v>A</v>
      </c>
      <c r="B348" s="28" t="s">
        <v>575</v>
      </c>
      <c r="C348" s="29" t="s">
        <v>544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A</v>
      </c>
      <c r="B349" s="28" t="s">
        <v>576</v>
      </c>
      <c r="C349" s="29" t="s">
        <v>544</v>
      </c>
      <c r="D349" s="29">
        <v>5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5</v>
      </c>
    </row>
    <row r="350" spans="1:14" x14ac:dyDescent="0.2">
      <c r="A350" s="9" t="str">
        <f>VLOOKUP(B350,Elenco_giocatori_ruolo!A:B,2,FALSE)</f>
        <v>A</v>
      </c>
      <c r="B350" s="28" t="s">
        <v>577</v>
      </c>
      <c r="C350" s="29" t="s">
        <v>544</v>
      </c>
      <c r="D350" s="29">
        <v>6.5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6.5</v>
      </c>
    </row>
    <row r="351" spans="1:14" x14ac:dyDescent="0.2">
      <c r="A351" s="9" t="str">
        <f>VLOOKUP(B351,Elenco_giocatori_ruolo!A:B,2,FALSE)</f>
        <v>A</v>
      </c>
      <c r="B351" s="28" t="s">
        <v>578</v>
      </c>
      <c r="C351" s="29" t="s">
        <v>544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e">
        <f>VLOOKUP(B352,Elenco_giocatori_ruolo!A:B,2,FALSE)</f>
        <v>#N/A</v>
      </c>
      <c r="B352" s="28" t="s">
        <v>1781</v>
      </c>
      <c r="C352" s="29" t="s">
        <v>544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10">
        <v>0</v>
      </c>
      <c r="N352" s="11" t="e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#N/A</v>
      </c>
    </row>
    <row r="353" spans="1:14" x14ac:dyDescent="0.2">
      <c r="A353" s="9" t="str">
        <f>VLOOKUP(B353,Elenco_giocatori_ruolo!A:B,2,FALSE)</f>
        <v>A</v>
      </c>
      <c r="B353" s="28" t="s">
        <v>579</v>
      </c>
      <c r="C353" s="29" t="s">
        <v>544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A</v>
      </c>
      <c r="B354" s="28" t="s">
        <v>580</v>
      </c>
      <c r="C354" s="29" t="s">
        <v>544</v>
      </c>
      <c r="D354" s="29">
        <v>7.5</v>
      </c>
      <c r="E354" s="29">
        <v>1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10.5</v>
      </c>
    </row>
    <row r="355" spans="1:14" x14ac:dyDescent="0.2">
      <c r="A355" s="9" t="str">
        <f>VLOOKUP(B355,Elenco_giocatori_ruolo!A:B,2,FALSE)</f>
        <v>P</v>
      </c>
      <c r="B355" s="28" t="s">
        <v>581</v>
      </c>
      <c r="C355" s="29" t="s">
        <v>582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P</v>
      </c>
      <c r="B356" s="28" t="s">
        <v>583</v>
      </c>
      <c r="C356" s="29" t="s">
        <v>582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P</v>
      </c>
      <c r="B357" s="28" t="s">
        <v>584</v>
      </c>
      <c r="C357" s="29" t="s">
        <v>582</v>
      </c>
      <c r="D357" s="29">
        <v>6</v>
      </c>
      <c r="E357" s="29">
        <v>0</v>
      </c>
      <c r="F357" s="29">
        <v>1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5</v>
      </c>
    </row>
    <row r="358" spans="1:14" x14ac:dyDescent="0.2">
      <c r="A358" s="9" t="e">
        <f>VLOOKUP(B358,Elenco_giocatori_ruolo!A:B,2,FALSE)</f>
        <v>#N/A</v>
      </c>
      <c r="B358" s="28" t="s">
        <v>1660</v>
      </c>
      <c r="C358" s="29" t="s">
        <v>582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10">
        <v>0</v>
      </c>
      <c r="N358" s="11" t="e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#N/A</v>
      </c>
    </row>
    <row r="359" spans="1:14" x14ac:dyDescent="0.2">
      <c r="A359" s="9" t="str">
        <f>VLOOKUP(B359,Elenco_giocatori_ruolo!A:B,2,FALSE)</f>
        <v>D</v>
      </c>
      <c r="B359" s="28" t="s">
        <v>585</v>
      </c>
      <c r="C359" s="29" t="s">
        <v>582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D</v>
      </c>
      <c r="B360" s="28" t="s">
        <v>586</v>
      </c>
      <c r="C360" s="29" t="s">
        <v>582</v>
      </c>
      <c r="D360" s="29">
        <v>5.5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5.5</v>
      </c>
    </row>
    <row r="361" spans="1:14" x14ac:dyDescent="0.2">
      <c r="A361" s="9" t="str">
        <f>VLOOKUP(B361,Elenco_giocatori_ruolo!A:B,2,FALSE)</f>
        <v>D</v>
      </c>
      <c r="B361" s="28" t="s">
        <v>587</v>
      </c>
      <c r="C361" s="29" t="s">
        <v>582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D</v>
      </c>
      <c r="B362" s="28" t="s">
        <v>588</v>
      </c>
      <c r="C362" s="29" t="s">
        <v>582</v>
      </c>
      <c r="D362" s="29">
        <v>6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6</v>
      </c>
    </row>
    <row r="363" spans="1:14" x14ac:dyDescent="0.2">
      <c r="A363" s="9" t="str">
        <f>VLOOKUP(B363,Elenco_giocatori_ruolo!A:B,2,FALSE)</f>
        <v>D</v>
      </c>
      <c r="B363" s="28" t="s">
        <v>589</v>
      </c>
      <c r="C363" s="29" t="s">
        <v>582</v>
      </c>
      <c r="D363" s="29">
        <v>5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5</v>
      </c>
    </row>
    <row r="364" spans="1:14" x14ac:dyDescent="0.2">
      <c r="A364" s="9" t="str">
        <f>VLOOKUP(B364,Elenco_giocatori_ruolo!A:B,2,FALSE)</f>
        <v>D</v>
      </c>
      <c r="B364" s="28" t="s">
        <v>590</v>
      </c>
      <c r="C364" s="29" t="s">
        <v>582</v>
      </c>
      <c r="D364" s="29">
        <v>6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6</v>
      </c>
    </row>
    <row r="365" spans="1:14" x14ac:dyDescent="0.2">
      <c r="A365" s="9" t="str">
        <f>VLOOKUP(B365,Elenco_giocatori_ruolo!A:B,2,FALSE)</f>
        <v>D</v>
      </c>
      <c r="B365" s="28" t="s">
        <v>591</v>
      </c>
      <c r="C365" s="29" t="s">
        <v>582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D</v>
      </c>
      <c r="B366" s="28" t="s">
        <v>592</v>
      </c>
      <c r="C366" s="29" t="s">
        <v>582</v>
      </c>
      <c r="D366" s="29">
        <v>6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D</v>
      </c>
      <c r="B367" s="28" t="s">
        <v>593</v>
      </c>
      <c r="C367" s="29" t="s">
        <v>582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0</v>
      </c>
    </row>
    <row r="368" spans="1:14" x14ac:dyDescent="0.2">
      <c r="A368" s="9" t="str">
        <f>VLOOKUP(B368,Elenco_giocatori_ruolo!A:B,2,FALSE)</f>
        <v>D</v>
      </c>
      <c r="B368" s="28" t="s">
        <v>594</v>
      </c>
      <c r="C368" s="29" t="s">
        <v>582</v>
      </c>
      <c r="D368" s="29">
        <v>5.5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1</v>
      </c>
      <c r="L368" s="29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5</v>
      </c>
    </row>
    <row r="369" spans="1:14" x14ac:dyDescent="0.2">
      <c r="A369" s="9" t="str">
        <f>VLOOKUP(B369,Elenco_giocatori_ruolo!A:B,2,FALSE)</f>
        <v>D</v>
      </c>
      <c r="B369" s="28" t="s">
        <v>595</v>
      </c>
      <c r="C369" s="29" t="s">
        <v>582</v>
      </c>
      <c r="D369" s="29">
        <v>6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6</v>
      </c>
    </row>
    <row r="370" spans="1:14" x14ac:dyDescent="0.2">
      <c r="A370" s="9" t="str">
        <f>VLOOKUP(B370,Elenco_giocatori_ruolo!A:B,2,FALSE)</f>
        <v>C</v>
      </c>
      <c r="B370" s="28" t="s">
        <v>597</v>
      </c>
      <c r="C370" s="29" t="s">
        <v>582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C</v>
      </c>
      <c r="B371" s="28" t="s">
        <v>598</v>
      </c>
      <c r="C371" s="29" t="s">
        <v>582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C</v>
      </c>
      <c r="B372" s="28" t="s">
        <v>599</v>
      </c>
      <c r="C372" s="29" t="s">
        <v>582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C</v>
      </c>
      <c r="B373" s="28" t="s">
        <v>600</v>
      </c>
      <c r="C373" s="29" t="s">
        <v>582</v>
      </c>
      <c r="D373" s="29">
        <v>6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6</v>
      </c>
    </row>
    <row r="374" spans="1:14" x14ac:dyDescent="0.2">
      <c r="A374" s="9" t="str">
        <f>VLOOKUP(B374,Elenco_giocatori_ruolo!A:B,2,FALSE)</f>
        <v>C</v>
      </c>
      <c r="B374" s="28" t="s">
        <v>601</v>
      </c>
      <c r="C374" s="29" t="s">
        <v>582</v>
      </c>
      <c r="D374" s="29">
        <v>5.5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1</v>
      </c>
      <c r="K374" s="29">
        <v>0</v>
      </c>
      <c r="L374" s="29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6.5</v>
      </c>
    </row>
    <row r="375" spans="1:14" x14ac:dyDescent="0.2">
      <c r="A375" s="9" t="str">
        <f>VLOOKUP(B375,Elenco_giocatori_ruolo!A:B,2,FALSE)</f>
        <v>C</v>
      </c>
      <c r="B375" s="28" t="s">
        <v>602</v>
      </c>
      <c r="C375" s="29" t="s">
        <v>582</v>
      </c>
      <c r="D375" s="29">
        <v>6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1</v>
      </c>
      <c r="L375" s="29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5.5</v>
      </c>
    </row>
    <row r="376" spans="1:14" x14ac:dyDescent="0.2">
      <c r="A376" s="9" t="str">
        <f>VLOOKUP(B376,Elenco_giocatori_ruolo!A:B,2,FALSE)</f>
        <v>C</v>
      </c>
      <c r="B376" s="28" t="s">
        <v>603</v>
      </c>
      <c r="C376" s="29" t="s">
        <v>582</v>
      </c>
      <c r="D376" s="29">
        <v>5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1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4</v>
      </c>
    </row>
    <row r="377" spans="1:14" x14ac:dyDescent="0.2">
      <c r="A377" s="9" t="str">
        <f>VLOOKUP(B377,Elenco_giocatori_ruolo!A:B,2,FALSE)</f>
        <v>C</v>
      </c>
      <c r="B377" s="28" t="s">
        <v>604</v>
      </c>
      <c r="C377" s="29" t="s">
        <v>582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A</v>
      </c>
      <c r="B378" s="28" t="s">
        <v>605</v>
      </c>
      <c r="C378" s="29" t="s">
        <v>582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A</v>
      </c>
      <c r="B379" s="28" t="s">
        <v>606</v>
      </c>
      <c r="C379" s="29" t="s">
        <v>582</v>
      </c>
      <c r="D379" s="29">
        <v>6.5</v>
      </c>
      <c r="E379" s="29">
        <v>1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9.5</v>
      </c>
    </row>
    <row r="380" spans="1:14" x14ac:dyDescent="0.2">
      <c r="A380" s="9" t="str">
        <f>VLOOKUP(B380,Elenco_giocatori_ruolo!A:B,2,FALSE)</f>
        <v>A</v>
      </c>
      <c r="B380" s="28" t="s">
        <v>607</v>
      </c>
      <c r="C380" s="29" t="s">
        <v>582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  <c r="L380" s="29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A</v>
      </c>
      <c r="B381" s="28" t="s">
        <v>608</v>
      </c>
      <c r="C381" s="29" t="s">
        <v>582</v>
      </c>
      <c r="D381" s="29">
        <v>5.5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5.5</v>
      </c>
    </row>
    <row r="382" spans="1:14" x14ac:dyDescent="0.2">
      <c r="A382" s="9" t="str">
        <f>VLOOKUP(B382,Elenco_giocatori_ruolo!A:B,2,FALSE)</f>
        <v>A</v>
      </c>
      <c r="B382" s="28" t="s">
        <v>609</v>
      </c>
      <c r="C382" s="29" t="s">
        <v>582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0</v>
      </c>
    </row>
    <row r="383" spans="1:14" x14ac:dyDescent="0.2">
      <c r="A383" s="9" t="str">
        <f>VLOOKUP(B383,Elenco_giocatori_ruolo!A:B,2,FALSE)</f>
        <v>A</v>
      </c>
      <c r="B383" s="28" t="s">
        <v>610</v>
      </c>
      <c r="C383" s="29" t="s">
        <v>582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A</v>
      </c>
      <c r="B384" s="28" t="s">
        <v>611</v>
      </c>
      <c r="C384" s="29" t="s">
        <v>582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  <c r="L384" s="29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A</v>
      </c>
      <c r="B385" s="28" t="s">
        <v>612</v>
      </c>
      <c r="C385" s="29" t="s">
        <v>582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P</v>
      </c>
      <c r="B386" s="28" t="s">
        <v>613</v>
      </c>
      <c r="C386" s="29" t="s">
        <v>614</v>
      </c>
      <c r="D386" s="29">
        <v>6</v>
      </c>
      <c r="E386" s="29">
        <v>0</v>
      </c>
      <c r="F386" s="29">
        <v>1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  <c r="L386" s="29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5</v>
      </c>
    </row>
    <row r="387" spans="1:14" x14ac:dyDescent="0.2">
      <c r="A387" s="9" t="str">
        <f>VLOOKUP(B387,Elenco_giocatori_ruolo!A:B,2,FALSE)</f>
        <v>P</v>
      </c>
      <c r="B387" s="28" t="s">
        <v>615</v>
      </c>
      <c r="C387" s="29" t="s">
        <v>614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P</v>
      </c>
      <c r="B388" s="28" t="s">
        <v>616</v>
      </c>
      <c r="C388" s="29" t="s">
        <v>614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P</v>
      </c>
      <c r="B389" s="28" t="s">
        <v>617</v>
      </c>
      <c r="C389" s="29" t="s">
        <v>614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D</v>
      </c>
      <c r="B390" s="28" t="s">
        <v>618</v>
      </c>
      <c r="C390" s="29" t="s">
        <v>614</v>
      </c>
      <c r="D390" s="29">
        <v>6.5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6.5</v>
      </c>
    </row>
    <row r="391" spans="1:14" x14ac:dyDescent="0.2">
      <c r="A391" s="9" t="str">
        <f>VLOOKUP(B391,Elenco_giocatori_ruolo!A:B,2,FALSE)</f>
        <v>D</v>
      </c>
      <c r="B391" s="28" t="s">
        <v>619</v>
      </c>
      <c r="C391" s="29" t="s">
        <v>614</v>
      </c>
      <c r="D391" s="29">
        <v>6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6</v>
      </c>
    </row>
    <row r="392" spans="1:14" x14ac:dyDescent="0.2">
      <c r="A392" s="9" t="str">
        <f>VLOOKUP(B392,Elenco_giocatori_ruolo!A:B,2,FALSE)</f>
        <v>D</v>
      </c>
      <c r="B392" s="28" t="s">
        <v>620</v>
      </c>
      <c r="C392" s="29" t="s">
        <v>614</v>
      </c>
      <c r="D392" s="29">
        <v>6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1</v>
      </c>
      <c r="K392" s="29">
        <v>0</v>
      </c>
      <c r="L392" s="29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7</v>
      </c>
    </row>
    <row r="393" spans="1:14" x14ac:dyDescent="0.2">
      <c r="A393" s="9" t="str">
        <f>VLOOKUP(B393,Elenco_giocatori_ruolo!A:B,2,FALSE)</f>
        <v>D</v>
      </c>
      <c r="B393" s="28" t="s">
        <v>621</v>
      </c>
      <c r="C393" s="29" t="s">
        <v>614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D</v>
      </c>
      <c r="B394" s="28" t="s">
        <v>622</v>
      </c>
      <c r="C394" s="29" t="s">
        <v>614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  <c r="L394" s="29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D</v>
      </c>
      <c r="B395" s="28" t="s">
        <v>623</v>
      </c>
      <c r="C395" s="29" t="s">
        <v>614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D</v>
      </c>
      <c r="B396" s="28" t="s">
        <v>624</v>
      </c>
      <c r="C396" s="29" t="s">
        <v>614</v>
      </c>
      <c r="D396" s="29">
        <v>6.5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6.5</v>
      </c>
    </row>
    <row r="397" spans="1:14" x14ac:dyDescent="0.2">
      <c r="A397" s="9" t="str">
        <f>VLOOKUP(B397,Elenco_giocatori_ruolo!A:B,2,FALSE)</f>
        <v>D</v>
      </c>
      <c r="B397" s="28" t="s">
        <v>625</v>
      </c>
      <c r="C397" s="29" t="s">
        <v>614</v>
      </c>
      <c r="D397" s="29">
        <v>6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6</v>
      </c>
    </row>
    <row r="398" spans="1:14" x14ac:dyDescent="0.2">
      <c r="A398" s="9" t="str">
        <f>VLOOKUP(B398,Elenco_giocatori_ruolo!A:B,2,FALSE)</f>
        <v>D</v>
      </c>
      <c r="B398" s="28" t="s">
        <v>626</v>
      </c>
      <c r="C398" s="29" t="s">
        <v>614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D</v>
      </c>
      <c r="B399" s="28" t="s">
        <v>627</v>
      </c>
      <c r="C399" s="29" t="s">
        <v>614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D</v>
      </c>
      <c r="B400" s="28" t="s">
        <v>628</v>
      </c>
      <c r="C400" s="29" t="s">
        <v>614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C</v>
      </c>
      <c r="B401" s="28" t="s">
        <v>629</v>
      </c>
      <c r="C401" s="29" t="s">
        <v>614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C</v>
      </c>
      <c r="B402" s="28" t="s">
        <v>630</v>
      </c>
      <c r="C402" s="29" t="s">
        <v>614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C</v>
      </c>
      <c r="B403" s="28" t="s">
        <v>631</v>
      </c>
      <c r="C403" s="29" t="s">
        <v>614</v>
      </c>
      <c r="D403" s="29">
        <v>6.5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6.5</v>
      </c>
    </row>
    <row r="404" spans="1:14" x14ac:dyDescent="0.2">
      <c r="A404" s="9" t="str">
        <f>VLOOKUP(B404,Elenco_giocatori_ruolo!A:B,2,FALSE)</f>
        <v>C</v>
      </c>
      <c r="B404" s="28" t="s">
        <v>632</v>
      </c>
      <c r="C404" s="29" t="s">
        <v>614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C</v>
      </c>
      <c r="B405" s="28" t="s">
        <v>633</v>
      </c>
      <c r="C405" s="29" t="s">
        <v>614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e">
        <f>VLOOKUP(B406,Elenco_giocatori_ruolo!A:B,2,FALSE)</f>
        <v>#N/A</v>
      </c>
      <c r="B406" s="28" t="s">
        <v>634</v>
      </c>
      <c r="C406" s="29" t="s">
        <v>614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10">
        <v>0</v>
      </c>
      <c r="N406" s="11" t="e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#N/A</v>
      </c>
    </row>
    <row r="407" spans="1:14" x14ac:dyDescent="0.2">
      <c r="A407" s="9" t="str">
        <f>VLOOKUP(B407,Elenco_giocatori_ruolo!A:B,2,FALSE)</f>
        <v>C</v>
      </c>
      <c r="B407" s="28" t="s">
        <v>635</v>
      </c>
      <c r="C407" s="29" t="s">
        <v>614</v>
      </c>
      <c r="D407" s="29">
        <v>6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6</v>
      </c>
    </row>
    <row r="408" spans="1:14" x14ac:dyDescent="0.2">
      <c r="A408" s="9" t="str">
        <f>VLOOKUP(B408,Elenco_giocatori_ruolo!A:B,2,FALSE)</f>
        <v>C</v>
      </c>
      <c r="B408" s="28" t="s">
        <v>636</v>
      </c>
      <c r="C408" s="29" t="s">
        <v>614</v>
      </c>
      <c r="D408" s="29">
        <v>6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6</v>
      </c>
    </row>
    <row r="409" spans="1:14" x14ac:dyDescent="0.2">
      <c r="A409" s="9" t="str">
        <f>VLOOKUP(B409,Elenco_giocatori_ruolo!A:B,2,FALSE)</f>
        <v>C</v>
      </c>
      <c r="B409" s="28" t="s">
        <v>637</v>
      </c>
      <c r="C409" s="29" t="s">
        <v>614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C</v>
      </c>
      <c r="B410" s="28" t="s">
        <v>638</v>
      </c>
      <c r="C410" s="29" t="s">
        <v>614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e">
        <f>VLOOKUP(B411,Elenco_giocatori_ruolo!A:B,2,FALSE)</f>
        <v>#N/A</v>
      </c>
      <c r="B411" s="28" t="s">
        <v>1335</v>
      </c>
      <c r="C411" s="29" t="s">
        <v>614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10">
        <v>0</v>
      </c>
      <c r="N411" s="11" t="e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#N/A</v>
      </c>
    </row>
    <row r="412" spans="1:14" x14ac:dyDescent="0.2">
      <c r="A412" s="9" t="str">
        <f>VLOOKUP(B412,Elenco_giocatori_ruolo!A:B,2,FALSE)</f>
        <v>C</v>
      </c>
      <c r="B412" s="28" t="s">
        <v>639</v>
      </c>
      <c r="C412" s="29" t="s">
        <v>614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C</v>
      </c>
      <c r="B413" s="28" t="s">
        <v>640</v>
      </c>
      <c r="C413" s="29" t="s">
        <v>614</v>
      </c>
      <c r="D413" s="29">
        <v>6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1</v>
      </c>
      <c r="L413" s="29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5.5</v>
      </c>
    </row>
    <row r="414" spans="1:14" x14ac:dyDescent="0.2">
      <c r="A414" s="9" t="str">
        <f>VLOOKUP(B414,Elenco_giocatori_ruolo!A:B,2,FALSE)</f>
        <v>C</v>
      </c>
      <c r="B414" s="28" t="s">
        <v>641</v>
      </c>
      <c r="C414" s="29" t="s">
        <v>614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C</v>
      </c>
      <c r="B415" s="28" t="s">
        <v>642</v>
      </c>
      <c r="C415" s="29" t="s">
        <v>614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C</v>
      </c>
      <c r="B416" s="28" t="s">
        <v>643</v>
      </c>
      <c r="C416" s="29" t="s">
        <v>614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A</v>
      </c>
      <c r="B417" s="28" t="s">
        <v>644</v>
      </c>
      <c r="C417" s="29" t="s">
        <v>614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A</v>
      </c>
      <c r="B418" s="28" t="s">
        <v>645</v>
      </c>
      <c r="C418" s="29" t="s">
        <v>614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A</v>
      </c>
      <c r="B419" s="28" t="s">
        <v>309</v>
      </c>
      <c r="C419" s="29" t="s">
        <v>614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  <c r="L419" s="29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A</v>
      </c>
      <c r="B420" s="28" t="s">
        <v>646</v>
      </c>
      <c r="C420" s="29" t="s">
        <v>614</v>
      </c>
      <c r="D420" s="29">
        <v>7.5</v>
      </c>
      <c r="E420" s="29">
        <v>2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1</v>
      </c>
      <c r="L420" s="29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13</v>
      </c>
    </row>
    <row r="421" spans="1:14" x14ac:dyDescent="0.2">
      <c r="A421" s="9" t="str">
        <f>VLOOKUP(B421,Elenco_giocatori_ruolo!A:B,2,FALSE)</f>
        <v>A</v>
      </c>
      <c r="B421" s="28" t="s">
        <v>647</v>
      </c>
      <c r="C421" s="29" t="s">
        <v>614</v>
      </c>
      <c r="D421" s="29">
        <v>7</v>
      </c>
      <c r="E421" s="29">
        <v>1</v>
      </c>
      <c r="F421" s="29">
        <v>0</v>
      </c>
      <c r="G421" s="29">
        <v>0</v>
      </c>
      <c r="H421" s="29">
        <v>0</v>
      </c>
      <c r="I421" s="29">
        <v>0</v>
      </c>
      <c r="J421" s="29">
        <v>1</v>
      </c>
      <c r="K421" s="29">
        <v>1</v>
      </c>
      <c r="L421" s="29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10.5</v>
      </c>
    </row>
    <row r="422" spans="1:14" x14ac:dyDescent="0.2">
      <c r="A422" s="9" t="str">
        <f>VLOOKUP(B422,Elenco_giocatori_ruolo!A:B,2,FALSE)</f>
        <v>A</v>
      </c>
      <c r="B422" s="28" t="s">
        <v>648</v>
      </c>
      <c r="C422" s="29" t="s">
        <v>614</v>
      </c>
      <c r="D422" s="29">
        <v>6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1</v>
      </c>
      <c r="K422" s="29">
        <v>0</v>
      </c>
      <c r="L422" s="29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7</v>
      </c>
    </row>
    <row r="423" spans="1:14" x14ac:dyDescent="0.2">
      <c r="A423" s="9" t="str">
        <f>VLOOKUP(B423,Elenco_giocatori_ruolo!A:B,2,FALSE)</f>
        <v>A</v>
      </c>
      <c r="B423" s="28" t="s">
        <v>649</v>
      </c>
      <c r="C423" s="29" t="s">
        <v>614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A</v>
      </c>
      <c r="B424" s="28" t="s">
        <v>650</v>
      </c>
      <c r="C424" s="29" t="s">
        <v>614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A</v>
      </c>
      <c r="B425" s="28" t="s">
        <v>651</v>
      </c>
      <c r="C425" s="29" t="s">
        <v>614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A</v>
      </c>
      <c r="B426" s="28" t="s">
        <v>652</v>
      </c>
      <c r="C426" s="29" t="s">
        <v>614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P</v>
      </c>
      <c r="B427" s="28" t="s">
        <v>653</v>
      </c>
      <c r="C427" s="29" t="s">
        <v>654</v>
      </c>
      <c r="D427" s="29">
        <v>5.5</v>
      </c>
      <c r="E427" s="29">
        <v>0</v>
      </c>
      <c r="F427" s="29">
        <v>1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4.5</v>
      </c>
    </row>
    <row r="428" spans="1:14" x14ac:dyDescent="0.2">
      <c r="A428" s="9" t="str">
        <f>VLOOKUP(B428,Elenco_giocatori_ruolo!A:B,2,FALSE)</f>
        <v>P</v>
      </c>
      <c r="B428" s="28" t="s">
        <v>655</v>
      </c>
      <c r="C428" s="29" t="s">
        <v>654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0</v>
      </c>
    </row>
    <row r="429" spans="1:14" x14ac:dyDescent="0.2">
      <c r="A429" s="9" t="str">
        <f>VLOOKUP(B429,Elenco_giocatori_ruolo!A:B,2,FALSE)</f>
        <v>P</v>
      </c>
      <c r="B429" s="28" t="s">
        <v>656</v>
      </c>
      <c r="C429" s="29" t="s">
        <v>654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P</v>
      </c>
      <c r="B430" s="28" t="s">
        <v>657</v>
      </c>
      <c r="C430" s="29" t="s">
        <v>654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D</v>
      </c>
      <c r="B431" s="28" t="s">
        <v>658</v>
      </c>
      <c r="C431" s="29" t="s">
        <v>654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D</v>
      </c>
      <c r="B432" s="28" t="s">
        <v>659</v>
      </c>
      <c r="C432" s="29" t="s">
        <v>654</v>
      </c>
      <c r="D432" s="29">
        <v>5.5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5.5</v>
      </c>
    </row>
    <row r="433" spans="1:14" x14ac:dyDescent="0.2">
      <c r="A433" s="9" t="str">
        <f>VLOOKUP(B433,Elenco_giocatori_ruolo!A:B,2,FALSE)</f>
        <v>D</v>
      </c>
      <c r="B433" s="28" t="s">
        <v>660</v>
      </c>
      <c r="C433" s="29" t="s">
        <v>654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D</v>
      </c>
      <c r="B434" s="28" t="s">
        <v>661</v>
      </c>
      <c r="C434" s="29" t="s">
        <v>654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D</v>
      </c>
      <c r="B435" s="28" t="s">
        <v>662</v>
      </c>
      <c r="C435" s="29" t="s">
        <v>654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D</v>
      </c>
      <c r="B436" s="28" t="s">
        <v>663</v>
      </c>
      <c r="C436" s="29" t="s">
        <v>654</v>
      </c>
      <c r="D436" s="29">
        <v>5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5</v>
      </c>
    </row>
    <row r="437" spans="1:14" x14ac:dyDescent="0.2">
      <c r="A437" s="9" t="str">
        <f>VLOOKUP(B437,Elenco_giocatori_ruolo!A:B,2,FALSE)</f>
        <v>D</v>
      </c>
      <c r="B437" s="28" t="s">
        <v>664</v>
      </c>
      <c r="C437" s="29" t="s">
        <v>654</v>
      </c>
      <c r="D437" s="29">
        <v>6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1</v>
      </c>
      <c r="L437" s="29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5.5</v>
      </c>
    </row>
    <row r="438" spans="1:14" x14ac:dyDescent="0.2">
      <c r="A438" s="9" t="str">
        <f>VLOOKUP(B438,Elenco_giocatori_ruolo!A:B,2,FALSE)</f>
        <v>D</v>
      </c>
      <c r="B438" s="28" t="s">
        <v>665</v>
      </c>
      <c r="C438" s="29" t="s">
        <v>654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D</v>
      </c>
      <c r="B439" s="28" t="s">
        <v>666</v>
      </c>
      <c r="C439" s="29" t="s">
        <v>654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D</v>
      </c>
      <c r="B440" s="28" t="s">
        <v>667</v>
      </c>
      <c r="C440" s="29" t="s">
        <v>654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D</v>
      </c>
      <c r="B441" s="28" t="s">
        <v>668</v>
      </c>
      <c r="C441" s="29" t="s">
        <v>654</v>
      </c>
      <c r="D441" s="29">
        <v>6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6</v>
      </c>
    </row>
    <row r="442" spans="1:14" x14ac:dyDescent="0.2">
      <c r="A442" s="9" t="str">
        <f>VLOOKUP(B442,Elenco_giocatori_ruolo!A:B,2,FALSE)</f>
        <v>D</v>
      </c>
      <c r="B442" s="28" t="s">
        <v>669</v>
      </c>
      <c r="C442" s="29" t="s">
        <v>654</v>
      </c>
      <c r="D442" s="29">
        <v>6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29">
        <v>0</v>
      </c>
      <c r="L442" s="29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6</v>
      </c>
    </row>
    <row r="443" spans="1:14" x14ac:dyDescent="0.2">
      <c r="A443" s="9" t="str">
        <f>VLOOKUP(B443,Elenco_giocatori_ruolo!A:B,2,FALSE)</f>
        <v>C</v>
      </c>
      <c r="B443" s="28" t="s">
        <v>670</v>
      </c>
      <c r="C443" s="29" t="s">
        <v>654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C</v>
      </c>
      <c r="B444" s="28" t="s">
        <v>671</v>
      </c>
      <c r="C444" s="29" t="s">
        <v>654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C</v>
      </c>
      <c r="B445" s="28" t="s">
        <v>672</v>
      </c>
      <c r="C445" s="29" t="s">
        <v>654</v>
      </c>
      <c r="D445" s="29">
        <v>5.5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5.5</v>
      </c>
    </row>
    <row r="446" spans="1:14" x14ac:dyDescent="0.2">
      <c r="A446" s="9" t="str">
        <f>VLOOKUP(B446,Elenco_giocatori_ruolo!A:B,2,FALSE)</f>
        <v>C</v>
      </c>
      <c r="B446" s="28" t="s">
        <v>673</v>
      </c>
      <c r="C446" s="29" t="s">
        <v>654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C</v>
      </c>
      <c r="B447" s="28" t="s">
        <v>674</v>
      </c>
      <c r="C447" s="29" t="s">
        <v>654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C</v>
      </c>
      <c r="B448" s="28" t="s">
        <v>675</v>
      </c>
      <c r="C448" s="29" t="s">
        <v>654</v>
      </c>
      <c r="D448" s="29">
        <v>5.5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5.5</v>
      </c>
    </row>
    <row r="449" spans="1:14" x14ac:dyDescent="0.2">
      <c r="A449" s="9" t="str">
        <f>VLOOKUP(B449,Elenco_giocatori_ruolo!A:B,2,FALSE)</f>
        <v>C</v>
      </c>
      <c r="B449" s="28" t="s">
        <v>676</v>
      </c>
      <c r="C449" s="29" t="s">
        <v>654</v>
      </c>
      <c r="D449" s="29">
        <v>6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6</v>
      </c>
    </row>
    <row r="450" spans="1:14" x14ac:dyDescent="0.2">
      <c r="A450" s="9" t="str">
        <f>VLOOKUP(B450,Elenco_giocatori_ruolo!A:B,2,FALSE)</f>
        <v>C</v>
      </c>
      <c r="B450" s="28" t="s">
        <v>677</v>
      </c>
      <c r="C450" s="29" t="s">
        <v>654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0</v>
      </c>
    </row>
    <row r="451" spans="1:14" x14ac:dyDescent="0.2">
      <c r="A451" s="9" t="str">
        <f>VLOOKUP(B451,Elenco_giocatori_ruolo!A:B,2,FALSE)</f>
        <v>C</v>
      </c>
      <c r="B451" s="28" t="s">
        <v>678</v>
      </c>
      <c r="C451" s="29" t="s">
        <v>654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0</v>
      </c>
    </row>
    <row r="452" spans="1:14" x14ac:dyDescent="0.2">
      <c r="A452" s="9" t="str">
        <f>VLOOKUP(B452,Elenco_giocatori_ruolo!A:B,2,FALSE)</f>
        <v>C</v>
      </c>
      <c r="B452" s="28" t="s">
        <v>679</v>
      </c>
      <c r="C452" s="29" t="s">
        <v>654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0</v>
      </c>
    </row>
    <row r="453" spans="1:14" x14ac:dyDescent="0.2">
      <c r="A453" s="9" t="str">
        <f>VLOOKUP(B453,Elenco_giocatori_ruolo!A:B,2,FALSE)</f>
        <v>A</v>
      </c>
      <c r="B453" s="28" t="s">
        <v>680</v>
      </c>
      <c r="C453" s="29" t="s">
        <v>654</v>
      </c>
      <c r="D453" s="29">
        <v>5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5</v>
      </c>
    </row>
    <row r="454" spans="1:14" x14ac:dyDescent="0.2">
      <c r="A454" s="9" t="str">
        <f>VLOOKUP(B454,Elenco_giocatori_ruolo!A:B,2,FALSE)</f>
        <v>A</v>
      </c>
      <c r="B454" s="28" t="s">
        <v>681</v>
      </c>
      <c r="C454" s="29" t="s">
        <v>654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A</v>
      </c>
      <c r="B455" s="28" t="s">
        <v>682</v>
      </c>
      <c r="C455" s="29" t="s">
        <v>654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A</v>
      </c>
      <c r="B456" s="28" t="s">
        <v>683</v>
      </c>
      <c r="C456" s="29" t="s">
        <v>654</v>
      </c>
      <c r="D456" s="29">
        <v>5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5</v>
      </c>
    </row>
    <row r="457" spans="1:14" x14ac:dyDescent="0.2">
      <c r="A457" s="9" t="str">
        <f>VLOOKUP(B457,Elenco_giocatori_ruolo!A:B,2,FALSE)</f>
        <v>A</v>
      </c>
      <c r="B457" s="28" t="s">
        <v>684</v>
      </c>
      <c r="C457" s="29" t="s">
        <v>654</v>
      </c>
      <c r="D457" s="29">
        <v>6.5</v>
      </c>
      <c r="E457" s="29">
        <v>1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9.5</v>
      </c>
    </row>
    <row r="458" spans="1:14" x14ac:dyDescent="0.2">
      <c r="A458" s="9" t="str">
        <f>VLOOKUP(B458,Elenco_giocatori_ruolo!A:B,2,FALSE)</f>
        <v>A</v>
      </c>
      <c r="B458" s="28" t="s">
        <v>685</v>
      </c>
      <c r="C458" s="29" t="s">
        <v>654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str">
        <f>VLOOKUP(B459,Elenco_giocatori_ruolo!A:B,2,FALSE)</f>
        <v>A</v>
      </c>
      <c r="B459" s="28" t="s">
        <v>686</v>
      </c>
      <c r="C459" s="29" t="s">
        <v>654</v>
      </c>
      <c r="D459" s="29">
        <v>6.5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6.5</v>
      </c>
    </row>
    <row r="460" spans="1:14" x14ac:dyDescent="0.2">
      <c r="A460" s="9" t="str">
        <f>VLOOKUP(B460,Elenco_giocatori_ruolo!A:B,2,FALSE)</f>
        <v>P</v>
      </c>
      <c r="B460" s="28" t="s">
        <v>687</v>
      </c>
      <c r="C460" s="29" t="s">
        <v>688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e">
        <f>VLOOKUP(B461,Elenco_giocatori_ruolo!A:B,2,FALSE)</f>
        <v>#N/A</v>
      </c>
      <c r="B461" s="28" t="s">
        <v>1782</v>
      </c>
      <c r="C461" s="29" t="s">
        <v>688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10">
        <v>0</v>
      </c>
      <c r="N461" s="11" t="e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#N/A</v>
      </c>
    </row>
    <row r="462" spans="1:14" x14ac:dyDescent="0.2">
      <c r="A462" s="9" t="str">
        <f>VLOOKUP(B462,Elenco_giocatori_ruolo!A:B,2,FALSE)</f>
        <v>P</v>
      </c>
      <c r="B462" s="28" t="s">
        <v>689</v>
      </c>
      <c r="C462" s="29" t="s">
        <v>688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P</v>
      </c>
      <c r="B463" s="28" t="s">
        <v>690</v>
      </c>
      <c r="C463" s="29" t="s">
        <v>688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str">
        <f>VLOOKUP(B464,Elenco_giocatori_ruolo!A:B,2,FALSE)</f>
        <v>P</v>
      </c>
      <c r="B464" s="28" t="s">
        <v>691</v>
      </c>
      <c r="C464" s="29" t="s">
        <v>688</v>
      </c>
      <c r="D464" s="29">
        <v>6</v>
      </c>
      <c r="E464" s="29">
        <v>0</v>
      </c>
      <c r="F464" s="29">
        <v>1</v>
      </c>
      <c r="G464" s="29">
        <v>0</v>
      </c>
      <c r="H464" s="29">
        <v>0</v>
      </c>
      <c r="I464" s="29">
        <v>0</v>
      </c>
      <c r="J464" s="29">
        <v>0</v>
      </c>
      <c r="K464" s="29">
        <v>1</v>
      </c>
      <c r="L464" s="29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4.5</v>
      </c>
    </row>
    <row r="465" spans="1:14" x14ac:dyDescent="0.2">
      <c r="A465" s="9" t="str">
        <f>VLOOKUP(B465,Elenco_giocatori_ruolo!A:B,2,FALSE)</f>
        <v>D</v>
      </c>
      <c r="B465" s="28" t="s">
        <v>692</v>
      </c>
      <c r="C465" s="29" t="s">
        <v>688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D</v>
      </c>
      <c r="B466" s="28" t="s">
        <v>693</v>
      </c>
      <c r="C466" s="29" t="s">
        <v>688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D</v>
      </c>
      <c r="B467" s="28" t="s">
        <v>694</v>
      </c>
      <c r="C467" s="29" t="s">
        <v>688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str">
        <f>VLOOKUP(B468,Elenco_giocatori_ruolo!A:B,2,FALSE)</f>
        <v>D</v>
      </c>
      <c r="B468" s="28" t="s">
        <v>695</v>
      </c>
      <c r="C468" s="29" t="s">
        <v>688</v>
      </c>
      <c r="D468" s="29">
        <v>7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7</v>
      </c>
    </row>
    <row r="469" spans="1:14" x14ac:dyDescent="0.2">
      <c r="A469" s="9" t="str">
        <f>VLOOKUP(B469,Elenco_giocatori_ruolo!A:B,2,FALSE)</f>
        <v>D</v>
      </c>
      <c r="B469" s="28" t="s">
        <v>696</v>
      </c>
      <c r="C469" s="29" t="s">
        <v>688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D</v>
      </c>
      <c r="B470" s="28" t="s">
        <v>697</v>
      </c>
      <c r="C470" s="29" t="s">
        <v>688</v>
      </c>
      <c r="D470" s="29">
        <v>7.5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7.5</v>
      </c>
    </row>
    <row r="471" spans="1:14" x14ac:dyDescent="0.2">
      <c r="A471" s="9" t="str">
        <f>VLOOKUP(B471,Elenco_giocatori_ruolo!A:B,2,FALSE)</f>
        <v>D</v>
      </c>
      <c r="B471" s="28" t="s">
        <v>698</v>
      </c>
      <c r="C471" s="29" t="s">
        <v>688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D</v>
      </c>
      <c r="B472" s="28" t="s">
        <v>699</v>
      </c>
      <c r="C472" s="29" t="s">
        <v>688</v>
      </c>
      <c r="D472" s="29">
        <v>6.5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6.5</v>
      </c>
    </row>
    <row r="473" spans="1:14" x14ac:dyDescent="0.2">
      <c r="A473" s="9" t="str">
        <f>VLOOKUP(B473,Elenco_giocatori_ruolo!A:B,2,FALSE)</f>
        <v>D</v>
      </c>
      <c r="B473" s="28" t="s">
        <v>700</v>
      </c>
      <c r="C473" s="29" t="s">
        <v>688</v>
      </c>
      <c r="D473" s="29">
        <v>7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1</v>
      </c>
      <c r="K473" s="29">
        <v>1</v>
      </c>
      <c r="L473" s="29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7.5</v>
      </c>
    </row>
    <row r="474" spans="1:14" x14ac:dyDescent="0.2">
      <c r="A474" s="9" t="e">
        <f>VLOOKUP(B474,Elenco_giocatori_ruolo!A:B,2,FALSE)</f>
        <v>#N/A</v>
      </c>
      <c r="B474" s="28" t="s">
        <v>1783</v>
      </c>
      <c r="C474" s="29" t="s">
        <v>688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10">
        <v>0</v>
      </c>
      <c r="N474" s="11" t="e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#N/A</v>
      </c>
    </row>
    <row r="475" spans="1:14" x14ac:dyDescent="0.2">
      <c r="A475" s="9" t="str">
        <f>VLOOKUP(B475,Elenco_giocatori_ruolo!A:B,2,FALSE)</f>
        <v>C</v>
      </c>
      <c r="B475" s="28" t="s">
        <v>596</v>
      </c>
      <c r="C475" s="29" t="s">
        <v>688</v>
      </c>
      <c r="D475" s="29">
        <v>6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6</v>
      </c>
    </row>
    <row r="476" spans="1:14" x14ac:dyDescent="0.2">
      <c r="A476" s="9" t="str">
        <f>VLOOKUP(B476,Elenco_giocatori_ruolo!A:B,2,FALSE)</f>
        <v>C</v>
      </c>
      <c r="B476" s="28" t="s">
        <v>701</v>
      </c>
      <c r="C476" s="29" t="s">
        <v>688</v>
      </c>
      <c r="D476" s="29">
        <v>6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6</v>
      </c>
    </row>
    <row r="477" spans="1:14" x14ac:dyDescent="0.2">
      <c r="A477" s="9" t="str">
        <f>VLOOKUP(B477,Elenco_giocatori_ruolo!A:B,2,FALSE)</f>
        <v>C</v>
      </c>
      <c r="B477" s="28" t="s">
        <v>702</v>
      </c>
      <c r="C477" s="29" t="s">
        <v>688</v>
      </c>
      <c r="D477" s="29">
        <v>7.5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1</v>
      </c>
      <c r="L477" s="29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7</v>
      </c>
    </row>
    <row r="478" spans="1:14" x14ac:dyDescent="0.2">
      <c r="A478" s="9" t="str">
        <f>VLOOKUP(B478,Elenco_giocatori_ruolo!A:B,2,FALSE)</f>
        <v>C</v>
      </c>
      <c r="B478" s="28" t="s">
        <v>703</v>
      </c>
      <c r="C478" s="29" t="s">
        <v>688</v>
      </c>
      <c r="D478" s="29">
        <v>7</v>
      </c>
      <c r="E478" s="29">
        <v>1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1</v>
      </c>
      <c r="L478" s="29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9.5</v>
      </c>
    </row>
    <row r="479" spans="1:14" x14ac:dyDescent="0.2">
      <c r="A479" s="9" t="str">
        <f>VLOOKUP(B479,Elenco_giocatori_ruolo!A:B,2,FALSE)</f>
        <v>C</v>
      </c>
      <c r="B479" s="28" t="s">
        <v>704</v>
      </c>
      <c r="C479" s="29" t="s">
        <v>688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C</v>
      </c>
      <c r="B480" s="28" t="s">
        <v>705</v>
      </c>
      <c r="C480" s="29" t="s">
        <v>688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C</v>
      </c>
      <c r="B481" s="28" t="s">
        <v>706</v>
      </c>
      <c r="C481" s="29" t="s">
        <v>688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e">
        <f>VLOOKUP(B482,Elenco_giocatori_ruolo!A:B,2,FALSE)</f>
        <v>#N/A</v>
      </c>
      <c r="B482" s="28" t="s">
        <v>1263</v>
      </c>
      <c r="C482" s="29" t="s">
        <v>688</v>
      </c>
      <c r="D482" s="29">
        <v>6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10">
        <v>0</v>
      </c>
      <c r="N482" s="11" t="e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#N/A</v>
      </c>
    </row>
    <row r="483" spans="1:14" x14ac:dyDescent="0.2">
      <c r="A483" s="9" t="str">
        <f>VLOOKUP(B483,Elenco_giocatori_ruolo!A:B,2,FALSE)</f>
        <v>C</v>
      </c>
      <c r="B483" s="28" t="s">
        <v>707</v>
      </c>
      <c r="C483" s="29" t="s">
        <v>688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C</v>
      </c>
      <c r="B484" s="28" t="s">
        <v>708</v>
      </c>
      <c r="C484" s="29" t="s">
        <v>688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C</v>
      </c>
      <c r="B485" s="28" t="s">
        <v>709</v>
      </c>
      <c r="C485" s="29" t="s">
        <v>688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C</v>
      </c>
      <c r="B486" s="28" t="s">
        <v>710</v>
      </c>
      <c r="C486" s="29" t="s">
        <v>688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str">
        <f>VLOOKUP(B487,Elenco_giocatori_ruolo!A:B,2,FALSE)</f>
        <v>A</v>
      </c>
      <c r="B487" s="28" t="s">
        <v>711</v>
      </c>
      <c r="C487" s="29" t="s">
        <v>688</v>
      </c>
      <c r="D487" s="29">
        <v>6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6</v>
      </c>
    </row>
    <row r="488" spans="1:14" x14ac:dyDescent="0.2">
      <c r="A488" s="9" t="e">
        <f>VLOOKUP(B488,Elenco_giocatori_ruolo!A:B,2,FALSE)</f>
        <v>#N/A</v>
      </c>
      <c r="B488" s="28" t="s">
        <v>712</v>
      </c>
      <c r="C488" s="29" t="s">
        <v>688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10">
        <v>0</v>
      </c>
      <c r="N488" s="11" t="e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#N/A</v>
      </c>
    </row>
    <row r="489" spans="1:14" x14ac:dyDescent="0.2">
      <c r="A489" s="9" t="str">
        <f>VLOOKUP(B489,Elenco_giocatori_ruolo!A:B,2,FALSE)</f>
        <v>A</v>
      </c>
      <c r="B489" s="28" t="s">
        <v>713</v>
      </c>
      <c r="C489" s="29" t="s">
        <v>688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A</v>
      </c>
      <c r="B490" s="28" t="s">
        <v>714</v>
      </c>
      <c r="C490" s="29" t="s">
        <v>688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0</v>
      </c>
    </row>
    <row r="491" spans="1:14" x14ac:dyDescent="0.2">
      <c r="A491" s="9" t="str">
        <f>VLOOKUP(B491,Elenco_giocatori_ruolo!A:B,2,FALSE)</f>
        <v>A</v>
      </c>
      <c r="B491" s="28" t="s">
        <v>715</v>
      </c>
      <c r="C491" s="29" t="s">
        <v>688</v>
      </c>
      <c r="D491" s="29">
        <v>6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6</v>
      </c>
    </row>
    <row r="492" spans="1:14" x14ac:dyDescent="0.2">
      <c r="A492" s="9" t="str">
        <f>VLOOKUP(B492,Elenco_giocatori_ruolo!A:B,2,FALSE)</f>
        <v>A</v>
      </c>
      <c r="B492" s="28" t="s">
        <v>716</v>
      </c>
      <c r="C492" s="29" t="s">
        <v>688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8" t="s">
        <v>717</v>
      </c>
      <c r="C493" s="29" t="s">
        <v>688</v>
      </c>
      <c r="D493" s="29">
        <v>7.5</v>
      </c>
      <c r="E493" s="29">
        <v>1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10.5</v>
      </c>
    </row>
    <row r="494" spans="1:14" x14ac:dyDescent="0.2">
      <c r="A494" s="9" t="str">
        <f>VLOOKUP(B494,Elenco_giocatori_ruolo!A:B,2,FALSE)</f>
        <v>A</v>
      </c>
      <c r="B494" s="28" t="s">
        <v>718</v>
      </c>
      <c r="C494" s="29" t="s">
        <v>688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0</v>
      </c>
    </row>
    <row r="495" spans="1:14" x14ac:dyDescent="0.2">
      <c r="A495" s="9" t="str">
        <f>VLOOKUP(B495,Elenco_giocatori_ruolo!A:B,2,FALSE)</f>
        <v>A</v>
      </c>
      <c r="B495" s="28" t="s">
        <v>719</v>
      </c>
      <c r="C495" s="29" t="s">
        <v>688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0</v>
      </c>
    </row>
    <row r="496" spans="1:14" x14ac:dyDescent="0.2">
      <c r="A496" s="9" t="str">
        <f>VLOOKUP(B496,Elenco_giocatori_ruolo!A:B,2,FALSE)</f>
        <v>P</v>
      </c>
      <c r="B496" s="28" t="s">
        <v>720</v>
      </c>
      <c r="C496" s="29" t="s">
        <v>721</v>
      </c>
      <c r="D496" s="29">
        <v>7.5</v>
      </c>
      <c r="E496" s="29">
        <v>0</v>
      </c>
      <c r="F496" s="29">
        <v>1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6.5</v>
      </c>
    </row>
    <row r="497" spans="1:14" x14ac:dyDescent="0.2">
      <c r="A497" s="9" t="str">
        <f>VLOOKUP(B497,Elenco_giocatori_ruolo!A:B,2,FALSE)</f>
        <v>P</v>
      </c>
      <c r="B497" s="28" t="s">
        <v>722</v>
      </c>
      <c r="C497" s="29" t="s">
        <v>721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P</v>
      </c>
      <c r="B498" s="28" t="s">
        <v>723</v>
      </c>
      <c r="C498" s="29" t="s">
        <v>721</v>
      </c>
      <c r="D498" s="29">
        <v>6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</v>
      </c>
    </row>
    <row r="499" spans="1:14" x14ac:dyDescent="0.2">
      <c r="A499" s="9" t="str">
        <f>VLOOKUP(B499,Elenco_giocatori_ruolo!A:B,2,FALSE)</f>
        <v>D</v>
      </c>
      <c r="B499" s="28" t="s">
        <v>724</v>
      </c>
      <c r="C499" s="29" t="s">
        <v>721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D</v>
      </c>
      <c r="B500" s="28" t="s">
        <v>725</v>
      </c>
      <c r="C500" s="29" t="s">
        <v>721</v>
      </c>
      <c r="D500" s="29">
        <v>7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7</v>
      </c>
    </row>
    <row r="501" spans="1:14" x14ac:dyDescent="0.2">
      <c r="A501" s="9" t="str">
        <f>VLOOKUP(B501,Elenco_giocatori_ruolo!A:B,2,FALSE)</f>
        <v>D</v>
      </c>
      <c r="B501" s="28" t="s">
        <v>726</v>
      </c>
      <c r="C501" s="29" t="s">
        <v>721</v>
      </c>
      <c r="D501" s="29">
        <v>6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6</v>
      </c>
    </row>
    <row r="502" spans="1:14" x14ac:dyDescent="0.2">
      <c r="A502" s="9" t="e">
        <f>VLOOKUP(B502,Elenco_giocatori_ruolo!A:B,2,FALSE)</f>
        <v>#N/A</v>
      </c>
      <c r="B502" s="28" t="s">
        <v>727</v>
      </c>
      <c r="C502" s="29" t="s">
        <v>721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10">
        <v>0</v>
      </c>
      <c r="N502" s="11" t="e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#N/A</v>
      </c>
    </row>
    <row r="503" spans="1:14" x14ac:dyDescent="0.2">
      <c r="A503" s="9" t="str">
        <f>VLOOKUP(B503,Elenco_giocatori_ruolo!A:B,2,FALSE)</f>
        <v>D</v>
      </c>
      <c r="B503" s="28" t="s">
        <v>728</v>
      </c>
      <c r="C503" s="29" t="s">
        <v>721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D</v>
      </c>
      <c r="B504" s="28" t="s">
        <v>729</v>
      </c>
      <c r="C504" s="29" t="s">
        <v>721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D</v>
      </c>
      <c r="B505" s="28" t="s">
        <v>730</v>
      </c>
      <c r="C505" s="29" t="s">
        <v>721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D</v>
      </c>
      <c r="B506" s="28" t="s">
        <v>731</v>
      </c>
      <c r="C506" s="29" t="s">
        <v>721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D</v>
      </c>
      <c r="B507" s="28" t="s">
        <v>732</v>
      </c>
      <c r="C507" s="29" t="s">
        <v>721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D</v>
      </c>
      <c r="B508" s="28" t="s">
        <v>733</v>
      </c>
      <c r="C508" s="29" t="s">
        <v>721</v>
      </c>
      <c r="D508" s="29">
        <v>7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7</v>
      </c>
    </row>
    <row r="509" spans="1:14" x14ac:dyDescent="0.2">
      <c r="A509" s="9" t="str">
        <f>VLOOKUP(B509,Elenco_giocatori_ruolo!A:B,2,FALSE)</f>
        <v>D</v>
      </c>
      <c r="B509" s="28" t="s">
        <v>734</v>
      </c>
      <c r="C509" s="29" t="s">
        <v>721</v>
      </c>
      <c r="D509" s="29">
        <v>6.5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6.5</v>
      </c>
    </row>
    <row r="510" spans="1:14" x14ac:dyDescent="0.2">
      <c r="A510" s="9" t="str">
        <f>VLOOKUP(B510,Elenco_giocatori_ruolo!A:B,2,FALSE)</f>
        <v>C</v>
      </c>
      <c r="B510" s="28" t="s">
        <v>735</v>
      </c>
      <c r="C510" s="29" t="s">
        <v>721</v>
      </c>
      <c r="D510" s="29">
        <v>7.5</v>
      </c>
      <c r="E510" s="29">
        <v>1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10.5</v>
      </c>
    </row>
    <row r="511" spans="1:14" x14ac:dyDescent="0.2">
      <c r="A511" s="9" t="str">
        <f>VLOOKUP(B511,Elenco_giocatori_ruolo!A:B,2,FALSE)</f>
        <v>C</v>
      </c>
      <c r="B511" s="28" t="s">
        <v>736</v>
      </c>
      <c r="C511" s="29" t="s">
        <v>721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C</v>
      </c>
      <c r="B512" s="28" t="s">
        <v>737</v>
      </c>
      <c r="C512" s="29" t="s">
        <v>721</v>
      </c>
      <c r="D512" s="29">
        <v>6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6</v>
      </c>
    </row>
    <row r="513" spans="1:14" x14ac:dyDescent="0.2">
      <c r="A513" s="9" t="str">
        <f>VLOOKUP(B513,Elenco_giocatori_ruolo!A:B,2,FALSE)</f>
        <v>C</v>
      </c>
      <c r="B513" s="28" t="s">
        <v>738</v>
      </c>
      <c r="C513" s="29" t="s">
        <v>721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e">
        <f>VLOOKUP(B514,Elenco_giocatori_ruolo!A:B,2,FALSE)</f>
        <v>#N/A</v>
      </c>
      <c r="B514" s="28" t="s">
        <v>1877</v>
      </c>
      <c r="C514" s="29" t="s">
        <v>721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10">
        <v>0</v>
      </c>
      <c r="N514" s="11" t="e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#N/A</v>
      </c>
    </row>
    <row r="515" spans="1:14" x14ac:dyDescent="0.2">
      <c r="A515" s="9" t="str">
        <f>VLOOKUP(B515,Elenco_giocatori_ruolo!A:B,2,FALSE)</f>
        <v>C</v>
      </c>
      <c r="B515" s="28" t="s">
        <v>739</v>
      </c>
      <c r="C515" s="29" t="s">
        <v>721</v>
      </c>
      <c r="D515" s="29">
        <v>6.5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6.5</v>
      </c>
    </row>
    <row r="516" spans="1:14" x14ac:dyDescent="0.2">
      <c r="A516" s="9" t="str">
        <f>VLOOKUP(B516,Elenco_giocatori_ruolo!A:B,2,FALSE)</f>
        <v>C</v>
      </c>
      <c r="B516" s="28" t="s">
        <v>740</v>
      </c>
      <c r="C516" s="29" t="s">
        <v>721</v>
      </c>
      <c r="D516" s="29">
        <v>6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6</v>
      </c>
    </row>
    <row r="517" spans="1:14" x14ac:dyDescent="0.2">
      <c r="A517" s="9" t="str">
        <f>VLOOKUP(B517,Elenco_giocatori_ruolo!A:B,2,FALSE)</f>
        <v>C</v>
      </c>
      <c r="B517" s="28" t="s">
        <v>741</v>
      </c>
      <c r="C517" s="29" t="s">
        <v>721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A</v>
      </c>
      <c r="B518" s="28" t="s">
        <v>742</v>
      </c>
      <c r="C518" s="29" t="s">
        <v>721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A</v>
      </c>
      <c r="B519" s="28" t="s">
        <v>743</v>
      </c>
      <c r="C519" s="29" t="s">
        <v>721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A</v>
      </c>
      <c r="B520" s="28" t="s">
        <v>744</v>
      </c>
      <c r="C520" s="29" t="s">
        <v>721</v>
      </c>
      <c r="D520" s="29">
        <v>6.5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1</v>
      </c>
      <c r="K520" s="29">
        <v>0</v>
      </c>
      <c r="L520" s="29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7.5</v>
      </c>
    </row>
    <row r="521" spans="1:14" x14ac:dyDescent="0.2">
      <c r="A521" s="9" t="str">
        <f>VLOOKUP(B521,Elenco_giocatori_ruolo!A:B,2,FALSE)</f>
        <v>A</v>
      </c>
      <c r="B521" s="28" t="s">
        <v>745</v>
      </c>
      <c r="C521" s="29" t="s">
        <v>721</v>
      </c>
      <c r="D521" s="29">
        <v>7.5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7.5</v>
      </c>
    </row>
    <row r="522" spans="1:14" x14ac:dyDescent="0.2">
      <c r="A522" s="9" t="str">
        <f>VLOOKUP(B522,Elenco_giocatori_ruolo!A:B,2,FALSE)</f>
        <v>A</v>
      </c>
      <c r="B522" s="28" t="s">
        <v>746</v>
      </c>
      <c r="C522" s="29" t="s">
        <v>721</v>
      </c>
      <c r="D522" s="29">
        <v>6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6</v>
      </c>
    </row>
    <row r="523" spans="1:14" x14ac:dyDescent="0.2">
      <c r="A523" s="9" t="str">
        <f>VLOOKUP(B523,Elenco_giocatori_ruolo!A:B,2,FALSE)</f>
        <v>A</v>
      </c>
      <c r="B523" s="28" t="s">
        <v>747</v>
      </c>
      <c r="C523" s="29" t="s">
        <v>721</v>
      </c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A</v>
      </c>
      <c r="B524" s="28" t="s">
        <v>748</v>
      </c>
      <c r="C524" s="29" t="s">
        <v>721</v>
      </c>
      <c r="D524" s="29">
        <v>6.5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6.5</v>
      </c>
    </row>
    <row r="525" spans="1:14" x14ac:dyDescent="0.2">
      <c r="A525" s="9" t="str">
        <f>VLOOKUP(B525,Elenco_giocatori_ruolo!A:B,2,FALSE)</f>
        <v>A</v>
      </c>
      <c r="B525" s="28" t="s">
        <v>749</v>
      </c>
      <c r="C525" s="29" t="s">
        <v>721</v>
      </c>
      <c r="D525" s="29">
        <v>6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6</v>
      </c>
    </row>
    <row r="526" spans="1:14" x14ac:dyDescent="0.2">
      <c r="A526" s="9" t="str">
        <f>VLOOKUP(B526,Elenco_giocatori_ruolo!A:B,2,FALSE)</f>
        <v>A</v>
      </c>
      <c r="B526" s="28" t="s">
        <v>750</v>
      </c>
      <c r="C526" s="29" t="s">
        <v>721</v>
      </c>
      <c r="D526" s="29">
        <v>6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6</v>
      </c>
    </row>
    <row r="527" spans="1:14" x14ac:dyDescent="0.2">
      <c r="A527" s="9" t="str">
        <f>VLOOKUP(B527,Elenco_giocatori_ruolo!A:B,2,FALSE)</f>
        <v>P</v>
      </c>
      <c r="B527" s="28" t="s">
        <v>751</v>
      </c>
      <c r="C527" s="29" t="s">
        <v>752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P</v>
      </c>
      <c r="B528" s="28" t="s">
        <v>753</v>
      </c>
      <c r="C528" s="29" t="s">
        <v>752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P</v>
      </c>
      <c r="B529" s="28" t="s">
        <v>754</v>
      </c>
      <c r="C529" s="29" t="s">
        <v>752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P</v>
      </c>
      <c r="B530" s="28" t="s">
        <v>755</v>
      </c>
      <c r="C530" s="29" t="s">
        <v>752</v>
      </c>
      <c r="D530" s="29">
        <v>6</v>
      </c>
      <c r="E530" s="29">
        <v>0</v>
      </c>
      <c r="F530" s="29">
        <v>1</v>
      </c>
      <c r="G530" s="29">
        <v>0</v>
      </c>
      <c r="H530" s="29">
        <v>0</v>
      </c>
      <c r="I530" s="29">
        <v>0</v>
      </c>
      <c r="J530" s="29">
        <v>0</v>
      </c>
      <c r="K530" s="29">
        <v>0</v>
      </c>
      <c r="L530" s="29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5</v>
      </c>
    </row>
    <row r="531" spans="1:14" x14ac:dyDescent="0.2">
      <c r="A531" s="9" t="str">
        <f>VLOOKUP(B531,Elenco_giocatori_ruolo!A:B,2,FALSE)</f>
        <v>D</v>
      </c>
      <c r="B531" s="28" t="s">
        <v>756</v>
      </c>
      <c r="C531" s="29" t="s">
        <v>752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D</v>
      </c>
      <c r="B532" s="28" t="s">
        <v>757</v>
      </c>
      <c r="C532" s="29" t="s">
        <v>752</v>
      </c>
      <c r="D532" s="29">
        <v>6.5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6.5</v>
      </c>
    </row>
    <row r="533" spans="1:14" x14ac:dyDescent="0.2">
      <c r="A533" s="9" t="str">
        <f>VLOOKUP(B533,Elenco_giocatori_ruolo!A:B,2,FALSE)</f>
        <v>D</v>
      </c>
      <c r="B533" s="28" t="s">
        <v>758</v>
      </c>
      <c r="C533" s="29" t="s">
        <v>752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D</v>
      </c>
      <c r="B534" s="28" t="s">
        <v>759</v>
      </c>
      <c r="C534" s="29" t="s">
        <v>752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0</v>
      </c>
    </row>
    <row r="535" spans="1:14" x14ac:dyDescent="0.2">
      <c r="A535" s="9" t="str">
        <f>VLOOKUP(B535,Elenco_giocatori_ruolo!A:B,2,FALSE)</f>
        <v>D</v>
      </c>
      <c r="B535" s="28" t="s">
        <v>760</v>
      </c>
      <c r="C535" s="29" t="s">
        <v>752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D</v>
      </c>
      <c r="B536" s="28" t="s">
        <v>761</v>
      </c>
      <c r="C536" s="29" t="s">
        <v>752</v>
      </c>
      <c r="D536" s="29">
        <v>5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1</v>
      </c>
      <c r="L536" s="29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4.5</v>
      </c>
    </row>
    <row r="537" spans="1:14" x14ac:dyDescent="0.2">
      <c r="A537" s="9" t="str">
        <f>VLOOKUP(B537,Elenco_giocatori_ruolo!A:B,2,FALSE)</f>
        <v>D</v>
      </c>
      <c r="B537" s="28" t="s">
        <v>762</v>
      </c>
      <c r="C537" s="29" t="s">
        <v>752</v>
      </c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29">
        <v>0</v>
      </c>
      <c r="K537" s="29">
        <v>0</v>
      </c>
      <c r="L537" s="29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D</v>
      </c>
      <c r="B538" s="28" t="s">
        <v>763</v>
      </c>
      <c r="C538" s="29" t="s">
        <v>752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D</v>
      </c>
      <c r="B539" s="28" t="s">
        <v>764</v>
      </c>
      <c r="C539" s="29" t="s">
        <v>752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D</v>
      </c>
      <c r="B540" s="28" t="s">
        <v>765</v>
      </c>
      <c r="C540" s="29" t="s">
        <v>752</v>
      </c>
      <c r="D540" s="29">
        <v>5.5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1</v>
      </c>
      <c r="L540" s="29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5</v>
      </c>
    </row>
    <row r="541" spans="1:14" x14ac:dyDescent="0.2">
      <c r="A541" s="9" t="str">
        <f>VLOOKUP(B541,Elenco_giocatori_ruolo!A:B,2,FALSE)</f>
        <v>D</v>
      </c>
      <c r="B541" s="28" t="s">
        <v>766</v>
      </c>
      <c r="C541" s="29" t="s">
        <v>752</v>
      </c>
      <c r="D541" s="29">
        <v>6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6</v>
      </c>
    </row>
    <row r="542" spans="1:14" x14ac:dyDescent="0.2">
      <c r="A542" s="9" t="str">
        <f>VLOOKUP(B542,Elenco_giocatori_ruolo!A:B,2,FALSE)</f>
        <v>C</v>
      </c>
      <c r="B542" s="28" t="s">
        <v>767</v>
      </c>
      <c r="C542" s="29" t="s">
        <v>752</v>
      </c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29">
        <v>0</v>
      </c>
      <c r="L542" s="29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C</v>
      </c>
      <c r="B543" s="28" t="s">
        <v>768</v>
      </c>
      <c r="C543" s="29" t="s">
        <v>752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C</v>
      </c>
      <c r="B544" s="28" t="s">
        <v>769</v>
      </c>
      <c r="C544" s="29" t="s">
        <v>752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C</v>
      </c>
      <c r="B545" s="28" t="s">
        <v>770</v>
      </c>
      <c r="C545" s="29" t="s">
        <v>752</v>
      </c>
      <c r="D545" s="29">
        <v>6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6</v>
      </c>
    </row>
    <row r="546" spans="1:14" x14ac:dyDescent="0.2">
      <c r="A546" s="9" t="str">
        <f>VLOOKUP(B546,Elenco_giocatori_ruolo!A:B,2,FALSE)</f>
        <v>C</v>
      </c>
      <c r="B546" s="28" t="s">
        <v>771</v>
      </c>
      <c r="C546" s="29" t="s">
        <v>752</v>
      </c>
      <c r="D546" s="29">
        <v>5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29">
        <v>0</v>
      </c>
      <c r="L546" s="29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5</v>
      </c>
    </row>
    <row r="547" spans="1:14" x14ac:dyDescent="0.2">
      <c r="A547" s="9" t="str">
        <f>VLOOKUP(B547,Elenco_giocatori_ruolo!A:B,2,FALSE)</f>
        <v>C</v>
      </c>
      <c r="B547" s="28" t="s">
        <v>772</v>
      </c>
      <c r="C547" s="29" t="s">
        <v>752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C</v>
      </c>
      <c r="B548" s="28" t="s">
        <v>773</v>
      </c>
      <c r="C548" s="29" t="s">
        <v>752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C</v>
      </c>
      <c r="B549" s="28" t="s">
        <v>774</v>
      </c>
      <c r="C549" s="29" t="s">
        <v>752</v>
      </c>
      <c r="D549" s="29">
        <v>5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5</v>
      </c>
    </row>
    <row r="550" spans="1:14" x14ac:dyDescent="0.2">
      <c r="A550" s="9" t="str">
        <f>VLOOKUP(B550,Elenco_giocatori_ruolo!A:B,2,FALSE)</f>
        <v>C</v>
      </c>
      <c r="B550" s="28" t="s">
        <v>775</v>
      </c>
      <c r="C550" s="29" t="s">
        <v>752</v>
      </c>
      <c r="D550" s="29">
        <v>6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1</v>
      </c>
      <c r="L550" s="29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5.5</v>
      </c>
    </row>
    <row r="551" spans="1:14" x14ac:dyDescent="0.2">
      <c r="A551" s="9" t="str">
        <f>VLOOKUP(B551,Elenco_giocatori_ruolo!A:B,2,FALSE)</f>
        <v>C</v>
      </c>
      <c r="B551" s="28" t="s">
        <v>776</v>
      </c>
      <c r="C551" s="29" t="s">
        <v>752</v>
      </c>
      <c r="D551" s="29">
        <v>6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6</v>
      </c>
    </row>
    <row r="552" spans="1:14" x14ac:dyDescent="0.2">
      <c r="A552" s="9" t="e">
        <f>VLOOKUP(B552,Elenco_giocatori_ruolo!A:B,2,FALSE)</f>
        <v>#N/A</v>
      </c>
      <c r="B552" s="28" t="s">
        <v>1878</v>
      </c>
      <c r="C552" s="29" t="s">
        <v>752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10">
        <v>0</v>
      </c>
      <c r="N552" s="11" t="e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#N/A</v>
      </c>
    </row>
    <row r="553" spans="1:14" x14ac:dyDescent="0.2">
      <c r="A553" s="9" t="str">
        <f>VLOOKUP(B553,Elenco_giocatori_ruolo!A:B,2,FALSE)</f>
        <v>C</v>
      </c>
      <c r="B553" s="28" t="s">
        <v>777</v>
      </c>
      <c r="C553" s="29" t="s">
        <v>752</v>
      </c>
      <c r="D553" s="29">
        <v>5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5</v>
      </c>
    </row>
    <row r="554" spans="1:14" x14ac:dyDescent="0.2">
      <c r="A554" s="9" t="str">
        <f>VLOOKUP(B554,Elenco_giocatori_ruolo!A:B,2,FALSE)</f>
        <v>A</v>
      </c>
      <c r="B554" s="28" t="s">
        <v>778</v>
      </c>
      <c r="C554" s="29" t="s">
        <v>752</v>
      </c>
      <c r="D554" s="29">
        <v>5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5</v>
      </c>
    </row>
    <row r="555" spans="1:14" x14ac:dyDescent="0.2">
      <c r="A555" s="9" t="str">
        <f>VLOOKUP(B555,Elenco_giocatori_ruolo!A:B,2,FALSE)</f>
        <v>A</v>
      </c>
      <c r="B555" s="28" t="s">
        <v>779</v>
      </c>
      <c r="C555" s="29" t="s">
        <v>752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A</v>
      </c>
      <c r="B556" s="28" t="s">
        <v>780</v>
      </c>
      <c r="C556" s="29" t="s">
        <v>752</v>
      </c>
      <c r="D556" s="29">
        <v>6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6</v>
      </c>
    </row>
    <row r="557" spans="1:14" x14ac:dyDescent="0.2">
      <c r="A557" s="9" t="str">
        <f>VLOOKUP(B557,Elenco_giocatori_ruolo!A:B,2,FALSE)</f>
        <v>A</v>
      </c>
      <c r="B557" s="28" t="s">
        <v>781</v>
      </c>
      <c r="C557" s="29" t="s">
        <v>752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A</v>
      </c>
      <c r="B558" s="28" t="s">
        <v>782</v>
      </c>
      <c r="C558" s="29" t="s">
        <v>752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A</v>
      </c>
      <c r="B559" s="28" t="s">
        <v>783</v>
      </c>
      <c r="C559" s="29" t="s">
        <v>752</v>
      </c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A</v>
      </c>
      <c r="B560" s="28" t="s">
        <v>784</v>
      </c>
      <c r="C560" s="29" t="s">
        <v>752</v>
      </c>
      <c r="D560" s="29">
        <v>5.5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5.5</v>
      </c>
    </row>
    <row r="561" spans="1:14" x14ac:dyDescent="0.2">
      <c r="A561" s="9" t="str">
        <f>VLOOKUP(B561,Elenco_giocatori_ruolo!A:B,2,FALSE)</f>
        <v>A</v>
      </c>
      <c r="B561" s="28" t="s">
        <v>785</v>
      </c>
      <c r="C561" s="29" t="s">
        <v>752</v>
      </c>
      <c r="D561" s="29">
        <v>5.5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5.5</v>
      </c>
    </row>
    <row r="562" spans="1:14" x14ac:dyDescent="0.2">
      <c r="A562" s="9" t="str">
        <f>VLOOKUP(B562,Elenco_giocatori_ruolo!A:B,2,FALSE)</f>
        <v>A</v>
      </c>
      <c r="B562" s="28" t="s">
        <v>786</v>
      </c>
      <c r="C562" s="29" t="s">
        <v>752</v>
      </c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A</v>
      </c>
      <c r="B563" s="28" t="s">
        <v>787</v>
      </c>
      <c r="C563" s="29" t="s">
        <v>752</v>
      </c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P</v>
      </c>
      <c r="B564" s="28" t="s">
        <v>788</v>
      </c>
      <c r="C564" s="29" t="s">
        <v>789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P</v>
      </c>
      <c r="B565" s="28" t="s">
        <v>790</v>
      </c>
      <c r="C565" s="29" t="s">
        <v>789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0</v>
      </c>
    </row>
    <row r="566" spans="1:14" x14ac:dyDescent="0.2">
      <c r="A566" s="9" t="str">
        <f>VLOOKUP(B566,Elenco_giocatori_ruolo!A:B,2,FALSE)</f>
        <v>P</v>
      </c>
      <c r="B566" s="28" t="s">
        <v>791</v>
      </c>
      <c r="C566" s="29" t="s">
        <v>789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0</v>
      </c>
    </row>
    <row r="567" spans="1:14" x14ac:dyDescent="0.2">
      <c r="A567" s="9" t="str">
        <f>VLOOKUP(B567,Elenco_giocatori_ruolo!A:B,2,FALSE)</f>
        <v>P</v>
      </c>
      <c r="B567" s="28" t="s">
        <v>792</v>
      </c>
      <c r="C567" s="29" t="s">
        <v>789</v>
      </c>
      <c r="D567" s="29">
        <v>6</v>
      </c>
      <c r="E567" s="29">
        <v>0</v>
      </c>
      <c r="F567" s="29">
        <v>2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4</v>
      </c>
    </row>
    <row r="568" spans="1:14" x14ac:dyDescent="0.2">
      <c r="A568" s="9" t="str">
        <f>VLOOKUP(B568,Elenco_giocatori_ruolo!A:B,2,FALSE)</f>
        <v>D</v>
      </c>
      <c r="B568" s="28" t="s">
        <v>793</v>
      </c>
      <c r="C568" s="29" t="s">
        <v>789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D</v>
      </c>
      <c r="B569" s="28" t="s">
        <v>794</v>
      </c>
      <c r="C569" s="29" t="s">
        <v>789</v>
      </c>
      <c r="D569" s="29">
        <v>6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6</v>
      </c>
    </row>
    <row r="570" spans="1:14" x14ac:dyDescent="0.2">
      <c r="A570" s="9" t="str">
        <f>VLOOKUP(B570,Elenco_giocatori_ruolo!A:B,2,FALSE)</f>
        <v>D</v>
      </c>
      <c r="B570" s="28" t="s">
        <v>795</v>
      </c>
      <c r="C570" s="29" t="s">
        <v>789</v>
      </c>
      <c r="D570" s="29">
        <v>5.5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5.5</v>
      </c>
    </row>
    <row r="571" spans="1:14" x14ac:dyDescent="0.2">
      <c r="A571" s="9" t="str">
        <f>VLOOKUP(B571,Elenco_giocatori_ruolo!A:B,2,FALSE)</f>
        <v>D</v>
      </c>
      <c r="B571" s="28" t="s">
        <v>796</v>
      </c>
      <c r="C571" s="29" t="s">
        <v>789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0</v>
      </c>
    </row>
    <row r="572" spans="1:14" x14ac:dyDescent="0.2">
      <c r="A572" s="9" t="str">
        <f>VLOOKUP(B572,Elenco_giocatori_ruolo!A:B,2,FALSE)</f>
        <v>D</v>
      </c>
      <c r="B572" s="28" t="s">
        <v>797</v>
      </c>
      <c r="C572" s="29" t="s">
        <v>789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D</v>
      </c>
      <c r="B573" s="28" t="s">
        <v>798</v>
      </c>
      <c r="C573" s="29" t="s">
        <v>789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D</v>
      </c>
      <c r="B574" s="28" t="s">
        <v>799</v>
      </c>
      <c r="C574" s="29" t="s">
        <v>789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D</v>
      </c>
      <c r="B575" s="28" t="s">
        <v>800</v>
      </c>
      <c r="C575" s="29" t="s">
        <v>789</v>
      </c>
      <c r="D575" s="29">
        <v>6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6</v>
      </c>
    </row>
    <row r="576" spans="1:14" x14ac:dyDescent="0.2">
      <c r="A576" s="9" t="str">
        <f>VLOOKUP(B576,Elenco_giocatori_ruolo!A:B,2,FALSE)</f>
        <v>D</v>
      </c>
      <c r="B576" s="28" t="s">
        <v>801</v>
      </c>
      <c r="C576" s="29" t="s">
        <v>789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D</v>
      </c>
      <c r="B577" s="28" t="s">
        <v>802</v>
      </c>
      <c r="C577" s="29" t="s">
        <v>789</v>
      </c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D</v>
      </c>
      <c r="B578" s="28" t="s">
        <v>803</v>
      </c>
      <c r="C578" s="29" t="s">
        <v>789</v>
      </c>
      <c r="D578" s="29">
        <v>6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1</v>
      </c>
      <c r="L578" s="29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5.5</v>
      </c>
    </row>
    <row r="579" spans="1:14" x14ac:dyDescent="0.2">
      <c r="A579" s="9" t="str">
        <f>VLOOKUP(B579,Elenco_giocatori_ruolo!A:B,2,FALSE)</f>
        <v>D</v>
      </c>
      <c r="B579" s="28" t="s">
        <v>804</v>
      </c>
      <c r="C579" s="29" t="s">
        <v>789</v>
      </c>
      <c r="D579" s="29">
        <v>6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6</v>
      </c>
    </row>
    <row r="580" spans="1:14" x14ac:dyDescent="0.2">
      <c r="A580" s="9" t="str">
        <f>VLOOKUP(B580,Elenco_giocatori_ruolo!A:B,2,FALSE)</f>
        <v>D</v>
      </c>
      <c r="B580" s="28" t="s">
        <v>805</v>
      </c>
      <c r="C580" s="29" t="s">
        <v>789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0</v>
      </c>
    </row>
    <row r="581" spans="1:14" x14ac:dyDescent="0.2">
      <c r="A581" s="9" t="str">
        <f>VLOOKUP(B581,Elenco_giocatori_ruolo!A:B,2,FALSE)</f>
        <v>D</v>
      </c>
      <c r="B581" s="28" t="s">
        <v>806</v>
      </c>
      <c r="C581" s="29" t="s">
        <v>789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C</v>
      </c>
      <c r="B582" s="28" t="s">
        <v>807</v>
      </c>
      <c r="C582" s="29" t="s">
        <v>789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str">
        <f>VLOOKUP(B583,Elenco_giocatori_ruolo!A:B,2,FALSE)</f>
        <v>C</v>
      </c>
      <c r="B583" s="28" t="s">
        <v>808</v>
      </c>
      <c r="C583" s="29" t="s">
        <v>789</v>
      </c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0</v>
      </c>
    </row>
    <row r="584" spans="1:14" x14ac:dyDescent="0.2">
      <c r="A584" s="9" t="str">
        <f>VLOOKUP(B584,Elenco_giocatori_ruolo!A:B,2,FALSE)</f>
        <v>C</v>
      </c>
      <c r="B584" s="28" t="s">
        <v>809</v>
      </c>
      <c r="C584" s="29" t="s">
        <v>789</v>
      </c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C</v>
      </c>
      <c r="B585" s="28" t="s">
        <v>810</v>
      </c>
      <c r="C585" s="29" t="s">
        <v>789</v>
      </c>
      <c r="D585" s="29">
        <v>6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6</v>
      </c>
    </row>
    <row r="586" spans="1:14" x14ac:dyDescent="0.2">
      <c r="A586" s="9" t="str">
        <f>VLOOKUP(B586,Elenco_giocatori_ruolo!A:B,2,FALSE)</f>
        <v>C</v>
      </c>
      <c r="B586" s="28" t="s">
        <v>811</v>
      </c>
      <c r="C586" s="29" t="s">
        <v>789</v>
      </c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C</v>
      </c>
      <c r="B587" s="28" t="s">
        <v>812</v>
      </c>
      <c r="C587" s="29" t="s">
        <v>789</v>
      </c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C</v>
      </c>
      <c r="B588" s="28" t="s">
        <v>813</v>
      </c>
      <c r="C588" s="29" t="s">
        <v>789</v>
      </c>
      <c r="D588" s="29">
        <v>6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1</v>
      </c>
      <c r="K588" s="29">
        <v>0</v>
      </c>
      <c r="L588" s="29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7</v>
      </c>
    </row>
    <row r="589" spans="1:14" x14ac:dyDescent="0.2">
      <c r="A589" s="9" t="str">
        <f>VLOOKUP(B589,Elenco_giocatori_ruolo!A:B,2,FALSE)</f>
        <v>C</v>
      </c>
      <c r="B589" s="28" t="s">
        <v>814</v>
      </c>
      <c r="C589" s="29" t="s">
        <v>789</v>
      </c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C</v>
      </c>
      <c r="B590" s="28" t="s">
        <v>815</v>
      </c>
      <c r="C590" s="29" t="s">
        <v>789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29">
        <v>0</v>
      </c>
      <c r="L590" s="29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str">
        <f>VLOOKUP(B591,Elenco_giocatori_ruolo!A:B,2,FALSE)</f>
        <v>C</v>
      </c>
      <c r="B591" s="28" t="s">
        <v>816</v>
      </c>
      <c r="C591" s="29" t="s">
        <v>789</v>
      </c>
      <c r="D591" s="29">
        <v>6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>
        <v>0</v>
      </c>
      <c r="L591" s="29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6</v>
      </c>
    </row>
    <row r="592" spans="1:14" x14ac:dyDescent="0.2">
      <c r="A592" s="9" t="str">
        <f>VLOOKUP(B592,Elenco_giocatori_ruolo!A:B,2,FALSE)</f>
        <v>C</v>
      </c>
      <c r="B592" s="28" t="s">
        <v>817</v>
      </c>
      <c r="C592" s="29" t="s">
        <v>789</v>
      </c>
      <c r="D592" s="29">
        <v>5.5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29">
        <v>0</v>
      </c>
      <c r="L592" s="29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5.5</v>
      </c>
    </row>
    <row r="593" spans="1:14" x14ac:dyDescent="0.2">
      <c r="A593" s="9" t="str">
        <f>VLOOKUP(B593,Elenco_giocatori_ruolo!A:B,2,FALSE)</f>
        <v>C</v>
      </c>
      <c r="B593" s="28" t="s">
        <v>818</v>
      </c>
      <c r="C593" s="29" t="s">
        <v>789</v>
      </c>
      <c r="D593" s="29">
        <v>6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6</v>
      </c>
    </row>
    <row r="594" spans="1:14" x14ac:dyDescent="0.2">
      <c r="A594" s="9" t="str">
        <f>VLOOKUP(B594,Elenco_giocatori_ruolo!A:B,2,FALSE)</f>
        <v>C</v>
      </c>
      <c r="B594" s="28" t="s">
        <v>819</v>
      </c>
      <c r="C594" s="29" t="s">
        <v>789</v>
      </c>
      <c r="D594" s="29">
        <v>6</v>
      </c>
      <c r="E594" s="29">
        <v>1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9</v>
      </c>
    </row>
    <row r="595" spans="1:14" x14ac:dyDescent="0.2">
      <c r="A595" s="9" t="str">
        <f>VLOOKUP(B595,Elenco_giocatori_ruolo!A:B,2,FALSE)</f>
        <v>C</v>
      </c>
      <c r="B595" s="28" t="s">
        <v>820</v>
      </c>
      <c r="C595" s="29" t="s">
        <v>789</v>
      </c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C</v>
      </c>
      <c r="B596" s="28" t="s">
        <v>821</v>
      </c>
      <c r="C596" s="29" t="s">
        <v>789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A</v>
      </c>
      <c r="B597" s="28" t="s">
        <v>822</v>
      </c>
      <c r="C597" s="29" t="s">
        <v>789</v>
      </c>
      <c r="D597" s="29">
        <v>6</v>
      </c>
      <c r="E597" s="29">
        <v>1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9</v>
      </c>
    </row>
    <row r="598" spans="1:14" x14ac:dyDescent="0.2">
      <c r="A598" s="9" t="str">
        <f>VLOOKUP(B598,Elenco_giocatori_ruolo!A:B,2,FALSE)</f>
        <v>A</v>
      </c>
      <c r="B598" s="28" t="s">
        <v>823</v>
      </c>
      <c r="C598" s="29" t="s">
        <v>789</v>
      </c>
      <c r="D598" s="29">
        <v>5.5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5.5</v>
      </c>
    </row>
    <row r="599" spans="1:14" x14ac:dyDescent="0.2">
      <c r="A599" s="9" t="str">
        <f>VLOOKUP(B599,Elenco_giocatori_ruolo!A:B,2,FALSE)</f>
        <v>A</v>
      </c>
      <c r="B599" s="28" t="s">
        <v>824</v>
      </c>
      <c r="C599" s="29" t="s">
        <v>789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0</v>
      </c>
    </row>
    <row r="600" spans="1:14" x14ac:dyDescent="0.2">
      <c r="A600" s="9" t="str">
        <f>VLOOKUP(B600,Elenco_giocatori_ruolo!A:B,2,FALSE)</f>
        <v>P</v>
      </c>
      <c r="B600" s="28" t="s">
        <v>825</v>
      </c>
      <c r="C600" s="29" t="s">
        <v>826</v>
      </c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P</v>
      </c>
      <c r="B601" s="28" t="s">
        <v>827</v>
      </c>
      <c r="C601" s="29" t="s">
        <v>826</v>
      </c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P</v>
      </c>
      <c r="B602" s="28" t="s">
        <v>828</v>
      </c>
      <c r="C602" s="29" t="s">
        <v>826</v>
      </c>
      <c r="D602" s="29">
        <v>5.5</v>
      </c>
      <c r="E602" s="29">
        <v>0</v>
      </c>
      <c r="F602" s="29">
        <v>1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4.5</v>
      </c>
    </row>
    <row r="603" spans="1:14" x14ac:dyDescent="0.2">
      <c r="A603" s="9" t="str">
        <f>VLOOKUP(B603,Elenco_giocatori_ruolo!A:B,2,FALSE)</f>
        <v>P</v>
      </c>
      <c r="B603" s="28" t="s">
        <v>829</v>
      </c>
      <c r="C603" s="29" t="s">
        <v>826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0</v>
      </c>
    </row>
    <row r="604" spans="1:14" x14ac:dyDescent="0.2">
      <c r="A604" s="9" t="str">
        <f>VLOOKUP(B604,Elenco_giocatori_ruolo!A:B,2,FALSE)</f>
        <v>P</v>
      </c>
      <c r="B604" s="28" t="s">
        <v>830</v>
      </c>
      <c r="C604" s="29" t="s">
        <v>826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e">
        <f>VLOOKUP(B605,Elenco_giocatori_ruolo!A:B,2,FALSE)</f>
        <v>#N/A</v>
      </c>
      <c r="B605" s="28" t="s">
        <v>831</v>
      </c>
      <c r="C605" s="29" t="s">
        <v>826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10">
        <v>0</v>
      </c>
      <c r="N605" s="11" t="e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#N/A</v>
      </c>
    </row>
    <row r="606" spans="1:14" x14ac:dyDescent="0.2">
      <c r="A606" s="9" t="str">
        <f>VLOOKUP(B606,Elenco_giocatori_ruolo!A:B,2,FALSE)</f>
        <v>D</v>
      </c>
      <c r="B606" s="28" t="s">
        <v>832</v>
      </c>
      <c r="C606" s="29" t="s">
        <v>826</v>
      </c>
      <c r="D606" s="29">
        <v>6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1</v>
      </c>
      <c r="L606" s="29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5.5</v>
      </c>
    </row>
    <row r="607" spans="1:14" x14ac:dyDescent="0.2">
      <c r="A607" s="9" t="e">
        <f>VLOOKUP(B607,Elenco_giocatori_ruolo!A:B,2,FALSE)</f>
        <v>#N/A</v>
      </c>
      <c r="B607" s="28" t="s">
        <v>833</v>
      </c>
      <c r="C607" s="29" t="s">
        <v>826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10">
        <v>0</v>
      </c>
      <c r="N607" s="11" t="e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#N/A</v>
      </c>
    </row>
    <row r="608" spans="1:14" x14ac:dyDescent="0.2">
      <c r="A608" s="9" t="str">
        <f>VLOOKUP(B608,Elenco_giocatori_ruolo!A:B,2,FALSE)</f>
        <v>D</v>
      </c>
      <c r="B608" s="28" t="s">
        <v>834</v>
      </c>
      <c r="C608" s="29" t="s">
        <v>826</v>
      </c>
      <c r="D608" s="29">
        <v>6.5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6.5</v>
      </c>
    </row>
    <row r="609" spans="1:14" x14ac:dyDescent="0.2">
      <c r="A609" s="9" t="str">
        <f>VLOOKUP(B609,Elenco_giocatori_ruolo!A:B,2,FALSE)</f>
        <v>D</v>
      </c>
      <c r="B609" s="28" t="s">
        <v>835</v>
      </c>
      <c r="C609" s="29" t="s">
        <v>826</v>
      </c>
      <c r="D609" s="29">
        <v>6.5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6.5</v>
      </c>
    </row>
    <row r="610" spans="1:14" x14ac:dyDescent="0.2">
      <c r="A610" s="9" t="str">
        <f>VLOOKUP(B610,Elenco_giocatori_ruolo!A:B,2,FALSE)</f>
        <v>D</v>
      </c>
      <c r="B610" s="28" t="s">
        <v>836</v>
      </c>
      <c r="C610" s="29" t="s">
        <v>826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D</v>
      </c>
      <c r="B611" s="28" t="s">
        <v>837</v>
      </c>
      <c r="C611" s="29" t="s">
        <v>826</v>
      </c>
      <c r="D611" s="29">
        <v>5.5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5.5</v>
      </c>
    </row>
    <row r="612" spans="1:14" x14ac:dyDescent="0.2">
      <c r="A612" s="9" t="str">
        <f>VLOOKUP(B612,Elenco_giocatori_ruolo!A:B,2,FALSE)</f>
        <v>D</v>
      </c>
      <c r="B612" s="28" t="s">
        <v>838</v>
      </c>
      <c r="C612" s="29" t="s">
        <v>826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0</v>
      </c>
    </row>
    <row r="613" spans="1:14" x14ac:dyDescent="0.2">
      <c r="A613" s="9" t="str">
        <f>VLOOKUP(B613,Elenco_giocatori_ruolo!A:B,2,FALSE)</f>
        <v>D</v>
      </c>
      <c r="B613" s="28" t="s">
        <v>839</v>
      </c>
      <c r="C613" s="29" t="s">
        <v>826</v>
      </c>
      <c r="D613" s="29">
        <v>5.5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5.5</v>
      </c>
    </row>
    <row r="614" spans="1:14" x14ac:dyDescent="0.2">
      <c r="A614" s="9" t="str">
        <f>VLOOKUP(B614,Elenco_giocatori_ruolo!A:B,2,FALSE)</f>
        <v>D</v>
      </c>
      <c r="B614" s="28" t="s">
        <v>840</v>
      </c>
      <c r="C614" s="29" t="s">
        <v>826</v>
      </c>
      <c r="D614" s="29">
        <v>6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1</v>
      </c>
      <c r="L614" s="29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5.5</v>
      </c>
    </row>
    <row r="615" spans="1:14" x14ac:dyDescent="0.2">
      <c r="A615" s="9" t="str">
        <f>VLOOKUP(B615,Elenco_giocatori_ruolo!A:B,2,FALSE)</f>
        <v>D</v>
      </c>
      <c r="B615" s="28" t="s">
        <v>841</v>
      </c>
      <c r="C615" s="29" t="s">
        <v>826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C</v>
      </c>
      <c r="B616" s="28" t="s">
        <v>842</v>
      </c>
      <c r="C616" s="29" t="s">
        <v>826</v>
      </c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C</v>
      </c>
      <c r="B617" s="28" t="s">
        <v>843</v>
      </c>
      <c r="C617" s="29" t="s">
        <v>826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C</v>
      </c>
      <c r="B618" s="28" t="s">
        <v>844</v>
      </c>
      <c r="C618" s="29" t="s">
        <v>826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C</v>
      </c>
      <c r="B619" s="28" t="s">
        <v>845</v>
      </c>
      <c r="C619" s="29" t="s">
        <v>826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C</v>
      </c>
      <c r="B620" s="28" t="s">
        <v>846</v>
      </c>
      <c r="C620" s="29" t="s">
        <v>826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C</v>
      </c>
      <c r="B621" s="28" t="s">
        <v>847</v>
      </c>
      <c r="C621" s="29" t="s">
        <v>826</v>
      </c>
      <c r="D621" s="29">
        <v>5.5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1</v>
      </c>
      <c r="L621" s="29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5</v>
      </c>
    </row>
    <row r="622" spans="1:14" x14ac:dyDescent="0.2">
      <c r="A622" s="9" t="e">
        <f>VLOOKUP(B622,Elenco_giocatori_ruolo!A:B,2,FALSE)</f>
        <v>#N/A</v>
      </c>
      <c r="B622" s="28" t="s">
        <v>1844</v>
      </c>
      <c r="C622" s="29" t="s">
        <v>826</v>
      </c>
      <c r="D622" s="29">
        <v>0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10">
        <v>0</v>
      </c>
      <c r="N622" s="11" t="e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#N/A</v>
      </c>
    </row>
    <row r="623" spans="1:14" x14ac:dyDescent="0.2">
      <c r="A623" s="9" t="str">
        <f>VLOOKUP(B623,Elenco_giocatori_ruolo!A:B,2,FALSE)</f>
        <v>C</v>
      </c>
      <c r="B623" s="28" t="s">
        <v>848</v>
      </c>
      <c r="C623" s="29" t="s">
        <v>826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C</v>
      </c>
      <c r="B624" s="28" t="s">
        <v>849</v>
      </c>
      <c r="C624" s="29" t="s">
        <v>826</v>
      </c>
      <c r="D624" s="29">
        <v>7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7</v>
      </c>
    </row>
    <row r="625" spans="1:14" x14ac:dyDescent="0.2">
      <c r="A625" s="9" t="str">
        <f>VLOOKUP(B625,Elenco_giocatori_ruolo!A:B,2,FALSE)</f>
        <v>C</v>
      </c>
      <c r="B625" s="28" t="s">
        <v>850</v>
      </c>
      <c r="C625" s="29" t="s">
        <v>826</v>
      </c>
      <c r="D625" s="29">
        <v>6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29">
        <v>0</v>
      </c>
      <c r="L625" s="29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C</v>
      </c>
      <c r="B626" s="28" t="s">
        <v>851</v>
      </c>
      <c r="C626" s="29" t="s">
        <v>826</v>
      </c>
      <c r="D626" s="29">
        <v>7</v>
      </c>
      <c r="E626" s="29">
        <v>1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29">
        <v>0</v>
      </c>
      <c r="L626" s="29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10</v>
      </c>
    </row>
    <row r="627" spans="1:14" x14ac:dyDescent="0.2">
      <c r="A627" s="9" t="str">
        <f>VLOOKUP(B627,Elenco_giocatori_ruolo!A:B,2,FALSE)</f>
        <v>A</v>
      </c>
      <c r="B627" s="28" t="s">
        <v>852</v>
      </c>
      <c r="C627" s="29" t="s">
        <v>826</v>
      </c>
      <c r="D627" s="29">
        <v>6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6</v>
      </c>
    </row>
    <row r="628" spans="1:14" x14ac:dyDescent="0.2">
      <c r="A628" s="9" t="str">
        <f>VLOOKUP(B628,Elenco_giocatori_ruolo!A:B,2,FALSE)</f>
        <v>A</v>
      </c>
      <c r="B628" s="28" t="s">
        <v>853</v>
      </c>
      <c r="C628" s="29" t="s">
        <v>826</v>
      </c>
      <c r="D628" s="29">
        <v>6.5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1</v>
      </c>
      <c r="K628" s="29">
        <v>0</v>
      </c>
      <c r="L628" s="29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7.5</v>
      </c>
    </row>
    <row r="629" spans="1:14" x14ac:dyDescent="0.2">
      <c r="A629" s="9" t="str">
        <f>VLOOKUP(B629,Elenco_giocatori_ruolo!A:B,2,FALSE)</f>
        <v>A</v>
      </c>
      <c r="B629" s="28" t="s">
        <v>854</v>
      </c>
      <c r="C629" s="29" t="s">
        <v>826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29">
        <v>0</v>
      </c>
      <c r="L629" s="29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0</v>
      </c>
    </row>
    <row r="630" spans="1:14" x14ac:dyDescent="0.2">
      <c r="A630" s="9" t="str">
        <f>VLOOKUP(B630,Elenco_giocatori_ruolo!A:B,2,FALSE)</f>
        <v>A</v>
      </c>
      <c r="B630" s="28" t="s">
        <v>855</v>
      </c>
      <c r="C630" s="29" t="s">
        <v>826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e">
        <f>VLOOKUP(B631,Elenco_giocatori_ruolo!A:B,2,FALSE)</f>
        <v>#N/A</v>
      </c>
      <c r="B631" s="28" t="s">
        <v>856</v>
      </c>
      <c r="C631" s="29" t="s">
        <v>826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10">
        <v>0</v>
      </c>
      <c r="N631" s="11" t="e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#N/A</v>
      </c>
    </row>
    <row r="632" spans="1:14" x14ac:dyDescent="0.2">
      <c r="A632" s="9" t="str">
        <f>VLOOKUP(B632,Elenco_giocatori_ruolo!A:B,2,FALSE)</f>
        <v>A</v>
      </c>
      <c r="B632" s="28" t="s">
        <v>857</v>
      </c>
      <c r="C632" s="29" t="s">
        <v>826</v>
      </c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0</v>
      </c>
      <c r="L632" s="29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A</v>
      </c>
      <c r="B633" s="28" t="s">
        <v>858</v>
      </c>
      <c r="C633" s="29" t="s">
        <v>826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P</v>
      </c>
      <c r="B634" s="28" t="s">
        <v>859</v>
      </c>
      <c r="C634" s="29" t="s">
        <v>860</v>
      </c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P</v>
      </c>
      <c r="B635" s="28" t="s">
        <v>861</v>
      </c>
      <c r="C635" s="29" t="s">
        <v>860</v>
      </c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P</v>
      </c>
      <c r="B636" s="28" t="s">
        <v>862</v>
      </c>
      <c r="C636" s="29" t="s">
        <v>860</v>
      </c>
      <c r="D636" s="29">
        <v>6.5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6.5</v>
      </c>
    </row>
    <row r="637" spans="1:14" x14ac:dyDescent="0.2">
      <c r="A637" s="9" t="str">
        <f>VLOOKUP(B637,Elenco_giocatori_ruolo!A:B,2,FALSE)</f>
        <v>P</v>
      </c>
      <c r="B637" s="28" t="s">
        <v>863</v>
      </c>
      <c r="C637" s="29" t="s">
        <v>860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D</v>
      </c>
      <c r="B638" s="28" t="s">
        <v>864</v>
      </c>
      <c r="C638" s="29" t="s">
        <v>860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D</v>
      </c>
      <c r="B639" s="28" t="s">
        <v>865</v>
      </c>
      <c r="C639" s="29" t="s">
        <v>860</v>
      </c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29">
        <v>0</v>
      </c>
      <c r="L639" s="29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0</v>
      </c>
    </row>
    <row r="640" spans="1:14" x14ac:dyDescent="0.2">
      <c r="A640" s="9" t="str">
        <f>VLOOKUP(B640,Elenco_giocatori_ruolo!A:B,2,FALSE)</f>
        <v>D</v>
      </c>
      <c r="B640" s="28" t="s">
        <v>866</v>
      </c>
      <c r="C640" s="29" t="s">
        <v>860</v>
      </c>
      <c r="D640" s="29">
        <v>7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7</v>
      </c>
    </row>
    <row r="641" spans="1:14" x14ac:dyDescent="0.2">
      <c r="A641" s="9" t="str">
        <f>VLOOKUP(B641,Elenco_giocatori_ruolo!A:B,2,FALSE)</f>
        <v>D</v>
      </c>
      <c r="B641" s="28" t="s">
        <v>867</v>
      </c>
      <c r="C641" s="29" t="s">
        <v>860</v>
      </c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D</v>
      </c>
      <c r="B642" s="28" t="s">
        <v>868</v>
      </c>
      <c r="C642" s="29" t="s">
        <v>860</v>
      </c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0</v>
      </c>
      <c r="L642" s="29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D</v>
      </c>
      <c r="B643" s="28" t="s">
        <v>869</v>
      </c>
      <c r="C643" s="29" t="s">
        <v>860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D</v>
      </c>
      <c r="B644" s="28" t="s">
        <v>870</v>
      </c>
      <c r="C644" s="29" t="s">
        <v>860</v>
      </c>
      <c r="D644" s="29">
        <v>6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D</v>
      </c>
      <c r="B645" s="28" t="s">
        <v>871</v>
      </c>
      <c r="C645" s="29" t="s">
        <v>860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D</v>
      </c>
      <c r="B646" s="28" t="s">
        <v>872</v>
      </c>
      <c r="C646" s="29" t="s">
        <v>860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D</v>
      </c>
      <c r="B647" s="28" t="s">
        <v>873</v>
      </c>
      <c r="C647" s="29" t="s">
        <v>860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D</v>
      </c>
      <c r="B648" s="28" t="s">
        <v>874</v>
      </c>
      <c r="C648" s="29" t="s">
        <v>860</v>
      </c>
      <c r="D648" s="29">
        <v>6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6</v>
      </c>
    </row>
    <row r="649" spans="1:14" x14ac:dyDescent="0.2">
      <c r="A649" s="9" t="str">
        <f>VLOOKUP(B649,Elenco_giocatori_ruolo!A:B,2,FALSE)</f>
        <v>D</v>
      </c>
      <c r="B649" s="28" t="s">
        <v>875</v>
      </c>
      <c r="C649" s="29" t="s">
        <v>860</v>
      </c>
      <c r="D649" s="29">
        <v>7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7</v>
      </c>
    </row>
    <row r="650" spans="1:14" x14ac:dyDescent="0.2">
      <c r="A650" s="9" t="str">
        <f>VLOOKUP(B650,Elenco_giocatori_ruolo!A:B,2,FALSE)</f>
        <v>D</v>
      </c>
      <c r="B650" s="28" t="s">
        <v>876</v>
      </c>
      <c r="C650" s="29" t="s">
        <v>860</v>
      </c>
      <c r="D650" s="29">
        <v>6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6</v>
      </c>
    </row>
    <row r="651" spans="1:14" x14ac:dyDescent="0.2">
      <c r="A651" s="9" t="e">
        <f>VLOOKUP(B651,Elenco_giocatori_ruolo!A:B,2,FALSE)</f>
        <v>#N/A</v>
      </c>
      <c r="B651" s="28" t="s">
        <v>1336</v>
      </c>
      <c r="C651" s="29" t="s">
        <v>860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10">
        <v>0</v>
      </c>
      <c r="N651" s="11" t="e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#N/A</v>
      </c>
    </row>
    <row r="652" spans="1:14" x14ac:dyDescent="0.2">
      <c r="A652" s="9" t="str">
        <f>VLOOKUP(B652,Elenco_giocatori_ruolo!A:B,2,FALSE)</f>
        <v>D</v>
      </c>
      <c r="B652" s="28" t="s">
        <v>877</v>
      </c>
      <c r="C652" s="29" t="s">
        <v>860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e">
        <f>VLOOKUP(B653,Elenco_giocatori_ruolo!A:B,2,FALSE)</f>
        <v>#N/A</v>
      </c>
      <c r="B653" s="28" t="s">
        <v>1917</v>
      </c>
      <c r="C653" s="29" t="s">
        <v>860</v>
      </c>
      <c r="D653" s="29">
        <v>7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10">
        <v>0</v>
      </c>
      <c r="N653" s="11" t="e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#N/A</v>
      </c>
    </row>
    <row r="654" spans="1:14" x14ac:dyDescent="0.2">
      <c r="A654" s="9" t="str">
        <f>VLOOKUP(B654,Elenco_giocatori_ruolo!A:B,2,FALSE)</f>
        <v>D</v>
      </c>
      <c r="B654" s="28" t="s">
        <v>878</v>
      </c>
      <c r="C654" s="29" t="s">
        <v>860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D</v>
      </c>
      <c r="B655" s="28" t="s">
        <v>879</v>
      </c>
      <c r="C655" s="29" t="s">
        <v>860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C</v>
      </c>
      <c r="B656" s="28" t="s">
        <v>880</v>
      </c>
      <c r="C656" s="29" t="s">
        <v>860</v>
      </c>
      <c r="D656" s="29">
        <v>6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6</v>
      </c>
    </row>
    <row r="657" spans="1:14" x14ac:dyDescent="0.2">
      <c r="A657" s="9" t="str">
        <f>VLOOKUP(B657,Elenco_giocatori_ruolo!A:B,2,FALSE)</f>
        <v>C</v>
      </c>
      <c r="B657" s="28" t="s">
        <v>881</v>
      </c>
      <c r="C657" s="29" t="s">
        <v>860</v>
      </c>
      <c r="D657" s="29">
        <v>6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6</v>
      </c>
    </row>
    <row r="658" spans="1:14" x14ac:dyDescent="0.2">
      <c r="A658" s="9" t="str">
        <f>VLOOKUP(B658,Elenco_giocatori_ruolo!A:B,2,FALSE)</f>
        <v>C</v>
      </c>
      <c r="B658" s="28" t="s">
        <v>882</v>
      </c>
      <c r="C658" s="29" t="s">
        <v>860</v>
      </c>
      <c r="D658" s="29">
        <v>6.5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6.5</v>
      </c>
    </row>
    <row r="659" spans="1:14" x14ac:dyDescent="0.2">
      <c r="A659" s="9" t="str">
        <f>VLOOKUP(B659,Elenco_giocatori_ruolo!A:B,2,FALSE)</f>
        <v>C</v>
      </c>
      <c r="B659" s="28" t="s">
        <v>883</v>
      </c>
      <c r="C659" s="29" t="s">
        <v>860</v>
      </c>
      <c r="D659" s="29">
        <v>6.5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1</v>
      </c>
      <c r="L659" s="29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6</v>
      </c>
    </row>
    <row r="660" spans="1:14" x14ac:dyDescent="0.2">
      <c r="A660" s="9" t="str">
        <f>VLOOKUP(B660,Elenco_giocatori_ruolo!A:B,2,FALSE)</f>
        <v>C</v>
      </c>
      <c r="B660" s="28" t="s">
        <v>884</v>
      </c>
      <c r="C660" s="29" t="s">
        <v>860</v>
      </c>
      <c r="D660" s="29">
        <v>6.5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6.5</v>
      </c>
    </row>
    <row r="661" spans="1:14" x14ac:dyDescent="0.2">
      <c r="A661" s="9" t="str">
        <f>VLOOKUP(B661,Elenco_giocatori_ruolo!A:B,2,FALSE)</f>
        <v>C</v>
      </c>
      <c r="B661" s="28" t="s">
        <v>885</v>
      </c>
      <c r="C661" s="29" t="s">
        <v>860</v>
      </c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C</v>
      </c>
      <c r="B662" s="28" t="s">
        <v>886</v>
      </c>
      <c r="C662" s="29" t="s">
        <v>860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C</v>
      </c>
      <c r="B663" s="28" t="s">
        <v>887</v>
      </c>
      <c r="C663" s="29" t="s">
        <v>860</v>
      </c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A</v>
      </c>
      <c r="B664" s="28" t="s">
        <v>888</v>
      </c>
      <c r="C664" s="29" t="s">
        <v>860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A</v>
      </c>
      <c r="B665" s="28" t="s">
        <v>889</v>
      </c>
      <c r="C665" s="29" t="s">
        <v>860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A</v>
      </c>
      <c r="B666" s="28" t="s">
        <v>890</v>
      </c>
      <c r="C666" s="29" t="s">
        <v>860</v>
      </c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A</v>
      </c>
      <c r="B667" s="28" t="s">
        <v>891</v>
      </c>
      <c r="C667" s="29" t="s">
        <v>860</v>
      </c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29">
        <v>0</v>
      </c>
      <c r="K667" s="29">
        <v>0</v>
      </c>
      <c r="L667" s="29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A</v>
      </c>
      <c r="B668" s="28" t="s">
        <v>892</v>
      </c>
      <c r="C668" s="29" t="s">
        <v>860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A</v>
      </c>
      <c r="B669" s="28" t="s">
        <v>893</v>
      </c>
      <c r="C669" s="29" t="s">
        <v>860</v>
      </c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A</v>
      </c>
      <c r="B670" s="28" t="s">
        <v>894</v>
      </c>
      <c r="C670" s="29" t="s">
        <v>860</v>
      </c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A</v>
      </c>
      <c r="B671" s="28" t="s">
        <v>895</v>
      </c>
      <c r="C671" s="29" t="s">
        <v>860</v>
      </c>
      <c r="D671" s="29">
        <v>6.5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6.5</v>
      </c>
    </row>
    <row r="672" spans="1:14" x14ac:dyDescent="0.2">
      <c r="A672" s="9" t="str">
        <f>VLOOKUP(B672,Elenco_giocatori_ruolo!A:B,2,FALSE)</f>
        <v>A</v>
      </c>
      <c r="B672" s="28" t="s">
        <v>896</v>
      </c>
      <c r="C672" s="29" t="s">
        <v>860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A</v>
      </c>
      <c r="B673" s="28" t="s">
        <v>897</v>
      </c>
      <c r="C673" s="29" t="s">
        <v>860</v>
      </c>
      <c r="D673" s="29">
        <v>7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7</v>
      </c>
    </row>
    <row r="674" spans="1:14" x14ac:dyDescent="0.2">
      <c r="A674" s="9" t="str">
        <f>VLOOKUP(B674,Elenco_giocatori_ruolo!A:B,2,FALSE)</f>
        <v>A</v>
      </c>
      <c r="B674" s="28" t="s">
        <v>898</v>
      </c>
      <c r="C674" s="29" t="s">
        <v>860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P</v>
      </c>
      <c r="B675" s="28" t="s">
        <v>899</v>
      </c>
      <c r="C675" s="29" t="s">
        <v>900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P</v>
      </c>
      <c r="B676" s="28" t="s">
        <v>901</v>
      </c>
      <c r="C676" s="29" t="s">
        <v>900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P</v>
      </c>
      <c r="B677" s="28" t="s">
        <v>902</v>
      </c>
      <c r="C677" s="29" t="s">
        <v>900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P</v>
      </c>
      <c r="B678" s="28" t="s">
        <v>903</v>
      </c>
      <c r="C678" s="29" t="s">
        <v>900</v>
      </c>
      <c r="D678" s="29">
        <v>7</v>
      </c>
      <c r="E678" s="29">
        <v>0</v>
      </c>
      <c r="F678" s="29">
        <v>1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6</v>
      </c>
    </row>
    <row r="679" spans="1:14" x14ac:dyDescent="0.2">
      <c r="A679" s="9" t="str">
        <f>VLOOKUP(B679,Elenco_giocatori_ruolo!A:B,2,FALSE)</f>
        <v>D</v>
      </c>
      <c r="B679" s="28" t="s">
        <v>904</v>
      </c>
      <c r="C679" s="29" t="s">
        <v>900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D</v>
      </c>
      <c r="B680" s="28" t="s">
        <v>905</v>
      </c>
      <c r="C680" s="29" t="s">
        <v>900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D</v>
      </c>
      <c r="B681" s="28" t="s">
        <v>906</v>
      </c>
      <c r="C681" s="29" t="s">
        <v>900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D</v>
      </c>
      <c r="B682" s="28" t="s">
        <v>907</v>
      </c>
      <c r="C682" s="29" t="s">
        <v>900</v>
      </c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D</v>
      </c>
      <c r="B683" s="28" t="s">
        <v>908</v>
      </c>
      <c r="C683" s="29" t="s">
        <v>900</v>
      </c>
      <c r="D683" s="29">
        <v>6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6</v>
      </c>
    </row>
    <row r="684" spans="1:14" x14ac:dyDescent="0.2">
      <c r="A684" s="9" t="str">
        <f>VLOOKUP(B684,Elenco_giocatori_ruolo!A:B,2,FALSE)</f>
        <v>D</v>
      </c>
      <c r="B684" s="28" t="s">
        <v>909</v>
      </c>
      <c r="C684" s="29" t="s">
        <v>900</v>
      </c>
      <c r="D684" s="29">
        <v>7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7</v>
      </c>
    </row>
    <row r="685" spans="1:14" x14ac:dyDescent="0.2">
      <c r="A685" s="9" t="str">
        <f>VLOOKUP(B685,Elenco_giocatori_ruolo!A:B,2,FALSE)</f>
        <v>D</v>
      </c>
      <c r="B685" s="28" t="s">
        <v>910</v>
      </c>
      <c r="C685" s="29" t="s">
        <v>900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D</v>
      </c>
      <c r="B686" s="28" t="s">
        <v>911</v>
      </c>
      <c r="C686" s="29" t="s">
        <v>900</v>
      </c>
      <c r="D686" s="29">
        <v>5.5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5.5</v>
      </c>
    </row>
    <row r="687" spans="1:14" x14ac:dyDescent="0.2">
      <c r="A687" s="9" t="str">
        <f>VLOOKUP(B687,Elenco_giocatori_ruolo!A:B,2,FALSE)</f>
        <v>D</v>
      </c>
      <c r="B687" s="28" t="s">
        <v>912</v>
      </c>
      <c r="C687" s="29" t="s">
        <v>900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D</v>
      </c>
      <c r="B688" s="28" t="s">
        <v>913</v>
      </c>
      <c r="C688" s="29" t="s">
        <v>900</v>
      </c>
      <c r="D688" s="29">
        <v>6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6</v>
      </c>
    </row>
    <row r="689" spans="1:14" x14ac:dyDescent="0.2">
      <c r="A689" s="9" t="str">
        <f>VLOOKUP(B689,Elenco_giocatori_ruolo!A:B,2,FALSE)</f>
        <v>D</v>
      </c>
      <c r="B689" s="28" t="s">
        <v>914</v>
      </c>
      <c r="C689" s="29" t="s">
        <v>900</v>
      </c>
      <c r="D689" s="29">
        <v>5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1</v>
      </c>
      <c r="L689" s="29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4.5</v>
      </c>
    </row>
    <row r="690" spans="1:14" x14ac:dyDescent="0.2">
      <c r="A690" s="9" t="str">
        <f>VLOOKUP(B690,Elenco_giocatori_ruolo!A:B,2,FALSE)</f>
        <v>C</v>
      </c>
      <c r="B690" s="28" t="s">
        <v>915</v>
      </c>
      <c r="C690" s="29" t="s">
        <v>900</v>
      </c>
      <c r="D690" s="29">
        <v>6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6</v>
      </c>
    </row>
    <row r="691" spans="1:14" x14ac:dyDescent="0.2">
      <c r="A691" s="9" t="str">
        <f>VLOOKUP(B691,Elenco_giocatori_ruolo!A:B,2,FALSE)</f>
        <v>C</v>
      </c>
      <c r="B691" s="28" t="s">
        <v>916</v>
      </c>
      <c r="C691" s="29" t="s">
        <v>900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C</v>
      </c>
      <c r="B692" s="28" t="s">
        <v>917</v>
      </c>
      <c r="C692" s="29" t="s">
        <v>900</v>
      </c>
      <c r="D692" s="29">
        <v>6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6</v>
      </c>
    </row>
    <row r="693" spans="1:14" x14ac:dyDescent="0.2">
      <c r="A693" s="9" t="str">
        <f>VLOOKUP(B693,Elenco_giocatori_ruolo!A:B,2,FALSE)</f>
        <v>C</v>
      </c>
      <c r="B693" s="28" t="s">
        <v>918</v>
      </c>
      <c r="C693" s="29" t="s">
        <v>900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C</v>
      </c>
      <c r="B694" s="28" t="s">
        <v>919</v>
      </c>
      <c r="C694" s="29" t="s">
        <v>900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C</v>
      </c>
      <c r="B695" s="28" t="s">
        <v>920</v>
      </c>
      <c r="C695" s="29" t="s">
        <v>900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C</v>
      </c>
      <c r="B696" s="28" t="s">
        <v>921</v>
      </c>
      <c r="C696" s="29" t="s">
        <v>900</v>
      </c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C</v>
      </c>
      <c r="B697" s="28" t="s">
        <v>922</v>
      </c>
      <c r="C697" s="29" t="s">
        <v>900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C</v>
      </c>
      <c r="B698" s="28" t="s">
        <v>923</v>
      </c>
      <c r="C698" s="29" t="s">
        <v>900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C</v>
      </c>
      <c r="B699" s="28" t="s">
        <v>924</v>
      </c>
      <c r="C699" s="29" t="s">
        <v>900</v>
      </c>
      <c r="D699" s="29">
        <v>6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1</v>
      </c>
      <c r="L699" s="29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5.5</v>
      </c>
    </row>
    <row r="700" spans="1:14" x14ac:dyDescent="0.2">
      <c r="A700" s="9" t="str">
        <f>VLOOKUP(B700,Elenco_giocatori_ruolo!A:B,2,FALSE)</f>
        <v>C</v>
      </c>
      <c r="B700" s="28" t="s">
        <v>925</v>
      </c>
      <c r="C700" s="29" t="s">
        <v>900</v>
      </c>
      <c r="D700" s="29">
        <v>5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1</v>
      </c>
      <c r="L700" s="29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4.5</v>
      </c>
    </row>
    <row r="701" spans="1:14" x14ac:dyDescent="0.2">
      <c r="A701" s="9" t="str">
        <f>VLOOKUP(B701,Elenco_giocatori_ruolo!A:B,2,FALSE)</f>
        <v>C</v>
      </c>
      <c r="B701" s="28" t="s">
        <v>926</v>
      </c>
      <c r="C701" s="29" t="s">
        <v>900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C</v>
      </c>
      <c r="B702" s="28" t="s">
        <v>927</v>
      </c>
      <c r="C702" s="29" t="s">
        <v>900</v>
      </c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A</v>
      </c>
      <c r="B703" s="28" t="s">
        <v>928</v>
      </c>
      <c r="C703" s="29" t="s">
        <v>900</v>
      </c>
      <c r="D703" s="29">
        <v>5.5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5.5</v>
      </c>
    </row>
    <row r="704" spans="1:14" x14ac:dyDescent="0.2">
      <c r="A704" s="9" t="str">
        <f>VLOOKUP(B704,Elenco_giocatori_ruolo!A:B,2,FALSE)</f>
        <v>A</v>
      </c>
      <c r="B704" s="28" t="s">
        <v>929</v>
      </c>
      <c r="C704" s="29" t="s">
        <v>900</v>
      </c>
      <c r="D704" s="29">
        <v>5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5</v>
      </c>
    </row>
    <row r="705" spans="1:14" x14ac:dyDescent="0.2">
      <c r="A705" s="9" t="str">
        <f>VLOOKUP(B705,Elenco_giocatori_ruolo!A:B,2,FALSE)</f>
        <v>A</v>
      </c>
      <c r="B705" s="28" t="s">
        <v>930</v>
      </c>
      <c r="C705" s="29" t="s">
        <v>900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0</v>
      </c>
    </row>
    <row r="706" spans="1:14" x14ac:dyDescent="0.2">
      <c r="A706" s="9" t="str">
        <f>VLOOKUP(B706,Elenco_giocatori_ruolo!A:B,2,FALSE)</f>
        <v>A</v>
      </c>
      <c r="B706" s="28" t="s">
        <v>931</v>
      </c>
      <c r="C706" s="29" t="s">
        <v>900</v>
      </c>
      <c r="D706" s="29">
        <v>0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A</v>
      </c>
      <c r="B707" s="28" t="s">
        <v>932</v>
      </c>
      <c r="C707" s="29" t="s">
        <v>900</v>
      </c>
      <c r="D707" s="29">
        <v>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A</v>
      </c>
      <c r="B708" s="28" t="s">
        <v>933</v>
      </c>
      <c r="C708" s="29" t="s">
        <v>900</v>
      </c>
      <c r="D708" s="29">
        <v>5.5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5.5</v>
      </c>
    </row>
    <row r="709" spans="1:14" x14ac:dyDescent="0.2">
      <c r="A709" s="9" t="str">
        <f>VLOOKUP(B709,Elenco_giocatori_ruolo!A:B,2,FALSE)</f>
        <v>A</v>
      </c>
      <c r="B709" s="28" t="s">
        <v>934</v>
      </c>
      <c r="C709" s="29" t="s">
        <v>900</v>
      </c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A</v>
      </c>
      <c r="B710" s="28" t="s">
        <v>935</v>
      </c>
      <c r="C710" s="29" t="s">
        <v>900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A</v>
      </c>
      <c r="B711" s="28" t="s">
        <v>936</v>
      </c>
      <c r="C711" s="29" t="s">
        <v>900</v>
      </c>
      <c r="D711" s="29">
        <v>6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6</v>
      </c>
    </row>
    <row r="712" spans="1:14" x14ac:dyDescent="0.2">
      <c r="A712" s="9" t="str">
        <f>VLOOKUP(B712,Elenco_giocatori_ruolo!A:B,2,FALSE)</f>
        <v>P</v>
      </c>
      <c r="B712" s="28" t="s">
        <v>937</v>
      </c>
      <c r="C712" s="29" t="s">
        <v>938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P</v>
      </c>
      <c r="B713" s="28" t="s">
        <v>939</v>
      </c>
      <c r="C713" s="29" t="s">
        <v>938</v>
      </c>
      <c r="D713" s="29">
        <v>5.5</v>
      </c>
      <c r="E713" s="29">
        <v>0</v>
      </c>
      <c r="F713" s="29">
        <v>2</v>
      </c>
      <c r="G713" s="29">
        <v>0</v>
      </c>
      <c r="H713" s="29">
        <v>0</v>
      </c>
      <c r="I713" s="29">
        <v>1</v>
      </c>
      <c r="J713" s="29">
        <v>0</v>
      </c>
      <c r="K713" s="29">
        <v>0</v>
      </c>
      <c r="L713" s="29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1.5</v>
      </c>
    </row>
    <row r="714" spans="1:14" x14ac:dyDescent="0.2">
      <c r="A714" s="9" t="str">
        <f>VLOOKUP(B714,Elenco_giocatori_ruolo!A:B,2,FALSE)</f>
        <v>P</v>
      </c>
      <c r="B714" s="28" t="s">
        <v>940</v>
      </c>
      <c r="C714" s="29" t="s">
        <v>938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D</v>
      </c>
      <c r="B715" s="28" t="s">
        <v>941</v>
      </c>
      <c r="C715" s="29" t="s">
        <v>938</v>
      </c>
      <c r="D715" s="29">
        <v>5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5</v>
      </c>
    </row>
    <row r="716" spans="1:14" x14ac:dyDescent="0.2">
      <c r="A716" s="9" t="str">
        <f>VLOOKUP(B716,Elenco_giocatori_ruolo!A:B,2,FALSE)</f>
        <v>D</v>
      </c>
      <c r="B716" s="28" t="s">
        <v>942</v>
      </c>
      <c r="C716" s="29" t="s">
        <v>938</v>
      </c>
      <c r="D716" s="29">
        <v>6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6</v>
      </c>
    </row>
    <row r="717" spans="1:14" x14ac:dyDescent="0.2">
      <c r="A717" s="9" t="str">
        <f>VLOOKUP(B717,Elenco_giocatori_ruolo!A:B,2,FALSE)</f>
        <v>D</v>
      </c>
      <c r="B717" s="28" t="s">
        <v>943</v>
      </c>
      <c r="C717" s="29" t="s">
        <v>938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D</v>
      </c>
      <c r="B718" s="28" t="s">
        <v>944</v>
      </c>
      <c r="C718" s="29" t="s">
        <v>938</v>
      </c>
      <c r="D718" s="29">
        <v>5.5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5.5</v>
      </c>
    </row>
    <row r="719" spans="1:14" x14ac:dyDescent="0.2">
      <c r="A719" s="9" t="e">
        <f>VLOOKUP(B719,Elenco_giocatori_ruolo!A:B,2,FALSE)</f>
        <v>#N/A</v>
      </c>
      <c r="B719" s="28" t="s">
        <v>1784</v>
      </c>
      <c r="C719" s="29" t="s">
        <v>938</v>
      </c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10">
        <v>0</v>
      </c>
      <c r="N719" s="11" t="e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#N/A</v>
      </c>
    </row>
    <row r="720" spans="1:14" x14ac:dyDescent="0.2">
      <c r="A720" s="9" t="str">
        <f>VLOOKUP(B720,Elenco_giocatori_ruolo!A:B,2,FALSE)</f>
        <v>D</v>
      </c>
      <c r="B720" s="28" t="s">
        <v>945</v>
      </c>
      <c r="C720" s="29" t="s">
        <v>938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D</v>
      </c>
      <c r="B721" s="28" t="s">
        <v>946</v>
      </c>
      <c r="C721" s="29" t="s">
        <v>938</v>
      </c>
      <c r="D721" s="29">
        <v>5.5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5.5</v>
      </c>
    </row>
    <row r="722" spans="1:14" x14ac:dyDescent="0.2">
      <c r="A722" s="9" t="str">
        <f>VLOOKUP(B722,Elenco_giocatori_ruolo!A:B,2,FALSE)</f>
        <v>D</v>
      </c>
      <c r="B722" s="28" t="s">
        <v>947</v>
      </c>
      <c r="C722" s="29" t="s">
        <v>938</v>
      </c>
      <c r="D722" s="29">
        <v>5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10">
        <v>0</v>
      </c>
      <c r="N722" s="11">
        <f>$D722+$E722*(IF($A722="P",BonusMalus!$C$14,0))+$E722*(IF($A722="D",BonusMalus!$C$15,0))+$E722*(IF($A722="C",BonusMalus!$C$16,0))+$E722*(IF($A722="A",BonusMalus!$C$17,0))-$F722-$G722*3+$H722*3-$I722*2+$J722-$K722*0.5-$L722-$M722*(IF($A722="P",1,0))-$M722*(IF($A722="D",1,0))-$M722*(IF($A722="C",0.5,0))</f>
        <v>5</v>
      </c>
    </row>
    <row r="723" spans="1:14" x14ac:dyDescent="0.2">
      <c r="A723" s="9" t="str">
        <f>VLOOKUP(B723,Elenco_giocatori_ruolo!A:B,2,FALSE)</f>
        <v>D</v>
      </c>
      <c r="B723" s="28" t="s">
        <v>948</v>
      </c>
      <c r="C723" s="29" t="s">
        <v>938</v>
      </c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10">
        <v>0</v>
      </c>
      <c r="N723" s="11">
        <f>$D723+$E723*(IF($A723="P",BonusMalus!$C$14,0))+$E723*(IF($A723="D",BonusMalus!$C$15,0))+$E723*(IF($A723="C",BonusMalus!$C$16,0))+$E723*(IF($A723="A",BonusMalus!$C$17,0))-$F723-$G723*3+$H723*3-$I723*2+$J723-$K723*0.5-$L723-$M723*(IF($A723="P",1,0))-$M723*(IF($A723="D",1,0))-$M723*(IF($A723="C",0.5,0))</f>
        <v>0</v>
      </c>
    </row>
    <row r="724" spans="1:14" x14ac:dyDescent="0.2">
      <c r="A724" s="9" t="e">
        <f>VLOOKUP(B724,Elenco_giocatori_ruolo!A:B,2,FALSE)</f>
        <v>#N/A</v>
      </c>
      <c r="B724" s="28" t="s">
        <v>1337</v>
      </c>
      <c r="C724" s="29" t="s">
        <v>938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10">
        <v>0</v>
      </c>
      <c r="N724" s="11" t="e">
        <f>$D724+$E724*(IF($A724="P",BonusMalus!$C$14,0))+$E724*(IF($A724="D",BonusMalus!$C$15,0))+$E724*(IF($A724="C",BonusMalus!$C$16,0))+$E724*(IF($A724="A",BonusMalus!$C$17,0))-$F724-$G724*3+$H724*3-$I724*2+$J724-$K724*0.5-$L724-$M724*(IF($A724="P",1,0))-$M724*(IF($A724="D",1,0))-$M724*(IF($A724="C",0.5,0))</f>
        <v>#N/A</v>
      </c>
    </row>
    <row r="725" spans="1:14" x14ac:dyDescent="0.2">
      <c r="A725" s="9" t="str">
        <f>VLOOKUP(B725,Elenco_giocatori_ruolo!A:B,2,FALSE)</f>
        <v>D</v>
      </c>
      <c r="B725" s="28" t="s">
        <v>949</v>
      </c>
      <c r="C725" s="29" t="s">
        <v>938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10">
        <v>0</v>
      </c>
      <c r="N725" s="11">
        <f>$D725+$E725*(IF($A725="P",BonusMalus!$C$14,0))+$E725*(IF($A725="D",BonusMalus!$C$15,0))+$E725*(IF($A725="C",BonusMalus!$C$16,0))+$E725*(IF($A725="A",BonusMalus!$C$17,0))-$F725-$G725*3+$H725*3-$I725*2+$J725-$K725*0.5-$L725-$M725*(IF($A725="P",1,0))-$M725*(IF($A725="D",1,0))-$M725*(IF($A725="C",0.5,0))</f>
        <v>0</v>
      </c>
    </row>
    <row r="726" spans="1:14" x14ac:dyDescent="0.2">
      <c r="A726" s="9" t="str">
        <f>VLOOKUP(B726,Elenco_giocatori_ruolo!A:B,2,FALSE)</f>
        <v>D</v>
      </c>
      <c r="B726" s="28" t="s">
        <v>950</v>
      </c>
      <c r="C726" s="29" t="s">
        <v>938</v>
      </c>
      <c r="D726" s="29">
        <v>5.5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10">
        <v>0</v>
      </c>
      <c r="N726" s="11">
        <f>$D726+$E726*(IF($A726="P",BonusMalus!$C$14,0))+$E726*(IF($A726="D",BonusMalus!$C$15,0))+$E726*(IF($A726="C",BonusMalus!$C$16,0))+$E726*(IF($A726="A",BonusMalus!$C$17,0))-$F726-$G726*3+$H726*3-$I726*2+$J726-$K726*0.5-$L726-$M726*(IF($A726="P",1,0))-$M726*(IF($A726="D",1,0))-$M726*(IF($A726="C",0.5,0))</f>
        <v>5.5</v>
      </c>
    </row>
    <row r="727" spans="1:14" x14ac:dyDescent="0.2">
      <c r="A727" s="9" t="str">
        <f>VLOOKUP(B727,Elenco_giocatori_ruolo!A:B,2,FALSE)</f>
        <v>D</v>
      </c>
      <c r="B727" s="28" t="s">
        <v>951</v>
      </c>
      <c r="C727" s="29" t="s">
        <v>938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10">
        <v>0</v>
      </c>
      <c r="N727" s="11">
        <f>$D727+$E727*(IF($A727="P",BonusMalus!$C$14,0))+$E727*(IF($A727="D",BonusMalus!$C$15,0))+$E727*(IF($A727="C",BonusMalus!$C$16,0))+$E727*(IF($A727="A",BonusMalus!$C$17,0))-$F727-$G727*3+$H727*3-$I727*2+$J727-$K727*0.5-$L727-$M727*(IF($A727="P",1,0))-$M727*(IF($A727="D",1,0))-$M727*(IF($A727="C",0.5,0))</f>
        <v>0</v>
      </c>
    </row>
    <row r="728" spans="1:14" x14ac:dyDescent="0.2">
      <c r="A728" s="9" t="str">
        <f>VLOOKUP(B728,Elenco_giocatori_ruolo!A:B,2,FALSE)</f>
        <v>C</v>
      </c>
      <c r="B728" s="28" t="s">
        <v>952</v>
      </c>
      <c r="C728" s="29" t="s">
        <v>938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10">
        <v>0</v>
      </c>
      <c r="N728" s="11">
        <f>$D728+$E728*(IF($A728="P",BonusMalus!$C$14,0))+$E728*(IF($A728="D",BonusMalus!$C$15,0))+$E728*(IF($A728="C",BonusMalus!$C$16,0))+$E728*(IF($A728="A",BonusMalus!$C$17,0))-$F728-$G728*3+$H728*3-$I728*2+$J728-$K728*0.5-$L728-$M728*(IF($A728="P",1,0))-$M728*(IF($A728="D",1,0))-$M728*(IF($A728="C",0.5,0))</f>
        <v>0</v>
      </c>
    </row>
    <row r="729" spans="1:14" x14ac:dyDescent="0.2">
      <c r="A729" s="9" t="str">
        <f>VLOOKUP(B729,Elenco_giocatori_ruolo!A:B,2,FALSE)</f>
        <v>C</v>
      </c>
      <c r="B729" s="28" t="s">
        <v>953</v>
      </c>
      <c r="C729" s="29" t="s">
        <v>938</v>
      </c>
      <c r="D729" s="29">
        <v>6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10">
        <v>0</v>
      </c>
      <c r="N729" s="11">
        <f>$D729+$E729*(IF($A729="P",BonusMalus!$C$14,0))+$E729*(IF($A729="D",BonusMalus!$C$15,0))+$E729*(IF($A729="C",BonusMalus!$C$16,0))+$E729*(IF($A729="A",BonusMalus!$C$17,0))-$F729-$G729*3+$H729*3-$I729*2+$J729-$K729*0.5-$L729-$M729*(IF($A729="P",1,0))-$M729*(IF($A729="D",1,0))-$M729*(IF($A729="C",0.5,0))</f>
        <v>6</v>
      </c>
    </row>
    <row r="730" spans="1:14" x14ac:dyDescent="0.2">
      <c r="A730" s="9" t="str">
        <f>VLOOKUP(B730,Elenco_giocatori_ruolo!A:B,2,FALSE)</f>
        <v>C</v>
      </c>
      <c r="B730" s="28" t="s">
        <v>954</v>
      </c>
      <c r="C730" s="29" t="s">
        <v>938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10">
        <v>0</v>
      </c>
      <c r="N730" s="11">
        <f>$D730+$E730*(IF($A730="P",BonusMalus!$C$14,0))+$E730*(IF($A730="D",BonusMalus!$C$15,0))+$E730*(IF($A730="C",BonusMalus!$C$16,0))+$E730*(IF($A730="A",BonusMalus!$C$17,0))-$F730-$G730*3+$H730*3-$I730*2+$J730-$K730*0.5-$L730-$M730*(IF($A730="P",1,0))-$M730*(IF($A730="D",1,0))-$M730*(IF($A730="C",0.5,0))</f>
        <v>0</v>
      </c>
    </row>
    <row r="731" spans="1:14" x14ac:dyDescent="0.2">
      <c r="A731" s="9" t="str">
        <f>VLOOKUP(B731,Elenco_giocatori_ruolo!A:B,2,FALSE)</f>
        <v>C</v>
      </c>
      <c r="B731" s="28" t="s">
        <v>955</v>
      </c>
      <c r="C731" s="29" t="s">
        <v>938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10">
        <v>0</v>
      </c>
      <c r="N731" s="11">
        <f>$D731+$E731*(IF($A731="P",BonusMalus!$C$14,0))+$E731*(IF($A731="D",BonusMalus!$C$15,0))+$E731*(IF($A731="C",BonusMalus!$C$16,0))+$E731*(IF($A731="A",BonusMalus!$C$17,0))-$F731-$G731*3+$H731*3-$I731*2+$J731-$K731*0.5-$L731-$M731*(IF($A731="P",1,0))-$M731*(IF($A731="D",1,0))-$M731*(IF($A731="C",0.5,0))</f>
        <v>0</v>
      </c>
    </row>
    <row r="732" spans="1:14" x14ac:dyDescent="0.2">
      <c r="A732" s="9" t="str">
        <f>VLOOKUP(B732,Elenco_giocatori_ruolo!A:B,2,FALSE)</f>
        <v>C</v>
      </c>
      <c r="B732" s="28" t="s">
        <v>956</v>
      </c>
      <c r="C732" s="29" t="s">
        <v>938</v>
      </c>
      <c r="D732" s="29">
        <v>5.5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10">
        <v>0</v>
      </c>
      <c r="N732" s="11">
        <f>$D732+$E732*(IF($A732="P",BonusMalus!$C$14,0))+$E732*(IF($A732="D",BonusMalus!$C$15,0))+$E732*(IF($A732="C",BonusMalus!$C$16,0))+$E732*(IF($A732="A",BonusMalus!$C$17,0))-$F732-$G732*3+$H732*3-$I732*2+$J732-$K732*0.5-$L732-$M732*(IF($A732="P",1,0))-$M732*(IF($A732="D",1,0))-$M732*(IF($A732="C",0.5,0))</f>
        <v>5.5</v>
      </c>
    </row>
    <row r="733" spans="1:14" x14ac:dyDescent="0.2">
      <c r="A733" s="9" t="str">
        <f>VLOOKUP(B733,Elenco_giocatori_ruolo!A:B,2,FALSE)</f>
        <v>C</v>
      </c>
      <c r="B733" s="28" t="s">
        <v>957</v>
      </c>
      <c r="C733" s="29" t="s">
        <v>938</v>
      </c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10">
        <v>0</v>
      </c>
      <c r="N733" s="11">
        <f>$D733+$E733*(IF($A733="P",BonusMalus!$C$14,0))+$E733*(IF($A733="D",BonusMalus!$C$15,0))+$E733*(IF($A733="C",BonusMalus!$C$16,0))+$E733*(IF($A733="A",BonusMalus!$C$17,0))-$F733-$G733*3+$H733*3-$I733*2+$J733-$K733*0.5-$L733-$M733*(IF($A733="P",1,0))-$M733*(IF($A733="D",1,0))-$M733*(IF($A733="C",0.5,0))</f>
        <v>0</v>
      </c>
    </row>
    <row r="734" spans="1:14" x14ac:dyDescent="0.2">
      <c r="A734" s="9" t="str">
        <f>VLOOKUP(B734,Elenco_giocatori_ruolo!A:B,2,FALSE)</f>
        <v>C</v>
      </c>
      <c r="B734" s="28" t="s">
        <v>958</v>
      </c>
      <c r="C734" s="29" t="s">
        <v>938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10">
        <v>0</v>
      </c>
      <c r="N734" s="11">
        <f>$D734+$E734*(IF($A734="P",BonusMalus!$C$14,0))+$E734*(IF($A734="D",BonusMalus!$C$15,0))+$E734*(IF($A734="C",BonusMalus!$C$16,0))+$E734*(IF($A734="A",BonusMalus!$C$17,0))-$F734-$G734*3+$H734*3-$I734*2+$J734-$K734*0.5-$L734-$M734*(IF($A734="P",1,0))-$M734*(IF($A734="D",1,0))-$M734*(IF($A734="C",0.5,0))</f>
        <v>0</v>
      </c>
    </row>
    <row r="735" spans="1:14" x14ac:dyDescent="0.2">
      <c r="A735" s="9" t="str">
        <f>VLOOKUP(B735,Elenco_giocatori_ruolo!A:B,2,FALSE)</f>
        <v>C</v>
      </c>
      <c r="B735" s="28" t="s">
        <v>959</v>
      </c>
      <c r="C735" s="29" t="s">
        <v>938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10">
        <v>0</v>
      </c>
      <c r="N735" s="11">
        <f>$D735+$E735*(IF($A735="P",BonusMalus!$C$14,0))+$E735*(IF($A735="D",BonusMalus!$C$15,0))+$E735*(IF($A735="C",BonusMalus!$C$16,0))+$E735*(IF($A735="A",BonusMalus!$C$17,0))-$F735-$G735*3+$H735*3-$I735*2+$J735-$K735*0.5-$L735-$M735*(IF($A735="P",1,0))-$M735*(IF($A735="D",1,0))-$M735*(IF($A735="C",0.5,0))</f>
        <v>0</v>
      </c>
    </row>
    <row r="736" spans="1:14" x14ac:dyDescent="0.2">
      <c r="A736" s="9" t="str">
        <f>VLOOKUP(B736,Elenco_giocatori_ruolo!A:B,2,FALSE)</f>
        <v>C</v>
      </c>
      <c r="B736" s="28" t="s">
        <v>960</v>
      </c>
      <c r="C736" s="29" t="s">
        <v>938</v>
      </c>
      <c r="D736" s="29">
        <v>5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10">
        <v>0</v>
      </c>
      <c r="N736" s="11">
        <f>$D736+$E736*(IF($A736="P",BonusMalus!$C$14,0))+$E736*(IF($A736="D",BonusMalus!$C$15,0))+$E736*(IF($A736="C",BonusMalus!$C$16,0))+$E736*(IF($A736="A",BonusMalus!$C$17,0))-$F736-$G736*3+$H736*3-$I736*2+$J736-$K736*0.5-$L736-$M736*(IF($A736="P",1,0))-$M736*(IF($A736="D",1,0))-$M736*(IF($A736="C",0.5,0))</f>
        <v>5</v>
      </c>
    </row>
    <row r="737" spans="1:14" x14ac:dyDescent="0.2">
      <c r="A737" s="9" t="str">
        <f>VLOOKUP(B737,Elenco_giocatori_ruolo!A:B,2,FALSE)</f>
        <v>C</v>
      </c>
      <c r="B737" s="28" t="s">
        <v>961</v>
      </c>
      <c r="C737" s="29" t="s">
        <v>938</v>
      </c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10">
        <v>0</v>
      </c>
      <c r="N737" s="11">
        <f>$D737+$E737*(IF($A737="P",BonusMalus!$C$14,0))+$E737*(IF($A737="D",BonusMalus!$C$15,0))+$E737*(IF($A737="C",BonusMalus!$C$16,0))+$E737*(IF($A737="A",BonusMalus!$C$17,0))-$F737-$G737*3+$H737*3-$I737*2+$J737-$K737*0.5-$L737-$M737*(IF($A737="P",1,0))-$M737*(IF($A737="D",1,0))-$M737*(IF($A737="C",0.5,0))</f>
        <v>0</v>
      </c>
    </row>
    <row r="738" spans="1:14" x14ac:dyDescent="0.2">
      <c r="A738" s="9" t="str">
        <f>VLOOKUP(B738,Elenco_giocatori_ruolo!A:B,2,FALSE)</f>
        <v>A</v>
      </c>
      <c r="B738" s="28" t="s">
        <v>962</v>
      </c>
      <c r="C738" s="29" t="s">
        <v>938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10">
        <v>0</v>
      </c>
      <c r="N738" s="11">
        <f>$D738+$E738*(IF($A738="P",BonusMalus!$C$14,0))+$E738*(IF($A738="D",BonusMalus!$C$15,0))+$E738*(IF($A738="C",BonusMalus!$C$16,0))+$E738*(IF($A738="A",BonusMalus!$C$17,0))-$F738-$G738*3+$H738*3-$I738*2+$J738-$K738*0.5-$L738-$M738*(IF($A738="P",1,0))-$M738*(IF($A738="D",1,0))-$M738*(IF($A738="C",0.5,0))</f>
        <v>0</v>
      </c>
    </row>
    <row r="739" spans="1:14" x14ac:dyDescent="0.2">
      <c r="A739" s="9" t="str">
        <f>VLOOKUP(B739,Elenco_giocatori_ruolo!A:B,2,FALSE)</f>
        <v>A</v>
      </c>
      <c r="B739" s="28" t="s">
        <v>963</v>
      </c>
      <c r="C739" s="29" t="s">
        <v>938</v>
      </c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10">
        <v>0</v>
      </c>
      <c r="N739" s="11">
        <f>$D739+$E739*(IF($A739="P",BonusMalus!$C$14,0))+$E739*(IF($A739="D",BonusMalus!$C$15,0))+$E739*(IF($A739="C",BonusMalus!$C$16,0))+$E739*(IF($A739="A",BonusMalus!$C$17,0))-$F739-$G739*3+$H739*3-$I739*2+$J739-$K739*0.5-$L739-$M739*(IF($A739="P",1,0))-$M739*(IF($A739="D",1,0))-$M739*(IF($A739="C",0.5,0))</f>
        <v>0</v>
      </c>
    </row>
    <row r="740" spans="1:14" x14ac:dyDescent="0.2">
      <c r="A740" s="9" t="str">
        <f>VLOOKUP(B740,Elenco_giocatori_ruolo!A:B,2,FALSE)</f>
        <v>A</v>
      </c>
      <c r="B740" s="28" t="s">
        <v>964</v>
      </c>
      <c r="C740" s="29" t="s">
        <v>938</v>
      </c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10">
        <v>0</v>
      </c>
      <c r="N740" s="11">
        <f>$D740+$E740*(IF($A740="P",BonusMalus!$C$14,0))+$E740*(IF($A740="D",BonusMalus!$C$15,0))+$E740*(IF($A740="C",BonusMalus!$C$16,0))+$E740*(IF($A740="A",BonusMalus!$C$17,0))-$F740-$G740*3+$H740*3-$I740*2+$J740-$K740*0.5-$L740-$M740*(IF($A740="P",1,0))-$M740*(IF($A740="D",1,0))-$M740*(IF($A740="C",0.5,0))</f>
        <v>0</v>
      </c>
    </row>
    <row r="741" spans="1:14" x14ac:dyDescent="0.2">
      <c r="A741" s="9" t="str">
        <f>VLOOKUP(B741,Elenco_giocatori_ruolo!A:B,2,FALSE)</f>
        <v>A</v>
      </c>
      <c r="B741" s="28" t="s">
        <v>965</v>
      </c>
      <c r="C741" s="29" t="s">
        <v>938</v>
      </c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10">
        <v>0</v>
      </c>
      <c r="N741" s="11">
        <f>$D741+$E741*(IF($A741="P",BonusMalus!$C$14,0))+$E741*(IF($A741="D",BonusMalus!$C$15,0))+$E741*(IF($A741="C",BonusMalus!$C$16,0))+$E741*(IF($A741="A",BonusMalus!$C$17,0))-$F741-$G741*3+$H741*3-$I741*2+$J741-$K741*0.5-$L741-$M741*(IF($A741="P",1,0))-$M741*(IF($A741="D",1,0))-$M741*(IF($A741="C",0.5,0))</f>
        <v>0</v>
      </c>
    </row>
    <row r="742" spans="1:14" x14ac:dyDescent="0.2">
      <c r="A742" s="9" t="e">
        <f>VLOOKUP(B742,Elenco_giocatori_ruolo!A:B,2,FALSE)</f>
        <v>#N/A</v>
      </c>
      <c r="B742" s="28" t="s">
        <v>1338</v>
      </c>
      <c r="C742" s="29" t="s">
        <v>938</v>
      </c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10">
        <v>0</v>
      </c>
      <c r="N742" s="11" t="e">
        <f>$D742+$E742*(IF($A742="P",BonusMalus!$C$14,0))+$E742*(IF($A742="D",BonusMalus!$C$15,0))+$E742*(IF($A742="C",BonusMalus!$C$16,0))+$E742*(IF($A742="A",BonusMalus!$C$17,0))-$F742-$G742*3+$H742*3-$I742*2+$J742-$K742*0.5-$L742-$M742*(IF($A742="P",1,0))-$M742*(IF($A742="D",1,0))-$M742*(IF($A742="C",0.5,0))</f>
        <v>#N/A</v>
      </c>
    </row>
    <row r="743" spans="1:14" x14ac:dyDescent="0.2">
      <c r="A743" s="9" t="str">
        <f>VLOOKUP(B743,Elenco_giocatori_ruolo!A:B,2,FALSE)</f>
        <v>A</v>
      </c>
      <c r="B743" s="28" t="s">
        <v>966</v>
      </c>
      <c r="C743" s="29" t="s">
        <v>938</v>
      </c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10">
        <v>0</v>
      </c>
      <c r="N743" s="11">
        <f>$D743+$E743*(IF($A743="P",BonusMalus!$C$14,0))+$E743*(IF($A743="D",BonusMalus!$C$15,0))+$E743*(IF($A743="C",BonusMalus!$C$16,0))+$E743*(IF($A743="A",BonusMalus!$C$17,0))-$F743-$G743*3+$H743*3-$I743*2+$J743-$K743*0.5-$L743-$M743*(IF($A743="P",1,0))-$M743*(IF($A743="D",1,0))-$M743*(IF($A743="C",0.5,0))</f>
        <v>0</v>
      </c>
    </row>
    <row r="744" spans="1:14" x14ac:dyDescent="0.2">
      <c r="A744" s="9" t="str">
        <f>VLOOKUP(B744,Elenco_giocatori_ruolo!A:B,2,FALSE)</f>
        <v>A</v>
      </c>
      <c r="B744" s="28" t="s">
        <v>967</v>
      </c>
      <c r="C744" s="29" t="s">
        <v>938</v>
      </c>
      <c r="D744" s="29">
        <v>6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10">
        <v>0</v>
      </c>
      <c r="N744" s="11">
        <f>$D744+$E744*(IF($A744="P",BonusMalus!$C$14,0))+$E744*(IF($A744="D",BonusMalus!$C$15,0))+$E744*(IF($A744="C",BonusMalus!$C$16,0))+$E744*(IF($A744="A",BonusMalus!$C$17,0))-$F744-$G744*3+$H744*3-$I744*2+$J744-$K744*0.5-$L744-$M744*(IF($A744="P",1,0))-$M744*(IF($A744="D",1,0))-$M744*(IF($A744="C",0.5,0))</f>
        <v>6</v>
      </c>
    </row>
    <row r="745" spans="1:14" x14ac:dyDescent="0.2">
      <c r="A745" s="9" t="str">
        <f>VLOOKUP(B745,Elenco_giocatori_ruolo!A:B,2,FALSE)</f>
        <v>A</v>
      </c>
      <c r="B745" s="28" t="s">
        <v>968</v>
      </c>
      <c r="C745" s="29" t="s">
        <v>938</v>
      </c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10">
        <v>0</v>
      </c>
      <c r="N745" s="11">
        <f>$D745+$E745*(IF($A745="P",BonusMalus!$C$14,0))+$E745*(IF($A745="D",BonusMalus!$C$15,0))+$E745*(IF($A745="C",BonusMalus!$C$16,0))+$E745*(IF($A745="A",BonusMalus!$C$17,0))-$F745-$G745*3+$H745*3-$I745*2+$J745-$K745*0.5-$L745-$M745*(IF($A745="P",1,0))-$M745*(IF($A745="D",1,0))-$M745*(IF($A745="C",0.5,0))</f>
        <v>0</v>
      </c>
    </row>
    <row r="746" spans="1:14" x14ac:dyDescent="0.2">
      <c r="A746" s="9" t="str">
        <f>VLOOKUP(B746,Elenco_giocatori_ruolo!A:B,2,FALSE)</f>
        <v>A</v>
      </c>
      <c r="B746" s="28" t="s">
        <v>969</v>
      </c>
      <c r="C746" s="29" t="s">
        <v>938</v>
      </c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10">
        <v>0</v>
      </c>
      <c r="N746" s="11">
        <f>$D746+$E746*(IF($A746="P",BonusMalus!$C$14,0))+$E746*(IF($A746="D",BonusMalus!$C$15,0))+$E746*(IF($A746="C",BonusMalus!$C$16,0))+$E746*(IF($A746="A",BonusMalus!$C$17,0))-$F746-$G746*3+$H746*3-$I746*2+$J746-$K746*0.5-$L746-$M746*(IF($A746="P",1,0))-$M746*(IF($A746="D",1,0))-$M746*(IF($A746="C",0.5,0))</f>
        <v>0</v>
      </c>
    </row>
    <row r="747" spans="1:14" x14ac:dyDescent="0.2">
      <c r="A747" s="9" t="str">
        <f>VLOOKUP(B747,Elenco_giocatori_ruolo!A:B,2,FALSE)</f>
        <v>A</v>
      </c>
      <c r="B747" s="28" t="s">
        <v>970</v>
      </c>
      <c r="C747" s="29" t="s">
        <v>938</v>
      </c>
      <c r="D747" s="29">
        <v>6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10">
        <v>0</v>
      </c>
      <c r="N747" s="11">
        <f>$D747+$E747*(IF($A747="P",BonusMalus!$C$14,0))+$E747*(IF($A747="D",BonusMalus!$C$15,0))+$E747*(IF($A747="C",BonusMalus!$C$16,0))+$E747*(IF($A747="A",BonusMalus!$C$17,0))-$F747-$G747*3+$H747*3-$I747*2+$J747-$K747*0.5-$L747-$M747*(IF($A747="P",1,0))-$M747*(IF($A747="D",1,0))-$M747*(IF($A747="C",0.5,0))</f>
        <v>6</v>
      </c>
    </row>
    <row r="748" spans="1:14" x14ac:dyDescent="0.2">
      <c r="A748" s="9" t="str">
        <f>VLOOKUP(B748,Elenco_giocatori_ruolo!A:B,2,FALSE)</f>
        <v>A</v>
      </c>
      <c r="B748" s="28" t="s">
        <v>971</v>
      </c>
      <c r="C748" s="29" t="s">
        <v>938</v>
      </c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10">
        <v>0</v>
      </c>
      <c r="N748" s="11">
        <f>$D748+$E748*(IF($A748="P",BonusMalus!$C$14,0))+$E748*(IF($A748="D",BonusMalus!$C$15,0))+$E748*(IF($A748="C",BonusMalus!$C$16,0))+$E748*(IF($A748="A",BonusMalus!$C$17,0))-$F748-$G748*3+$H748*3-$I748*2+$J748-$K748*0.5-$L748-$M748*(IF($A748="P",1,0))-$M748*(IF($A748="D",1,0))-$M748*(IF($A748="C",0.5,0))</f>
        <v>0</v>
      </c>
    </row>
    <row r="749" spans="1:14" x14ac:dyDescent="0.2">
      <c r="A749" s="9" t="str">
        <f>VLOOKUP(B749,Elenco_giocatori_ruolo!A:B,2,FALSE)</f>
        <v>A</v>
      </c>
      <c r="B749" s="28" t="s">
        <v>972</v>
      </c>
      <c r="C749" s="29" t="s">
        <v>938</v>
      </c>
      <c r="D749" s="29">
        <v>5.5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10">
        <v>0</v>
      </c>
      <c r="N749" s="11">
        <f>$D749+$E749*(IF($A749="P",BonusMalus!$C$14,0))+$E749*(IF($A749="D",BonusMalus!$C$15,0))+$E749*(IF($A749="C",BonusMalus!$C$16,0))+$E749*(IF($A749="A",BonusMalus!$C$17,0))-$F749-$G749*3+$H749*3-$I749*2+$J749-$K749*0.5-$L749-$M749*(IF($A749="P",1,0))-$M749*(IF($A749="D",1,0))-$M749*(IF($A749="C",0.5,0))</f>
        <v>5.5</v>
      </c>
    </row>
    <row r="750" spans="1:14" x14ac:dyDescent="0.2">
      <c r="A750" s="9" t="str">
        <f>VLOOKUP(B750,Elenco_giocatori_ruolo!A:B,2,FALSE)</f>
        <v>D</v>
      </c>
      <c r="B750" s="25" t="s">
        <v>877</v>
      </c>
      <c r="C750" s="25" t="s">
        <v>860</v>
      </c>
      <c r="D750" s="25">
        <v>0</v>
      </c>
      <c r="E750" s="25">
        <v>0</v>
      </c>
      <c r="F750" s="25">
        <v>0</v>
      </c>
      <c r="G750" s="25">
        <v>0</v>
      </c>
      <c r="H750" s="25">
        <v>0</v>
      </c>
      <c r="I750" s="25">
        <v>0</v>
      </c>
      <c r="J750" s="25">
        <v>0</v>
      </c>
      <c r="K750" s="25">
        <v>0</v>
      </c>
      <c r="L750" s="25">
        <v>0</v>
      </c>
      <c r="M750" s="10">
        <v>0</v>
      </c>
      <c r="N750" s="11">
        <f>$D750+$E750*(IF($A750="P",BonusMalus!$C$14,0))+$E750*(IF($A750="D",BonusMalus!$C$15,0))+$E750*(IF($A750="C",BonusMalus!$C$16,0))+$E750*(IF($A750="A",BonusMalus!$C$17,0))-$F750-$G750*3+$H750*3-$I750*2+$J750-$K750*0.5-$L750-$M750*(IF($A750="P",1,0))-$M750*(IF($A750="D",1,0))-$M750*(IF($A750="C",0.5,0))</f>
        <v>0</v>
      </c>
    </row>
    <row r="751" spans="1:14" x14ac:dyDescent="0.2">
      <c r="A751" s="9" t="e">
        <f>VLOOKUP(B751,Elenco_giocatori_ruolo!A:B,2,FALSE)</f>
        <v>#N/A</v>
      </c>
      <c r="B751" s="25" t="s">
        <v>1917</v>
      </c>
      <c r="C751" s="25" t="s">
        <v>860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25">
        <v>0</v>
      </c>
      <c r="J751" s="25">
        <v>0</v>
      </c>
      <c r="K751" s="25">
        <v>0</v>
      </c>
      <c r="L751" s="25">
        <v>0</v>
      </c>
      <c r="M751" s="10">
        <v>0</v>
      </c>
      <c r="N751" s="11" t="e">
        <f>$D751+$E751*(IF($A751="P",BonusMalus!$C$14,0))+$E751*(IF($A751="D",BonusMalus!$C$15,0))+$E751*(IF($A751="C",BonusMalus!$C$16,0))+$E751*(IF($A751="A",BonusMalus!$C$17,0))-$F751-$G751*3+$H751*3-$I751*2+$J751-$K751*0.5-$L751-$M751*(IF($A751="P",1,0))-$M751*(IF($A751="D",1,0))-$M751*(IF($A751="C",0.5,0))</f>
        <v>#N/A</v>
      </c>
    </row>
    <row r="752" spans="1:14" x14ac:dyDescent="0.2">
      <c r="A752" s="9" t="str">
        <f>VLOOKUP(B752,Elenco_giocatori_ruolo!A:B,2,FALSE)</f>
        <v>D</v>
      </c>
      <c r="B752" s="25" t="s">
        <v>878</v>
      </c>
      <c r="C752" s="25" t="s">
        <v>860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25">
        <v>0</v>
      </c>
      <c r="J752" s="25">
        <v>0</v>
      </c>
      <c r="K752" s="25">
        <v>0</v>
      </c>
      <c r="L752" s="25">
        <v>0</v>
      </c>
      <c r="M752" s="10">
        <v>0</v>
      </c>
      <c r="N752" s="11">
        <f>$D752+$E752*(IF($A752="P",BonusMalus!$C$14,0))+$E752*(IF($A752="D",BonusMalus!$C$15,0))+$E752*(IF($A752="C",BonusMalus!$C$16,0))+$E752*(IF($A752="A",BonusMalus!$C$17,0))-$F752-$G752*3+$H752*3-$I752*2+$J752-$K752*0.5-$L752-$M752*(IF($A752="P",1,0))-$M752*(IF($A752="D",1,0))-$M752*(IF($A752="C",0.5,0))</f>
        <v>0</v>
      </c>
    </row>
    <row r="753" spans="1:14" x14ac:dyDescent="0.2">
      <c r="A753" s="9" t="str">
        <f>VLOOKUP(B753,Elenco_giocatori_ruolo!A:B,2,FALSE)</f>
        <v>D</v>
      </c>
      <c r="B753" s="25" t="s">
        <v>879</v>
      </c>
      <c r="C753" s="25" t="s">
        <v>860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25">
        <v>0</v>
      </c>
      <c r="J753" s="25">
        <v>0</v>
      </c>
      <c r="K753" s="25">
        <v>0</v>
      </c>
      <c r="L753" s="25">
        <v>0</v>
      </c>
      <c r="M753" s="10">
        <v>0</v>
      </c>
      <c r="N753" s="11">
        <f>$D753+$E753*(IF($A753="P",BonusMalus!$C$14,0))+$E753*(IF($A753="D",BonusMalus!$C$15,0))+$E753*(IF($A753="C",BonusMalus!$C$16,0))+$E753*(IF($A753="A",BonusMalus!$C$17,0))-$F753-$G753*3+$H753*3-$I753*2+$J753-$K753*0.5-$L753-$M753*(IF($A753="P",1,0))-$M753*(IF($A753="D",1,0))-$M753*(IF($A753="C",0.5,0))</f>
        <v>0</v>
      </c>
    </row>
    <row r="754" spans="1:14" x14ac:dyDescent="0.2">
      <c r="A754" s="9" t="str">
        <f>VLOOKUP(B754,Elenco_giocatori_ruolo!A:B,2,FALSE)</f>
        <v>C</v>
      </c>
      <c r="B754" s="25" t="s">
        <v>880</v>
      </c>
      <c r="C754" s="25" t="s">
        <v>860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25">
        <v>0</v>
      </c>
      <c r="J754" s="25">
        <v>0</v>
      </c>
      <c r="K754" s="25">
        <v>0</v>
      </c>
      <c r="L754" s="25">
        <v>0</v>
      </c>
      <c r="M754" s="10">
        <v>0</v>
      </c>
      <c r="N754" s="11">
        <f>$D754+$E754*(IF($A754="P",BonusMalus!$C$14,0))+$E754*(IF($A754="D",BonusMalus!$C$15,0))+$E754*(IF($A754="C",BonusMalus!$C$16,0))+$E754*(IF($A754="A",BonusMalus!$C$17,0))-$F754-$G754*3+$H754*3-$I754*2+$J754-$K754*0.5-$L754-$M754*(IF($A754="P",1,0))-$M754*(IF($A754="D",1,0))-$M754*(IF($A754="C",0.5,0))</f>
        <v>0</v>
      </c>
    </row>
    <row r="755" spans="1:14" x14ac:dyDescent="0.2">
      <c r="A755" s="9" t="str">
        <f>VLOOKUP(B755,Elenco_giocatori_ruolo!A:B,2,FALSE)</f>
        <v>C</v>
      </c>
      <c r="B755" s="25" t="s">
        <v>881</v>
      </c>
      <c r="C755" s="25" t="s">
        <v>860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25">
        <v>0</v>
      </c>
      <c r="J755" s="25">
        <v>0</v>
      </c>
      <c r="K755" s="25">
        <v>0</v>
      </c>
      <c r="L755" s="25">
        <v>0</v>
      </c>
      <c r="M755" s="10">
        <v>0</v>
      </c>
      <c r="N755" s="11">
        <f>$D755+$E755*(IF($A755="P",BonusMalus!$C$14,0))+$E755*(IF($A755="D",BonusMalus!$C$15,0))+$E755*(IF($A755="C",BonusMalus!$C$16,0))+$E755*(IF($A755="A",BonusMalus!$C$17,0))-$F755-$G755*3+$H755*3-$I755*2+$J755-$K755*0.5-$L755-$M755*(IF($A755="P",1,0))-$M755*(IF($A755="D",1,0))-$M755*(IF($A755="C",0.5,0))</f>
        <v>0</v>
      </c>
    </row>
    <row r="756" spans="1:14" x14ac:dyDescent="0.2">
      <c r="A756" s="9" t="str">
        <f>VLOOKUP(B756,Elenco_giocatori_ruolo!A:B,2,FALSE)</f>
        <v>C</v>
      </c>
      <c r="B756" s="25" t="s">
        <v>881</v>
      </c>
      <c r="C756" s="25" t="s">
        <v>860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25">
        <v>0</v>
      </c>
      <c r="J756" s="25">
        <v>0</v>
      </c>
      <c r="K756" s="25">
        <v>0</v>
      </c>
      <c r="L756" s="25">
        <v>0</v>
      </c>
      <c r="M756" s="10">
        <v>0</v>
      </c>
      <c r="N756" s="11">
        <f>$D756+$E756*(IF($A756="P",BonusMalus!$C$14,0))+$E756*(IF($A756="D",BonusMalus!$C$15,0))+$E756*(IF($A756="C",BonusMalus!$C$16,0))+$E756*(IF($A756="A",BonusMalus!$C$17,0))-$F756-$G756*3+$H756*3-$I756*2+$J756-$K756*0.5-$L756-$M756*(IF($A756="P",1,0))-$M756*(IF($A756="D",1,0))-$M756*(IF($A756="C",0.5,0))</f>
        <v>0</v>
      </c>
    </row>
    <row r="757" spans="1:14" x14ac:dyDescent="0.2">
      <c r="A757" s="9" t="str">
        <f>VLOOKUP(B757,Elenco_giocatori_ruolo!A:B,2,FALSE)</f>
        <v>C</v>
      </c>
      <c r="B757" s="25" t="s">
        <v>882</v>
      </c>
      <c r="C757" s="25" t="s">
        <v>860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25">
        <v>0</v>
      </c>
      <c r="J757" s="25">
        <v>0</v>
      </c>
      <c r="K757" s="25">
        <v>0</v>
      </c>
      <c r="L757" s="25">
        <v>0</v>
      </c>
      <c r="M757" s="10">
        <v>0</v>
      </c>
      <c r="N757" s="11">
        <f>$D757+$E757*(IF($A757="P",BonusMalus!$C$14,0))+$E757*(IF($A757="D",BonusMalus!$C$15,0))+$E757*(IF($A757="C",BonusMalus!$C$16,0))+$E757*(IF($A757="A",BonusMalus!$C$17,0))-$F757-$G757*3+$H757*3-$I757*2+$J757-$K757*0.5-$L757-$M757*(IF($A757="P",1,0))-$M757*(IF($A757="D",1,0))-$M757*(IF($A757="C",0.5,0))</f>
        <v>0</v>
      </c>
    </row>
    <row r="758" spans="1:14" x14ac:dyDescent="0.2">
      <c r="A758" s="9" t="str">
        <f>VLOOKUP(B758,Elenco_giocatori_ruolo!A:B,2,FALSE)</f>
        <v>C</v>
      </c>
      <c r="B758" s="25" t="s">
        <v>883</v>
      </c>
      <c r="C758" s="25" t="s">
        <v>860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25">
        <v>0</v>
      </c>
      <c r="J758" s="25">
        <v>0</v>
      </c>
      <c r="K758" s="25">
        <v>0</v>
      </c>
      <c r="L758" s="25">
        <v>0</v>
      </c>
      <c r="M758" s="10">
        <v>0</v>
      </c>
      <c r="N758" s="11">
        <f>$D758+$E758*(IF($A758="P",BonusMalus!$C$14,0))+$E758*(IF($A758="D",BonusMalus!$C$15,0))+$E758*(IF($A758="C",BonusMalus!$C$16,0))+$E758*(IF($A758="A",BonusMalus!$C$17,0))-$F758-$G758*3+$H758*3-$I758*2+$J758-$K758*0.5-$L758-$M758*(IF($A758="P",1,0))-$M758*(IF($A758="D",1,0))-$M758*(IF($A758="C",0.5,0))</f>
        <v>0</v>
      </c>
    </row>
    <row r="759" spans="1:14" x14ac:dyDescent="0.2">
      <c r="A759" s="9" t="str">
        <f>VLOOKUP(B759,Elenco_giocatori_ruolo!A:B,2,FALSE)</f>
        <v>C</v>
      </c>
      <c r="B759" s="25" t="s">
        <v>884</v>
      </c>
      <c r="C759" s="25" t="s">
        <v>860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25">
        <v>0</v>
      </c>
      <c r="J759" s="25">
        <v>0</v>
      </c>
      <c r="K759" s="25">
        <v>0</v>
      </c>
      <c r="L759" s="25">
        <v>0</v>
      </c>
      <c r="M759" s="10">
        <v>0</v>
      </c>
      <c r="N759" s="11">
        <f>$D759+$E759*(IF($A759="P",BonusMalus!$C$14,0))+$E759*(IF($A759="D",BonusMalus!$C$15,0))+$E759*(IF($A759="C",BonusMalus!$C$16,0))+$E759*(IF($A759="A",BonusMalus!$C$17,0))-$F759-$G759*3+$H759*3-$I759*2+$J759-$K759*0.5-$L759-$M759*(IF($A759="P",1,0))-$M759*(IF($A759="D",1,0))-$M759*(IF($A759="C",0.5,0))</f>
        <v>0</v>
      </c>
    </row>
    <row r="760" spans="1:14" x14ac:dyDescent="0.2">
      <c r="A760" s="9" t="str">
        <f>VLOOKUP(B760,Elenco_giocatori_ruolo!A:B,2,FALSE)</f>
        <v>C</v>
      </c>
      <c r="B760" s="25" t="s">
        <v>885</v>
      </c>
      <c r="C760" s="25" t="s">
        <v>860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25">
        <v>0</v>
      </c>
      <c r="J760" s="25">
        <v>0</v>
      </c>
      <c r="K760" s="25">
        <v>0</v>
      </c>
      <c r="L760" s="25">
        <v>0</v>
      </c>
      <c r="M760" s="10">
        <v>0</v>
      </c>
      <c r="N760" s="11">
        <f>$D760+$E760*(IF($A760="P",BonusMalus!$C$14,0))+$E760*(IF($A760="D",BonusMalus!$C$15,0))+$E760*(IF($A760="C",BonusMalus!$C$16,0))+$E760*(IF($A760="A",BonusMalus!$C$17,0))-$F760-$G760*3+$H760*3-$I760*2+$J760-$K760*0.5-$L760-$M760*(IF($A760="P",1,0))-$M760*(IF($A760="D",1,0))-$M760*(IF($A760="C",0.5,0))</f>
        <v>0</v>
      </c>
    </row>
    <row r="761" spans="1:14" x14ac:dyDescent="0.2">
      <c r="A761" s="9" t="str">
        <f>VLOOKUP(B761,Elenco_giocatori_ruolo!A:B,2,FALSE)</f>
        <v>C</v>
      </c>
      <c r="B761" s="25" t="s">
        <v>886</v>
      </c>
      <c r="C761" s="25" t="s">
        <v>860</v>
      </c>
      <c r="D761" s="25">
        <v>0</v>
      </c>
      <c r="E761" s="25">
        <v>0</v>
      </c>
      <c r="F761" s="25">
        <v>0</v>
      </c>
      <c r="G761" s="25">
        <v>0</v>
      </c>
      <c r="H761" s="25">
        <v>0</v>
      </c>
      <c r="I761" s="25">
        <v>0</v>
      </c>
      <c r="J761" s="25">
        <v>0</v>
      </c>
      <c r="K761" s="25">
        <v>0</v>
      </c>
      <c r="L761" s="25">
        <v>0</v>
      </c>
      <c r="M761" s="10">
        <v>0</v>
      </c>
      <c r="N761" s="11">
        <f>$D761+$E761*(IF($A761="P",BonusMalus!$C$14,0))+$E761*(IF($A761="D",BonusMalus!$C$15,0))+$E761*(IF($A761="C",BonusMalus!$C$16,0))+$E761*(IF($A761="A",BonusMalus!$C$17,0))-$F761-$G761*3+$H761*3-$I761*2+$J761-$K761*0.5-$L761-$M761*(IF($A761="P",1,0))-$M761*(IF($A761="D",1,0))-$M761*(IF($A761="C",0.5,0))</f>
        <v>0</v>
      </c>
    </row>
    <row r="762" spans="1:14" x14ac:dyDescent="0.2">
      <c r="A762" s="9" t="str">
        <f>VLOOKUP(B762,Elenco_giocatori_ruolo!A:B,2,FALSE)</f>
        <v>C</v>
      </c>
      <c r="B762" s="25" t="s">
        <v>887</v>
      </c>
      <c r="C762" s="25" t="s">
        <v>860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25">
        <v>0</v>
      </c>
      <c r="J762" s="25">
        <v>0</v>
      </c>
      <c r="K762" s="25">
        <v>0</v>
      </c>
      <c r="L762" s="25">
        <v>0</v>
      </c>
      <c r="M762" s="10">
        <v>0</v>
      </c>
      <c r="N762" s="11">
        <f>$D762+$E762*(IF($A762="P",BonusMalus!$C$14,0))+$E762*(IF($A762="D",BonusMalus!$C$15,0))+$E762*(IF($A762="C",BonusMalus!$C$16,0))+$E762*(IF($A762="A",BonusMalus!$C$17,0))-$F762-$G762*3+$H762*3-$I762*2+$J762-$K762*0.5-$L762-$M762*(IF($A762="P",1,0))-$M762*(IF($A762="D",1,0))-$M762*(IF($A762="C",0.5,0))</f>
        <v>0</v>
      </c>
    </row>
    <row r="763" spans="1:14" x14ac:dyDescent="0.2">
      <c r="A763" s="9" t="str">
        <f>VLOOKUP(B763,Elenco_giocatori_ruolo!A:B,2,FALSE)</f>
        <v>A</v>
      </c>
      <c r="B763" s="25" t="s">
        <v>888</v>
      </c>
      <c r="C763" s="25" t="s">
        <v>860</v>
      </c>
      <c r="D763" s="25">
        <v>0</v>
      </c>
      <c r="E763" s="25">
        <v>0</v>
      </c>
      <c r="F763" s="25">
        <v>0</v>
      </c>
      <c r="G763" s="25">
        <v>0</v>
      </c>
      <c r="H763" s="25">
        <v>0</v>
      </c>
      <c r="I763" s="25">
        <v>0</v>
      </c>
      <c r="J763" s="25">
        <v>0</v>
      </c>
      <c r="K763" s="25">
        <v>0</v>
      </c>
      <c r="L763" s="25">
        <v>0</v>
      </c>
      <c r="M763" s="10">
        <v>0</v>
      </c>
      <c r="N763" s="11">
        <f>$D763+$E763*(IF($A763="P",BonusMalus!$C$14,0))+$E763*(IF($A763="D",BonusMalus!$C$15,0))+$E763*(IF($A763="C",BonusMalus!$C$16,0))+$E763*(IF($A763="A",BonusMalus!$C$17,0))-$F763-$G763*3+$H763*3-$I763*2+$J763-$K763*0.5-$L763-$M763*(IF($A763="P",1,0))-$M763*(IF($A763="D",1,0))-$M763*(IF($A763="C",0.5,0))</f>
        <v>0</v>
      </c>
    </row>
    <row r="764" spans="1:14" x14ac:dyDescent="0.2">
      <c r="A764" s="9" t="str">
        <f>VLOOKUP(B764,Elenco_giocatori_ruolo!A:B,2,FALSE)</f>
        <v>A</v>
      </c>
      <c r="B764" s="25" t="s">
        <v>889</v>
      </c>
      <c r="C764" s="25" t="s">
        <v>860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25">
        <v>0</v>
      </c>
      <c r="J764" s="25">
        <v>0</v>
      </c>
      <c r="K764" s="25">
        <v>0</v>
      </c>
      <c r="L764" s="25">
        <v>0</v>
      </c>
      <c r="M764" s="10">
        <v>0</v>
      </c>
      <c r="N764" s="11">
        <f>$D764+$E764*(IF($A764="P",BonusMalus!$C$14,0))+$E764*(IF($A764="D",BonusMalus!$C$15,0))+$E764*(IF($A764="C",BonusMalus!$C$16,0))+$E764*(IF($A764="A",BonusMalus!$C$17,0))-$F764-$G764*3+$H764*3-$I764*2+$J764-$K764*0.5-$L764-$M764*(IF($A764="P",1,0))-$M764*(IF($A764="D",1,0))-$M764*(IF($A764="C",0.5,0))</f>
        <v>0</v>
      </c>
    </row>
    <row r="765" spans="1:14" x14ac:dyDescent="0.2">
      <c r="A765" s="9" t="str">
        <f>VLOOKUP(B765,Elenco_giocatori_ruolo!A:B,2,FALSE)</f>
        <v>A</v>
      </c>
      <c r="B765" s="25" t="s">
        <v>889</v>
      </c>
      <c r="C765" s="25" t="s">
        <v>860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25">
        <v>0</v>
      </c>
      <c r="J765" s="25">
        <v>0</v>
      </c>
      <c r="K765" s="25">
        <v>0</v>
      </c>
      <c r="L765" s="25">
        <v>0</v>
      </c>
      <c r="M765" s="10">
        <v>0</v>
      </c>
      <c r="N765" s="11">
        <f>$D765+$E765*(IF($A765="P",BonusMalus!$C$14,0))+$E765*(IF($A765="D",BonusMalus!$C$15,0))+$E765*(IF($A765="C",BonusMalus!$C$16,0))+$E765*(IF($A765="A",BonusMalus!$C$17,0))-$F765-$G765*3+$H765*3-$I765*2+$J765-$K765*0.5-$L765-$M765*(IF($A765="P",1,0))-$M765*(IF($A765="D",1,0))-$M765*(IF($A765="C",0.5,0))</f>
        <v>0</v>
      </c>
    </row>
    <row r="766" spans="1:14" x14ac:dyDescent="0.2">
      <c r="A766" s="9" t="str">
        <f>VLOOKUP(B766,Elenco_giocatori_ruolo!A:B,2,FALSE)</f>
        <v>A</v>
      </c>
      <c r="B766" s="25" t="s">
        <v>890</v>
      </c>
      <c r="C766" s="25" t="s">
        <v>860</v>
      </c>
      <c r="D766" s="25">
        <v>0</v>
      </c>
      <c r="E766" s="25">
        <v>0</v>
      </c>
      <c r="F766" s="25">
        <v>0</v>
      </c>
      <c r="G766" s="25">
        <v>0</v>
      </c>
      <c r="H766" s="25">
        <v>0</v>
      </c>
      <c r="I766" s="25">
        <v>0</v>
      </c>
      <c r="J766" s="25">
        <v>0</v>
      </c>
      <c r="K766" s="25">
        <v>0</v>
      </c>
      <c r="L766" s="25">
        <v>0</v>
      </c>
      <c r="M766" s="10">
        <v>0</v>
      </c>
      <c r="N766" s="11">
        <f>$D766+$E766*(IF($A766="P",BonusMalus!$C$14,0))+$E766*(IF($A766="D",BonusMalus!$C$15,0))+$E766*(IF($A766="C",BonusMalus!$C$16,0))+$E766*(IF($A766="A",BonusMalus!$C$17,0))-$F766-$G766*3+$H766*3-$I766*2+$J766-$K766*0.5-$L766-$M766*(IF($A766="P",1,0))-$M766*(IF($A766="D",1,0))-$M766*(IF($A766="C",0.5,0))</f>
        <v>0</v>
      </c>
    </row>
    <row r="767" spans="1:14" x14ac:dyDescent="0.2">
      <c r="A767" s="9" t="str">
        <f>VLOOKUP(B767,Elenco_giocatori_ruolo!A:B,2,FALSE)</f>
        <v>A</v>
      </c>
      <c r="B767" s="25" t="s">
        <v>891</v>
      </c>
      <c r="C767" s="25" t="s">
        <v>860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25">
        <v>0</v>
      </c>
      <c r="J767" s="25">
        <v>0</v>
      </c>
      <c r="K767" s="25">
        <v>0</v>
      </c>
      <c r="L767" s="25">
        <v>0</v>
      </c>
      <c r="M767" s="10">
        <v>0</v>
      </c>
      <c r="N767" s="11">
        <f>$D767+$E767*(IF($A767="P",BonusMalus!$C$14,0))+$E767*(IF($A767="D",BonusMalus!$C$15,0))+$E767*(IF($A767="C",BonusMalus!$C$16,0))+$E767*(IF($A767="A",BonusMalus!$C$17,0))-$F767-$G767*3+$H767*3-$I767*2+$J767-$K767*0.5-$L767-$M767*(IF($A767="P",1,0))-$M767*(IF($A767="D",1,0))-$M767*(IF($A767="C",0.5,0))</f>
        <v>0</v>
      </c>
    </row>
    <row r="768" spans="1:14" x14ac:dyDescent="0.2">
      <c r="A768" s="9" t="str">
        <f>VLOOKUP(B768,Elenco_giocatori_ruolo!A:B,2,FALSE)</f>
        <v>A</v>
      </c>
      <c r="B768" s="25" t="s">
        <v>892</v>
      </c>
      <c r="C768" s="25" t="s">
        <v>860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25">
        <v>0</v>
      </c>
      <c r="J768" s="25">
        <v>0</v>
      </c>
      <c r="K768" s="25">
        <v>0</v>
      </c>
      <c r="L768" s="25">
        <v>0</v>
      </c>
      <c r="M768" s="10">
        <v>0</v>
      </c>
      <c r="N768" s="11">
        <f>$D768+$E768*(IF($A768="P",BonusMalus!$C$14,0))+$E768*(IF($A768="D",BonusMalus!$C$15,0))+$E768*(IF($A768="C",BonusMalus!$C$16,0))+$E768*(IF($A768="A",BonusMalus!$C$17,0))-$F768-$G768*3+$H768*3-$I768*2+$J768-$K768*0.5-$L768-$M768*(IF($A768="P",1,0))-$M768*(IF($A768="D",1,0))-$M768*(IF($A768="C",0.5,0))</f>
        <v>0</v>
      </c>
    </row>
    <row r="769" spans="1:14" x14ac:dyDescent="0.2">
      <c r="A769" s="9" t="str">
        <f>VLOOKUP(B769,Elenco_giocatori_ruolo!A:B,2,FALSE)</f>
        <v>A</v>
      </c>
      <c r="B769" s="25" t="s">
        <v>893</v>
      </c>
      <c r="C769" s="25" t="s">
        <v>860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25">
        <v>0</v>
      </c>
      <c r="J769" s="25">
        <v>0</v>
      </c>
      <c r="K769" s="25">
        <v>0</v>
      </c>
      <c r="L769" s="25">
        <v>0</v>
      </c>
      <c r="M769" s="10">
        <v>0</v>
      </c>
      <c r="N769" s="11">
        <f>$D769+$E769*(IF($A769="P",BonusMalus!$C$14,0))+$E769*(IF($A769="D",BonusMalus!$C$15,0))+$E769*(IF($A769="C",BonusMalus!$C$16,0))+$E769*(IF($A769="A",BonusMalus!$C$17,0))-$F769-$G769*3+$H769*3-$I769*2+$J769-$K769*0.5-$L769-$M769*(IF($A769="P",1,0))-$M769*(IF($A769="D",1,0))-$M769*(IF($A769="C",0.5,0))</f>
        <v>0</v>
      </c>
    </row>
    <row r="770" spans="1:14" x14ac:dyDescent="0.2">
      <c r="A770" s="9" t="str">
        <f>VLOOKUP(B770,Elenco_giocatori_ruolo!A:B,2,FALSE)</f>
        <v>A</v>
      </c>
      <c r="B770" s="25" t="s">
        <v>894</v>
      </c>
      <c r="C770" s="25" t="s">
        <v>860</v>
      </c>
      <c r="D770" s="25">
        <v>0</v>
      </c>
      <c r="E770" s="25">
        <v>0</v>
      </c>
      <c r="F770" s="25">
        <v>0</v>
      </c>
      <c r="G770" s="25">
        <v>0</v>
      </c>
      <c r="H770" s="25">
        <v>0</v>
      </c>
      <c r="I770" s="25">
        <v>0</v>
      </c>
      <c r="J770" s="25">
        <v>0</v>
      </c>
      <c r="K770" s="25">
        <v>0</v>
      </c>
      <c r="L770" s="25">
        <v>0</v>
      </c>
      <c r="M770" s="10">
        <v>0</v>
      </c>
      <c r="N770" s="11">
        <f>$D770+$E770*(IF($A770="P",BonusMalus!$C$14,0))+$E770*(IF($A770="D",BonusMalus!$C$15,0))+$E770*(IF($A770="C",BonusMalus!$C$16,0))+$E770*(IF($A770="A",BonusMalus!$C$17,0))-$F770-$G770*3+$H770*3-$I770*2+$J770-$K770*0.5-$L770-$M770*(IF($A770="P",1,0))-$M770*(IF($A770="D",1,0))-$M770*(IF($A770="C",0.5,0))</f>
        <v>0</v>
      </c>
    </row>
    <row r="771" spans="1:14" x14ac:dyDescent="0.2">
      <c r="A771" s="9" t="str">
        <f>VLOOKUP(B771,Elenco_giocatori_ruolo!A:B,2,FALSE)</f>
        <v>A</v>
      </c>
      <c r="B771" s="25" t="s">
        <v>894</v>
      </c>
      <c r="C771" s="25" t="s">
        <v>860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25">
        <v>0</v>
      </c>
      <c r="J771" s="25">
        <v>0</v>
      </c>
      <c r="K771" s="25">
        <v>0</v>
      </c>
      <c r="L771" s="25">
        <v>0</v>
      </c>
      <c r="M771" s="10">
        <v>0</v>
      </c>
      <c r="N771" s="11">
        <f>$D771+$E771*(IF($A771="P",BonusMalus!$C$14,0))+$E771*(IF($A771="D",BonusMalus!$C$15,0))+$E771*(IF($A771="C",BonusMalus!$C$16,0))+$E771*(IF($A771="A",BonusMalus!$C$17,0))-$F771-$G771*3+$H771*3-$I771*2+$J771-$K771*0.5-$L771-$M771*(IF($A771="P",1,0))-$M771*(IF($A771="D",1,0))-$M771*(IF($A771="C",0.5,0))</f>
        <v>0</v>
      </c>
    </row>
    <row r="772" spans="1:14" x14ac:dyDescent="0.2">
      <c r="A772" s="9" t="str">
        <f>VLOOKUP(B772,Elenco_giocatori_ruolo!A:B,2,FALSE)</f>
        <v>A</v>
      </c>
      <c r="B772" s="25" t="s">
        <v>895</v>
      </c>
      <c r="C772" s="25" t="s">
        <v>860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25">
        <v>0</v>
      </c>
      <c r="J772" s="25">
        <v>0</v>
      </c>
      <c r="K772" s="25">
        <v>0</v>
      </c>
      <c r="L772" s="25">
        <v>0</v>
      </c>
      <c r="M772" s="10">
        <v>0</v>
      </c>
      <c r="N772" s="11">
        <f>$D772+$E772*(IF($A772="P",BonusMalus!$C$14,0))+$E772*(IF($A772="D",BonusMalus!$C$15,0))+$E772*(IF($A772="C",BonusMalus!$C$16,0))+$E772*(IF($A772="A",BonusMalus!$C$17,0))-$F772-$G772*3+$H772*3-$I772*2+$J772-$K772*0.5-$L772-$M772*(IF($A772="P",1,0))-$M772*(IF($A772="D",1,0))-$M772*(IF($A772="C",0.5,0))</f>
        <v>0</v>
      </c>
    </row>
    <row r="773" spans="1:14" x14ac:dyDescent="0.2">
      <c r="A773" s="9" t="str">
        <f>VLOOKUP(B773,Elenco_giocatori_ruolo!A:B,2,FALSE)</f>
        <v>A</v>
      </c>
      <c r="B773" s="25" t="s">
        <v>896</v>
      </c>
      <c r="C773" s="25" t="s">
        <v>860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25">
        <v>0</v>
      </c>
      <c r="J773" s="25">
        <v>0</v>
      </c>
      <c r="K773" s="25">
        <v>0</v>
      </c>
      <c r="L773" s="25">
        <v>0</v>
      </c>
      <c r="M773" s="10">
        <v>0</v>
      </c>
      <c r="N773" s="11">
        <f>$D773+$E773*(IF($A773="P",BonusMalus!$C$14,0))+$E773*(IF($A773="D",BonusMalus!$C$15,0))+$E773*(IF($A773="C",BonusMalus!$C$16,0))+$E773*(IF($A773="A",BonusMalus!$C$17,0))-$F773-$G773*3+$H773*3-$I773*2+$J773-$K773*0.5-$L773-$M773*(IF($A773="P",1,0))-$M773*(IF($A773="D",1,0))-$M773*(IF($A773="C",0.5,0))</f>
        <v>0</v>
      </c>
    </row>
    <row r="774" spans="1:14" x14ac:dyDescent="0.2">
      <c r="A774" s="9" t="str">
        <f>VLOOKUP(B774,Elenco_giocatori_ruolo!A:B,2,FALSE)</f>
        <v>A</v>
      </c>
      <c r="B774" s="25" t="s">
        <v>897</v>
      </c>
      <c r="C774" s="25" t="s">
        <v>860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25">
        <v>0</v>
      </c>
      <c r="J774" s="25">
        <v>0</v>
      </c>
      <c r="K774" s="25">
        <v>0</v>
      </c>
      <c r="L774" s="25">
        <v>0</v>
      </c>
      <c r="M774" s="10">
        <v>0</v>
      </c>
      <c r="N774" s="11">
        <f>$D774+$E774*(IF($A774="P",BonusMalus!$C$14,0))+$E774*(IF($A774="D",BonusMalus!$C$15,0))+$E774*(IF($A774="C",BonusMalus!$C$16,0))+$E774*(IF($A774="A",BonusMalus!$C$17,0))-$F774-$G774*3+$H774*3-$I774*2+$J774-$K774*0.5-$L774-$M774*(IF($A774="P",1,0))-$M774*(IF($A774="D",1,0))-$M774*(IF($A774="C",0.5,0))</f>
        <v>0</v>
      </c>
    </row>
    <row r="775" spans="1:14" x14ac:dyDescent="0.2">
      <c r="A775" s="9" t="str">
        <f>VLOOKUP(B775,Elenco_giocatori_ruolo!A:B,2,FALSE)</f>
        <v>A</v>
      </c>
      <c r="B775" s="25" t="s">
        <v>897</v>
      </c>
      <c r="C775" s="25" t="s">
        <v>860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25">
        <v>0</v>
      </c>
      <c r="J775" s="25">
        <v>0</v>
      </c>
      <c r="K775" s="25">
        <v>0</v>
      </c>
      <c r="L775" s="25">
        <v>0</v>
      </c>
      <c r="M775" s="10">
        <v>0</v>
      </c>
      <c r="N775" s="11">
        <f>$D775+$E775*(IF($A775="P",BonusMalus!$C$14,0))+$E775*(IF($A775="D",BonusMalus!$C$15,0))+$E775*(IF($A775="C",BonusMalus!$C$16,0))+$E775*(IF($A775="A",BonusMalus!$C$17,0))-$F775-$G775*3+$H775*3-$I775*2+$J775-$K775*0.5-$L775-$M775*(IF($A775="P",1,0))-$M775*(IF($A775="D",1,0))-$M775*(IF($A775="C",0.5,0))</f>
        <v>0</v>
      </c>
    </row>
    <row r="776" spans="1:14" x14ac:dyDescent="0.2">
      <c r="A776" s="9" t="str">
        <f>VLOOKUP(B776,Elenco_giocatori_ruolo!A:B,2,FALSE)</f>
        <v>A</v>
      </c>
      <c r="B776" s="25" t="s">
        <v>898</v>
      </c>
      <c r="C776" s="25" t="s">
        <v>860</v>
      </c>
      <c r="D776" s="25">
        <v>0</v>
      </c>
      <c r="E776" s="25">
        <v>0</v>
      </c>
      <c r="F776" s="25">
        <v>0</v>
      </c>
      <c r="G776" s="25">
        <v>0</v>
      </c>
      <c r="H776" s="25">
        <v>0</v>
      </c>
      <c r="I776" s="25">
        <v>0</v>
      </c>
      <c r="J776" s="25">
        <v>0</v>
      </c>
      <c r="K776" s="25">
        <v>0</v>
      </c>
      <c r="L776" s="25">
        <v>0</v>
      </c>
      <c r="M776" s="10">
        <v>0</v>
      </c>
      <c r="N776" s="11">
        <f>$D776+$E776*(IF($A776="P",BonusMalus!$C$14,0))+$E776*(IF($A776="D",BonusMalus!$C$15,0))+$E776*(IF($A776="C",BonusMalus!$C$16,0))+$E776*(IF($A776="A",BonusMalus!$C$17,0))-$F776-$G776*3+$H776*3-$I776*2+$J776-$K776*0.5-$L776-$M776*(IF($A776="P",1,0))-$M776*(IF($A776="D",1,0))-$M776*(IF($A776="C",0.5,0))</f>
        <v>0</v>
      </c>
    </row>
    <row r="777" spans="1:14" x14ac:dyDescent="0.2">
      <c r="A777" s="9" t="str">
        <f>VLOOKUP(B777,Elenco_giocatori_ruolo!A:B,2,FALSE)</f>
        <v>A</v>
      </c>
      <c r="B777" s="25" t="s">
        <v>898</v>
      </c>
      <c r="C777" s="25" t="s">
        <v>860</v>
      </c>
      <c r="D777" s="25">
        <v>0</v>
      </c>
      <c r="E777" s="25">
        <v>0</v>
      </c>
      <c r="F777" s="25">
        <v>0</v>
      </c>
      <c r="G777" s="25">
        <v>0</v>
      </c>
      <c r="H777" s="25">
        <v>0</v>
      </c>
      <c r="I777" s="25">
        <v>0</v>
      </c>
      <c r="J777" s="25">
        <v>0</v>
      </c>
      <c r="K777" s="25">
        <v>0</v>
      </c>
      <c r="L777" s="25">
        <v>0</v>
      </c>
      <c r="M777" s="10">
        <v>0</v>
      </c>
      <c r="N777" s="11">
        <f>$D777+$E777*(IF($A777="P",BonusMalus!$C$14,0))+$E777*(IF($A777="D",BonusMalus!$C$15,0))+$E777*(IF($A777="C",BonusMalus!$C$16,0))+$E777*(IF($A777="A",BonusMalus!$C$17,0))-$F777-$G777*3+$H777*3-$I777*2+$J777-$K777*0.5-$L777-$M777*(IF($A777="P",1,0))-$M777*(IF($A777="D",1,0))-$M777*(IF($A777="C",0.5,0))</f>
        <v>0</v>
      </c>
    </row>
    <row r="778" spans="1:14" x14ac:dyDescent="0.2">
      <c r="A778" s="9" t="str">
        <f>VLOOKUP(B778,Elenco_giocatori_ruolo!A:B,2,FALSE)</f>
        <v>P</v>
      </c>
      <c r="B778" s="25" t="s">
        <v>899</v>
      </c>
      <c r="C778" s="25" t="s">
        <v>900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25">
        <v>0</v>
      </c>
      <c r="J778" s="25">
        <v>0</v>
      </c>
      <c r="K778" s="25">
        <v>0</v>
      </c>
      <c r="L778" s="25">
        <v>0</v>
      </c>
      <c r="M778" s="10">
        <v>0</v>
      </c>
      <c r="N778" s="11">
        <f>$D778+$E778*(IF($A778="P",BonusMalus!$C$14,0))+$E778*(IF($A778="D",BonusMalus!$C$15,0))+$E778*(IF($A778="C",BonusMalus!$C$16,0))+$E778*(IF($A778="A",BonusMalus!$C$17,0))-$F778-$G778*3+$H778*3-$I778*2+$J778-$K778*0.5-$L778-$M778*(IF($A778="P",1,0))-$M778*(IF($A778="D",1,0))-$M778*(IF($A778="C",0.5,0))</f>
        <v>0</v>
      </c>
    </row>
    <row r="779" spans="1:14" x14ac:dyDescent="0.2">
      <c r="A779" s="9" t="str">
        <f>VLOOKUP(B779,Elenco_giocatori_ruolo!A:B,2,FALSE)</f>
        <v>P</v>
      </c>
      <c r="B779" s="25" t="s">
        <v>901</v>
      </c>
      <c r="C779" s="25" t="s">
        <v>900</v>
      </c>
      <c r="D779" s="25">
        <v>0</v>
      </c>
      <c r="E779" s="25">
        <v>0</v>
      </c>
      <c r="F779" s="25">
        <v>0</v>
      </c>
      <c r="G779" s="25">
        <v>0</v>
      </c>
      <c r="H779" s="25">
        <v>0</v>
      </c>
      <c r="I779" s="25">
        <v>0</v>
      </c>
      <c r="J779" s="25">
        <v>0</v>
      </c>
      <c r="K779" s="25">
        <v>0</v>
      </c>
      <c r="L779" s="25">
        <v>0</v>
      </c>
      <c r="M779" s="10">
        <v>0</v>
      </c>
      <c r="N779" s="11">
        <f>$D779+$E779*(IF($A779="P",BonusMalus!$C$14,0))+$E779*(IF($A779="D",BonusMalus!$C$15,0))+$E779*(IF($A779="C",BonusMalus!$C$16,0))+$E779*(IF($A779="A",BonusMalus!$C$17,0))-$F779-$G779*3+$H779*3-$I779*2+$J779-$K779*0.5-$L779-$M779*(IF($A779="P",1,0))-$M779*(IF($A779="D",1,0))-$M779*(IF($A779="C",0.5,0))</f>
        <v>0</v>
      </c>
    </row>
    <row r="780" spans="1:14" x14ac:dyDescent="0.2">
      <c r="A780" s="9" t="str">
        <f>VLOOKUP(B780,Elenco_giocatori_ruolo!A:B,2,FALSE)</f>
        <v>P</v>
      </c>
      <c r="B780" s="25" t="s">
        <v>902</v>
      </c>
      <c r="C780" s="25" t="s">
        <v>900</v>
      </c>
      <c r="D780" s="25">
        <v>0</v>
      </c>
      <c r="E780" s="25">
        <v>0</v>
      </c>
      <c r="F780" s="25">
        <v>0</v>
      </c>
      <c r="G780" s="25">
        <v>0</v>
      </c>
      <c r="H780" s="25">
        <v>0</v>
      </c>
      <c r="I780" s="25">
        <v>0</v>
      </c>
      <c r="J780" s="25">
        <v>0</v>
      </c>
      <c r="K780" s="25">
        <v>0</v>
      </c>
      <c r="L780" s="25">
        <v>0</v>
      </c>
      <c r="M780" s="10">
        <v>0</v>
      </c>
      <c r="N780" s="11">
        <f>$D780+$E780*(IF($A780="P",BonusMalus!$C$14,0))+$E780*(IF($A780="D",BonusMalus!$C$15,0))+$E780*(IF($A780="C",BonusMalus!$C$16,0))+$E780*(IF($A780="A",BonusMalus!$C$17,0))-$F780-$G780*3+$H780*3-$I780*2+$J780-$K780*0.5-$L780-$M780*(IF($A780="P",1,0))-$M780*(IF($A780="D",1,0))-$M780*(IF($A780="C",0.5,0))</f>
        <v>0</v>
      </c>
    </row>
    <row r="781" spans="1:14" x14ac:dyDescent="0.2">
      <c r="A781" s="9" t="str">
        <f>VLOOKUP(B781,Elenco_giocatori_ruolo!A:B,2,FALSE)</f>
        <v>P</v>
      </c>
      <c r="B781" s="25" t="s">
        <v>903</v>
      </c>
      <c r="C781" s="25" t="s">
        <v>900</v>
      </c>
      <c r="D781" s="25">
        <v>0</v>
      </c>
      <c r="E781" s="25">
        <v>0</v>
      </c>
      <c r="F781" s="25">
        <v>0</v>
      </c>
      <c r="G781" s="25">
        <v>0</v>
      </c>
      <c r="H781" s="25">
        <v>0</v>
      </c>
      <c r="I781" s="25">
        <v>0</v>
      </c>
      <c r="J781" s="25">
        <v>0</v>
      </c>
      <c r="K781" s="25">
        <v>0</v>
      </c>
      <c r="L781" s="25">
        <v>0</v>
      </c>
      <c r="M781" s="10">
        <v>0</v>
      </c>
      <c r="N781" s="11">
        <f>$D781+$E781*(IF($A781="P",BonusMalus!$C$14,0))+$E781*(IF($A781="D",BonusMalus!$C$15,0))+$E781*(IF($A781="C",BonusMalus!$C$16,0))+$E781*(IF($A781="A",BonusMalus!$C$17,0))-$F781-$G781*3+$H781*3-$I781*2+$J781-$K781*0.5-$L781-$M781*(IF($A781="P",1,0))-$M781*(IF($A781="D",1,0))-$M781*(IF($A781="C",0.5,0))</f>
        <v>0</v>
      </c>
    </row>
    <row r="782" spans="1:14" x14ac:dyDescent="0.2">
      <c r="A782" s="9" t="str">
        <f>VLOOKUP(B782,Elenco_giocatori_ruolo!A:B,2,FALSE)</f>
        <v>D</v>
      </c>
      <c r="B782" s="25" t="s">
        <v>904</v>
      </c>
      <c r="C782" s="25" t="s">
        <v>900</v>
      </c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25">
        <v>0</v>
      </c>
      <c r="J782" s="25">
        <v>0</v>
      </c>
      <c r="K782" s="25">
        <v>0</v>
      </c>
      <c r="L782" s="25">
        <v>0</v>
      </c>
      <c r="M782" s="10">
        <v>0</v>
      </c>
      <c r="N782" s="11">
        <f>$D782+$E782*(IF($A782="P",BonusMalus!$C$14,0))+$E782*(IF($A782="D",BonusMalus!$C$15,0))+$E782*(IF($A782="C",BonusMalus!$C$16,0))+$E782*(IF($A782="A",BonusMalus!$C$17,0))-$F782-$G782*3+$H782*3-$I782*2+$J782-$K782*0.5-$L782-$M782*(IF($A782="P",1,0))-$M782*(IF($A782="D",1,0))-$M782*(IF($A782="C",0.5,0))</f>
        <v>0</v>
      </c>
    </row>
    <row r="783" spans="1:14" x14ac:dyDescent="0.2">
      <c r="A783" s="9" t="str">
        <f>VLOOKUP(B783,Elenco_giocatori_ruolo!A:B,2,FALSE)</f>
        <v>D</v>
      </c>
      <c r="B783" s="25" t="s">
        <v>905</v>
      </c>
      <c r="C783" s="25" t="s">
        <v>900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25">
        <v>0</v>
      </c>
      <c r="J783" s="25">
        <v>0</v>
      </c>
      <c r="K783" s="25">
        <v>0</v>
      </c>
      <c r="L783" s="25">
        <v>0</v>
      </c>
      <c r="M783" s="10">
        <v>0</v>
      </c>
      <c r="N783" s="11">
        <f>$D783+$E783*(IF($A783="P",BonusMalus!$C$14,0))+$E783*(IF($A783="D",BonusMalus!$C$15,0))+$E783*(IF($A783="C",BonusMalus!$C$16,0))+$E783*(IF($A783="A",BonusMalus!$C$17,0))-$F783-$G783*3+$H783*3-$I783*2+$J783-$K783*0.5-$L783-$M783*(IF($A783="P",1,0))-$M783*(IF($A783="D",1,0))-$M783*(IF($A783="C",0.5,0))</f>
        <v>0</v>
      </c>
    </row>
    <row r="784" spans="1:14" x14ac:dyDescent="0.2">
      <c r="A784" s="9" t="str">
        <f>VLOOKUP(B784,Elenco_giocatori_ruolo!A:B,2,FALSE)</f>
        <v>D</v>
      </c>
      <c r="B784" s="25" t="s">
        <v>906</v>
      </c>
      <c r="C784" s="25" t="s">
        <v>900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0</v>
      </c>
      <c r="M784" s="10">
        <v>0</v>
      </c>
      <c r="N784" s="11">
        <f>$D784+$E784*(IF($A784="P",BonusMalus!$C$14,0))+$E784*(IF($A784="D",BonusMalus!$C$15,0))+$E784*(IF($A784="C",BonusMalus!$C$16,0))+$E784*(IF($A784="A",BonusMalus!$C$17,0))-$F784-$G784*3+$H784*3-$I784*2+$J784-$K784*0.5-$L784-$M784*(IF($A784="P",1,0))-$M784*(IF($A784="D",1,0))-$M784*(IF($A784="C",0.5,0))</f>
        <v>0</v>
      </c>
    </row>
    <row r="785" spans="1:14" x14ac:dyDescent="0.2">
      <c r="A785" s="9" t="str">
        <f>VLOOKUP(B785,Elenco_giocatori_ruolo!A:B,2,FALSE)</f>
        <v>D</v>
      </c>
      <c r="B785" s="25" t="s">
        <v>907</v>
      </c>
      <c r="C785" s="25" t="s">
        <v>900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10">
        <v>0</v>
      </c>
      <c r="N785" s="11">
        <f>$D785+$E785*(IF($A785="P",BonusMalus!$C$14,0))+$E785*(IF($A785="D",BonusMalus!$C$15,0))+$E785*(IF($A785="C",BonusMalus!$C$16,0))+$E785*(IF($A785="A",BonusMalus!$C$17,0))-$F785-$G785*3+$H785*3-$I785*2+$J785-$K785*0.5-$L785-$M785*(IF($A785="P",1,0))-$M785*(IF($A785="D",1,0))-$M785*(IF($A785="C",0.5,0))</f>
        <v>0</v>
      </c>
    </row>
    <row r="786" spans="1:14" x14ac:dyDescent="0.2">
      <c r="A786" s="9" t="str">
        <f>VLOOKUP(B786,Elenco_giocatori_ruolo!A:B,2,FALSE)</f>
        <v>D</v>
      </c>
      <c r="B786" s="25" t="s">
        <v>908</v>
      </c>
      <c r="C786" s="25" t="s">
        <v>900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10">
        <v>0</v>
      </c>
      <c r="N786" s="11">
        <f>$D786+$E786*(IF($A786="P",BonusMalus!$C$14,0))+$E786*(IF($A786="D",BonusMalus!$C$15,0))+$E786*(IF($A786="C",BonusMalus!$C$16,0))+$E786*(IF($A786="A",BonusMalus!$C$17,0))-$F786-$G786*3+$H786*3-$I786*2+$J786-$K786*0.5-$L786-$M786*(IF($A786="P",1,0))-$M786*(IF($A786="D",1,0))-$M786*(IF($A786="C",0.5,0))</f>
        <v>0</v>
      </c>
    </row>
    <row r="787" spans="1:14" x14ac:dyDescent="0.2">
      <c r="A787" s="9" t="str">
        <f>VLOOKUP(B787,Elenco_giocatori_ruolo!A:B,2,FALSE)</f>
        <v>D</v>
      </c>
      <c r="B787" s="25" t="s">
        <v>909</v>
      </c>
      <c r="C787" s="25" t="s">
        <v>900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10">
        <v>0</v>
      </c>
      <c r="N787" s="11">
        <f>$D787+$E787*(IF($A787="P",BonusMalus!$C$14,0))+$E787*(IF($A787="D",BonusMalus!$C$15,0))+$E787*(IF($A787="C",BonusMalus!$C$16,0))+$E787*(IF($A787="A",BonusMalus!$C$17,0))-$F787-$G787*3+$H787*3-$I787*2+$J787-$K787*0.5-$L787-$M787*(IF($A787="P",1,0))-$M787*(IF($A787="D",1,0))-$M787*(IF($A787="C",0.5,0))</f>
        <v>0</v>
      </c>
    </row>
    <row r="788" spans="1:14" x14ac:dyDescent="0.2">
      <c r="A788" s="9" t="str">
        <f>VLOOKUP(B788,Elenco_giocatori_ruolo!A:B,2,FALSE)</f>
        <v>D</v>
      </c>
      <c r="B788" s="25" t="s">
        <v>910</v>
      </c>
      <c r="C788" s="25" t="s">
        <v>900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10">
        <v>0</v>
      </c>
      <c r="N788" s="11">
        <f>$D788+$E788*(IF($A788="P",BonusMalus!$C$14,0))+$E788*(IF($A788="D",BonusMalus!$C$15,0))+$E788*(IF($A788="C",BonusMalus!$C$16,0))+$E788*(IF($A788="A",BonusMalus!$C$17,0))-$F788-$G788*3+$H788*3-$I788*2+$J788-$K788*0.5-$L788-$M788*(IF($A788="P",1,0))-$M788*(IF($A788="D",1,0))-$M788*(IF($A788="C",0.5,0))</f>
        <v>0</v>
      </c>
    </row>
    <row r="789" spans="1:14" x14ac:dyDescent="0.2">
      <c r="A789" s="9" t="str">
        <f>VLOOKUP(B789,Elenco_giocatori_ruolo!A:B,2,FALSE)</f>
        <v>D</v>
      </c>
      <c r="B789" s="25" t="s">
        <v>911</v>
      </c>
      <c r="C789" s="25" t="s">
        <v>900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10">
        <v>0</v>
      </c>
      <c r="N789" s="11">
        <f>$D789+$E789*(IF($A789="P",BonusMalus!$C$14,0))+$E789*(IF($A789="D",BonusMalus!$C$15,0))+$E789*(IF($A789="C",BonusMalus!$C$16,0))+$E789*(IF($A789="A",BonusMalus!$C$17,0))-$F789-$G789*3+$H789*3-$I789*2+$J789-$K789*0.5-$L789-$M789*(IF($A789="P",1,0))-$M789*(IF($A789="D",1,0))-$M789*(IF($A789="C",0.5,0))</f>
        <v>0</v>
      </c>
    </row>
    <row r="790" spans="1:14" x14ac:dyDescent="0.2">
      <c r="A790" s="9" t="str">
        <f>VLOOKUP(B790,Elenco_giocatori_ruolo!A:B,2,FALSE)</f>
        <v>D</v>
      </c>
      <c r="B790" s="25" t="s">
        <v>911</v>
      </c>
      <c r="C790" s="25" t="s">
        <v>900</v>
      </c>
      <c r="D790" s="25">
        <v>0</v>
      </c>
      <c r="E790" s="25">
        <v>0</v>
      </c>
      <c r="F790" s="25">
        <v>0</v>
      </c>
      <c r="G790" s="25">
        <v>0</v>
      </c>
      <c r="H790" s="25">
        <v>0</v>
      </c>
      <c r="I790" s="25">
        <v>0</v>
      </c>
      <c r="J790" s="25">
        <v>0</v>
      </c>
      <c r="K790" s="25">
        <v>0</v>
      </c>
      <c r="L790" s="25">
        <v>0</v>
      </c>
      <c r="M790" s="10">
        <v>0</v>
      </c>
      <c r="N790" s="11">
        <f>$D790+$E790*(IF($A790="P",BonusMalus!$C$14,0))+$E790*(IF($A790="D",BonusMalus!$C$15,0))+$E790*(IF($A790="C",BonusMalus!$C$16,0))+$E790*(IF($A790="A",BonusMalus!$C$17,0))-$F790-$G790*3+$H790*3-$I790*2+$J790-$K790*0.5-$L790-$M790*(IF($A790="P",1,0))-$M790*(IF($A790="D",1,0))-$M790*(IF($A790="C",0.5,0))</f>
        <v>0</v>
      </c>
    </row>
    <row r="791" spans="1:14" x14ac:dyDescent="0.2">
      <c r="A791" s="9" t="str">
        <f>VLOOKUP(B791,Elenco_giocatori_ruolo!A:B,2,FALSE)</f>
        <v>D</v>
      </c>
      <c r="B791" s="25" t="s">
        <v>912</v>
      </c>
      <c r="C791" s="25" t="s">
        <v>900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10">
        <v>0</v>
      </c>
      <c r="N791" s="11">
        <f>$D791+$E791*(IF($A791="P",BonusMalus!$C$14,0))+$E791*(IF($A791="D",BonusMalus!$C$15,0))+$E791*(IF($A791="C",BonusMalus!$C$16,0))+$E791*(IF($A791="A",BonusMalus!$C$17,0))-$F791-$G791*3+$H791*3-$I791*2+$J791-$K791*0.5-$L791-$M791*(IF($A791="P",1,0))-$M791*(IF($A791="D",1,0))-$M791*(IF($A791="C",0.5,0))</f>
        <v>0</v>
      </c>
    </row>
    <row r="792" spans="1:14" x14ac:dyDescent="0.2">
      <c r="A792" s="9" t="str">
        <f>VLOOKUP(B792,Elenco_giocatori_ruolo!A:B,2,FALSE)</f>
        <v>D</v>
      </c>
      <c r="B792" s="25" t="s">
        <v>913</v>
      </c>
      <c r="C792" s="25" t="s">
        <v>900</v>
      </c>
      <c r="D792" s="25">
        <v>0</v>
      </c>
      <c r="E792" s="25">
        <v>0</v>
      </c>
      <c r="F792" s="25">
        <v>0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10">
        <v>0</v>
      </c>
      <c r="N792" s="11">
        <f>$D792+$E792*(IF($A792="P",BonusMalus!$C$14,0))+$E792*(IF($A792="D",BonusMalus!$C$15,0))+$E792*(IF($A792="C",BonusMalus!$C$16,0))+$E792*(IF($A792="A",BonusMalus!$C$17,0))-$F792-$G792*3+$H792*3-$I792*2+$J792-$K792*0.5-$L792-$M792*(IF($A792="P",1,0))-$M792*(IF($A792="D",1,0))-$M792*(IF($A792="C",0.5,0))</f>
        <v>0</v>
      </c>
    </row>
    <row r="793" spans="1:14" x14ac:dyDescent="0.2">
      <c r="A793" s="9" t="str">
        <f>VLOOKUP(B793,Elenco_giocatori_ruolo!A:B,2,FALSE)</f>
        <v>D</v>
      </c>
      <c r="B793" s="25" t="s">
        <v>914</v>
      </c>
      <c r="C793" s="25" t="s">
        <v>900</v>
      </c>
      <c r="D793" s="25">
        <v>0</v>
      </c>
      <c r="E793" s="25">
        <v>0</v>
      </c>
      <c r="F793" s="25">
        <v>0</v>
      </c>
      <c r="G793" s="25">
        <v>0</v>
      </c>
      <c r="H793" s="25">
        <v>0</v>
      </c>
      <c r="I793" s="25">
        <v>0</v>
      </c>
      <c r="J793" s="25">
        <v>0</v>
      </c>
      <c r="K793" s="25">
        <v>0</v>
      </c>
      <c r="L793" s="25">
        <v>0</v>
      </c>
      <c r="M793" s="10">
        <v>0</v>
      </c>
      <c r="N793" s="11">
        <f>$D793+$E793*(IF($A793="P",BonusMalus!$C$14,0))+$E793*(IF($A793="D",BonusMalus!$C$15,0))+$E793*(IF($A793="C",BonusMalus!$C$16,0))+$E793*(IF($A793="A",BonusMalus!$C$17,0))-$F793-$G793*3+$H793*3-$I793*2+$J793-$K793*0.5-$L793-$M793*(IF($A793="P",1,0))-$M793*(IF($A793="D",1,0))-$M793*(IF($A793="C",0.5,0))</f>
        <v>0</v>
      </c>
    </row>
    <row r="794" spans="1:14" x14ac:dyDescent="0.2">
      <c r="A794" s="9" t="str">
        <f>VLOOKUP(B794,Elenco_giocatori_ruolo!A:B,2,FALSE)</f>
        <v>C</v>
      </c>
      <c r="B794" s="25" t="s">
        <v>915</v>
      </c>
      <c r="C794" s="25" t="s">
        <v>900</v>
      </c>
      <c r="D794" s="25">
        <v>0</v>
      </c>
      <c r="E794" s="25">
        <v>0</v>
      </c>
      <c r="F794" s="25">
        <v>0</v>
      </c>
      <c r="G794" s="25">
        <v>0</v>
      </c>
      <c r="H794" s="25">
        <v>0</v>
      </c>
      <c r="I794" s="25">
        <v>0</v>
      </c>
      <c r="J794" s="25">
        <v>0</v>
      </c>
      <c r="K794" s="25">
        <v>0</v>
      </c>
      <c r="L794" s="25">
        <v>0</v>
      </c>
      <c r="M794" s="10">
        <v>0</v>
      </c>
      <c r="N794" s="11">
        <f>$D794+$E794*(IF($A794="P",BonusMalus!$C$14,0))+$E794*(IF($A794="D",BonusMalus!$C$15,0))+$E794*(IF($A794="C",BonusMalus!$C$16,0))+$E794*(IF($A794="A",BonusMalus!$C$17,0))-$F794-$G794*3+$H794*3-$I794*2+$J794-$K794*0.5-$L794-$M794*(IF($A794="P",1,0))-$M794*(IF($A794="D",1,0))-$M794*(IF($A794="C",0.5,0))</f>
        <v>0</v>
      </c>
    </row>
    <row r="795" spans="1:14" x14ac:dyDescent="0.2">
      <c r="A795" s="9" t="str">
        <f>VLOOKUP(B795,Elenco_giocatori_ruolo!A:B,2,FALSE)</f>
        <v>C</v>
      </c>
      <c r="B795" s="25" t="s">
        <v>916</v>
      </c>
      <c r="C795" s="25" t="s">
        <v>900</v>
      </c>
      <c r="D795" s="25">
        <v>0</v>
      </c>
      <c r="E795" s="25">
        <v>0</v>
      </c>
      <c r="F795" s="25">
        <v>0</v>
      </c>
      <c r="G795" s="25">
        <v>0</v>
      </c>
      <c r="H795" s="25">
        <v>0</v>
      </c>
      <c r="I795" s="25">
        <v>0</v>
      </c>
      <c r="J795" s="25">
        <v>0</v>
      </c>
      <c r="K795" s="25">
        <v>0</v>
      </c>
      <c r="L795" s="25">
        <v>0</v>
      </c>
      <c r="M795" s="10">
        <v>0</v>
      </c>
      <c r="N795" s="11">
        <f>$D795+$E795*(IF($A795="P",BonusMalus!$C$14,0))+$E795*(IF($A795="D",BonusMalus!$C$15,0))+$E795*(IF($A795="C",BonusMalus!$C$16,0))+$E795*(IF($A795="A",BonusMalus!$C$17,0))-$F795-$G795*3+$H795*3-$I795*2+$J795-$K795*0.5-$L795-$M795*(IF($A795="P",1,0))-$M795*(IF($A795="D",1,0))-$M795*(IF($A795="C",0.5,0))</f>
        <v>0</v>
      </c>
    </row>
    <row r="796" spans="1:14" x14ac:dyDescent="0.2">
      <c r="A796" s="9" t="str">
        <f>VLOOKUP(B796,Elenco_giocatori_ruolo!A:B,2,FALSE)</f>
        <v>C</v>
      </c>
      <c r="B796" s="25" t="s">
        <v>917</v>
      </c>
      <c r="C796" s="25" t="s">
        <v>900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25">
        <v>0</v>
      </c>
      <c r="J796" s="25">
        <v>0</v>
      </c>
      <c r="K796" s="25">
        <v>0</v>
      </c>
      <c r="L796" s="25">
        <v>0</v>
      </c>
      <c r="M796" s="10">
        <v>0</v>
      </c>
      <c r="N796" s="11">
        <f>$D796+$E796*(IF($A796="P",BonusMalus!$C$14,0))+$E796*(IF($A796="D",BonusMalus!$C$15,0))+$E796*(IF($A796="C",BonusMalus!$C$16,0))+$E796*(IF($A796="A",BonusMalus!$C$17,0))-$F796-$G796*3+$H796*3-$I796*2+$J796-$K796*0.5-$L796-$M796*(IF($A796="P",1,0))-$M796*(IF($A796="D",1,0))-$M796*(IF($A796="C",0.5,0))</f>
        <v>0</v>
      </c>
    </row>
    <row r="797" spans="1:14" x14ac:dyDescent="0.2">
      <c r="A797" s="9" t="str">
        <f>VLOOKUP(B797,Elenco_giocatori_ruolo!A:B,2,FALSE)</f>
        <v>C</v>
      </c>
      <c r="B797" s="25" t="s">
        <v>918</v>
      </c>
      <c r="C797" s="25" t="s">
        <v>900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25">
        <v>0</v>
      </c>
      <c r="J797" s="25">
        <v>0</v>
      </c>
      <c r="K797" s="25">
        <v>0</v>
      </c>
      <c r="L797" s="25">
        <v>0</v>
      </c>
      <c r="M797" s="10">
        <v>0</v>
      </c>
      <c r="N797" s="11">
        <f>$D797+$E797*(IF($A797="P",BonusMalus!$C$14,0))+$E797*(IF($A797="D",BonusMalus!$C$15,0))+$E797*(IF($A797="C",BonusMalus!$C$16,0))+$E797*(IF($A797="A",BonusMalus!$C$17,0))-$F797-$G797*3+$H797*3-$I797*2+$J797-$K797*0.5-$L797-$M797*(IF($A797="P",1,0))-$M797*(IF($A797="D",1,0))-$M797*(IF($A797="C",0.5,0))</f>
        <v>0</v>
      </c>
    </row>
    <row r="798" spans="1:14" x14ac:dyDescent="0.2">
      <c r="A798" s="9" t="str">
        <f>VLOOKUP(B798,Elenco_giocatori_ruolo!A:B,2,FALSE)</f>
        <v>C</v>
      </c>
      <c r="B798" s="25" t="s">
        <v>919</v>
      </c>
      <c r="C798" s="25" t="s">
        <v>900</v>
      </c>
      <c r="D798" s="25">
        <v>0</v>
      </c>
      <c r="E798" s="25">
        <v>0</v>
      </c>
      <c r="F798" s="25">
        <v>0</v>
      </c>
      <c r="G798" s="25">
        <v>0</v>
      </c>
      <c r="H798" s="25">
        <v>0</v>
      </c>
      <c r="I798" s="25">
        <v>0</v>
      </c>
      <c r="J798" s="25">
        <v>0</v>
      </c>
      <c r="K798" s="25">
        <v>0</v>
      </c>
      <c r="L798" s="25">
        <v>0</v>
      </c>
      <c r="M798" s="10">
        <v>0</v>
      </c>
      <c r="N798" s="11">
        <f>$D798+$E798*(IF($A798="P",BonusMalus!$C$14,0))+$E798*(IF($A798="D",BonusMalus!$C$15,0))+$E798*(IF($A798="C",BonusMalus!$C$16,0))+$E798*(IF($A798="A",BonusMalus!$C$17,0))-$F798-$G798*3+$H798*3-$I798*2+$J798-$K798*0.5-$L798-$M798*(IF($A798="P",1,0))-$M798*(IF($A798="D",1,0))-$M798*(IF($A798="C",0.5,0))</f>
        <v>0</v>
      </c>
    </row>
    <row r="799" spans="1:14" x14ac:dyDescent="0.2">
      <c r="A799" s="9" t="str">
        <f>VLOOKUP(B799,Elenco_giocatori_ruolo!A:B,2,FALSE)</f>
        <v>C</v>
      </c>
      <c r="B799" s="25" t="s">
        <v>920</v>
      </c>
      <c r="C799" s="25" t="s">
        <v>900</v>
      </c>
      <c r="D799" s="25">
        <v>0</v>
      </c>
      <c r="E799" s="25">
        <v>0</v>
      </c>
      <c r="F799" s="25">
        <v>0</v>
      </c>
      <c r="G799" s="25">
        <v>0</v>
      </c>
      <c r="H799" s="25">
        <v>0</v>
      </c>
      <c r="I799" s="25">
        <v>0</v>
      </c>
      <c r="J799" s="25">
        <v>0</v>
      </c>
      <c r="K799" s="25">
        <v>0</v>
      </c>
      <c r="L799" s="25">
        <v>0</v>
      </c>
      <c r="M799" s="10">
        <v>0</v>
      </c>
      <c r="N799" s="11">
        <f>$D799+$E799*(IF($A799="P",BonusMalus!$C$14,0))+$E799*(IF($A799="D",BonusMalus!$C$15,0))+$E799*(IF($A799="C",BonusMalus!$C$16,0))+$E799*(IF($A799="A",BonusMalus!$C$17,0))-$F799-$G799*3+$H799*3-$I799*2+$J799-$K799*0.5-$L799-$M799*(IF($A799="P",1,0))-$M799*(IF($A799="D",1,0))-$M799*(IF($A799="C",0.5,0))</f>
        <v>0</v>
      </c>
    </row>
    <row r="800" spans="1:14" x14ac:dyDescent="0.2">
      <c r="A800" s="9" t="str">
        <f>VLOOKUP(B800,Elenco_giocatori_ruolo!A:B,2,FALSE)</f>
        <v>C</v>
      </c>
      <c r="B800" s="25" t="s">
        <v>921</v>
      </c>
      <c r="C800" s="25" t="s">
        <v>900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25">
        <v>0</v>
      </c>
      <c r="J800" s="25">
        <v>0</v>
      </c>
      <c r="K800" s="25">
        <v>0</v>
      </c>
      <c r="L800" s="25">
        <v>0</v>
      </c>
      <c r="M800" s="10">
        <v>0</v>
      </c>
      <c r="N800" s="11">
        <f>$D800+$E800*(IF($A800="P",BonusMalus!$C$14,0))+$E800*(IF($A800="D",BonusMalus!$C$15,0))+$E800*(IF($A800="C",BonusMalus!$C$16,0))+$E800*(IF($A800="A",BonusMalus!$C$17,0))-$F800-$G800*3+$H800*3-$I800*2+$J800-$K800*0.5-$L800-$M800*(IF($A800="P",1,0))-$M800*(IF($A800="D",1,0))-$M800*(IF($A800="C",0.5,0))</f>
        <v>0</v>
      </c>
    </row>
    <row r="801" spans="1:14" x14ac:dyDescent="0.2">
      <c r="A801" s="9" t="str">
        <f>VLOOKUP(B801,Elenco_giocatori_ruolo!A:B,2,FALSE)</f>
        <v>C</v>
      </c>
      <c r="B801" s="25" t="s">
        <v>922</v>
      </c>
      <c r="C801" s="25" t="s">
        <v>900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25">
        <v>0</v>
      </c>
      <c r="J801" s="25">
        <v>0</v>
      </c>
      <c r="K801" s="25">
        <v>0</v>
      </c>
      <c r="L801" s="25">
        <v>0</v>
      </c>
      <c r="M801" s="10">
        <v>0</v>
      </c>
      <c r="N801" s="11">
        <f>$D801+$E801*(IF($A801="P",BonusMalus!$C$14,0))+$E801*(IF($A801="D",BonusMalus!$C$15,0))+$E801*(IF($A801="C",BonusMalus!$C$16,0))+$E801*(IF($A801="A",BonusMalus!$C$17,0))-$F801-$G801*3+$H801*3-$I801*2+$J801-$K801*0.5-$L801-$M801*(IF($A801="P",1,0))-$M801*(IF($A801="D",1,0))-$M801*(IF($A801="C",0.5,0))</f>
        <v>0</v>
      </c>
    </row>
    <row r="802" spans="1:14" x14ac:dyDescent="0.2">
      <c r="A802" s="9" t="str">
        <f>VLOOKUP(B802,Elenco_giocatori_ruolo!A:B,2,FALSE)</f>
        <v>C</v>
      </c>
      <c r="B802" s="25" t="s">
        <v>923</v>
      </c>
      <c r="C802" s="25" t="s">
        <v>900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25">
        <v>0</v>
      </c>
      <c r="J802" s="25">
        <v>0</v>
      </c>
      <c r="K802" s="25">
        <v>0</v>
      </c>
      <c r="L802" s="25">
        <v>0</v>
      </c>
      <c r="M802" s="10">
        <v>0</v>
      </c>
      <c r="N802" s="11">
        <f>$D802+$E802*(IF($A802="P",BonusMalus!$C$14,0))+$E802*(IF($A802="D",BonusMalus!$C$15,0))+$E802*(IF($A802="C",BonusMalus!$C$16,0))+$E802*(IF($A802="A",BonusMalus!$C$17,0))-$F802-$G802*3+$H802*3-$I802*2+$J802-$K802*0.5-$L802-$M802*(IF($A802="P",1,0))-$M802*(IF($A802="D",1,0))-$M802*(IF($A802="C",0.5,0))</f>
        <v>0</v>
      </c>
    </row>
    <row r="803" spans="1:14" x14ac:dyDescent="0.2">
      <c r="A803" s="9" t="str">
        <f>VLOOKUP(B803,Elenco_giocatori_ruolo!A:B,2,FALSE)</f>
        <v>C</v>
      </c>
      <c r="B803" s="25" t="s">
        <v>924</v>
      </c>
      <c r="C803" s="25" t="s">
        <v>900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25">
        <v>0</v>
      </c>
      <c r="J803" s="25">
        <v>0</v>
      </c>
      <c r="K803" s="25">
        <v>0</v>
      </c>
      <c r="L803" s="25">
        <v>0</v>
      </c>
      <c r="M803" s="10">
        <v>0</v>
      </c>
      <c r="N803" s="11">
        <f>$D803+$E803*(IF($A803="P",BonusMalus!$C$14,0))+$E803*(IF($A803="D",BonusMalus!$C$15,0))+$E803*(IF($A803="C",BonusMalus!$C$16,0))+$E803*(IF($A803="A",BonusMalus!$C$17,0))-$F803-$G803*3+$H803*3-$I803*2+$J803-$K803*0.5-$L803-$M803*(IF($A803="P",1,0))-$M803*(IF($A803="D",1,0))-$M803*(IF($A803="C",0.5,0))</f>
        <v>0</v>
      </c>
    </row>
    <row r="804" spans="1:14" x14ac:dyDescent="0.2">
      <c r="A804" s="9" t="str">
        <f>VLOOKUP(B804,Elenco_giocatori_ruolo!A:B,2,FALSE)</f>
        <v>C</v>
      </c>
      <c r="B804" s="25" t="s">
        <v>925</v>
      </c>
      <c r="C804" s="25" t="s">
        <v>900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25">
        <v>0</v>
      </c>
      <c r="J804" s="25">
        <v>0</v>
      </c>
      <c r="K804" s="25">
        <v>0</v>
      </c>
      <c r="L804" s="25">
        <v>0</v>
      </c>
      <c r="M804" s="10">
        <v>0</v>
      </c>
      <c r="N804" s="11">
        <f>$D804+$E804*(IF($A804="P",BonusMalus!$C$14,0))+$E804*(IF($A804="D",BonusMalus!$C$15,0))+$E804*(IF($A804="C",BonusMalus!$C$16,0))+$E804*(IF($A804="A",BonusMalus!$C$17,0))-$F804-$G804*3+$H804*3-$I804*2+$J804-$K804*0.5-$L804-$M804*(IF($A804="P",1,0))-$M804*(IF($A804="D",1,0))-$M804*(IF($A804="C",0.5,0))</f>
        <v>0</v>
      </c>
    </row>
    <row r="805" spans="1:14" x14ac:dyDescent="0.2">
      <c r="A805" s="9" t="str">
        <f>VLOOKUP(B805,Elenco_giocatori_ruolo!A:B,2,FALSE)</f>
        <v>C</v>
      </c>
      <c r="B805" s="25" t="s">
        <v>926</v>
      </c>
      <c r="C805" s="25" t="s">
        <v>900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25">
        <v>0</v>
      </c>
      <c r="J805" s="25">
        <v>0</v>
      </c>
      <c r="K805" s="25">
        <v>0</v>
      </c>
      <c r="L805" s="25">
        <v>0</v>
      </c>
      <c r="M805" s="10">
        <v>0</v>
      </c>
      <c r="N805" s="11">
        <f>$D805+$E805*(IF($A805="P",BonusMalus!$C$14,0))+$E805*(IF($A805="D",BonusMalus!$C$15,0))+$E805*(IF($A805="C",BonusMalus!$C$16,0))+$E805*(IF($A805="A",BonusMalus!$C$17,0))-$F805-$G805*3+$H805*3-$I805*2+$J805-$K805*0.5-$L805-$M805*(IF($A805="P",1,0))-$M805*(IF($A805="D",1,0))-$M805*(IF($A805="C",0.5,0))</f>
        <v>0</v>
      </c>
    </row>
    <row r="806" spans="1:14" x14ac:dyDescent="0.2">
      <c r="A806" s="9" t="str">
        <f>VLOOKUP(B806,Elenco_giocatori_ruolo!A:B,2,FALSE)</f>
        <v>C</v>
      </c>
      <c r="B806" s="25" t="s">
        <v>927</v>
      </c>
      <c r="C806" s="25" t="s">
        <v>900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25">
        <v>0</v>
      </c>
      <c r="J806" s="25">
        <v>0</v>
      </c>
      <c r="K806" s="25">
        <v>0</v>
      </c>
      <c r="L806" s="25">
        <v>0</v>
      </c>
      <c r="M806" s="10">
        <v>0</v>
      </c>
      <c r="N806" s="11">
        <f>$D806+$E806*(IF($A806="P",BonusMalus!$C$14,0))+$E806*(IF($A806="D",BonusMalus!$C$15,0))+$E806*(IF($A806="C",BonusMalus!$C$16,0))+$E806*(IF($A806="A",BonusMalus!$C$17,0))-$F806-$G806*3+$H806*3-$I806*2+$J806-$K806*0.5-$L806-$M806*(IF($A806="P",1,0))-$M806*(IF($A806="D",1,0))-$M806*(IF($A806="C",0.5,0))</f>
        <v>0</v>
      </c>
    </row>
    <row r="807" spans="1:14" x14ac:dyDescent="0.2">
      <c r="A807" s="9" t="str">
        <f>VLOOKUP(B807,Elenco_giocatori_ruolo!A:B,2,FALSE)</f>
        <v>A</v>
      </c>
      <c r="B807" s="25" t="s">
        <v>928</v>
      </c>
      <c r="C807" s="25" t="s">
        <v>900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25">
        <v>0</v>
      </c>
      <c r="J807" s="25">
        <v>0</v>
      </c>
      <c r="K807" s="25">
        <v>0</v>
      </c>
      <c r="L807" s="25">
        <v>0</v>
      </c>
      <c r="M807" s="10">
        <v>0</v>
      </c>
      <c r="N807" s="11">
        <f>$D807+$E807*(IF($A807="P",BonusMalus!$C$14,0))+$E807*(IF($A807="D",BonusMalus!$C$15,0))+$E807*(IF($A807="C",BonusMalus!$C$16,0))+$E807*(IF($A807="A",BonusMalus!$C$17,0))-$F807-$G807*3+$H807*3-$I807*2+$J807-$K807*0.5-$L807-$M807*(IF($A807="P",1,0))-$M807*(IF($A807="D",1,0))-$M807*(IF($A807="C",0.5,0))</f>
        <v>0</v>
      </c>
    </row>
    <row r="808" spans="1:14" x14ac:dyDescent="0.2">
      <c r="A808" s="9" t="str">
        <f>VLOOKUP(B808,Elenco_giocatori_ruolo!A:B,2,FALSE)</f>
        <v>A</v>
      </c>
      <c r="B808" s="25" t="s">
        <v>928</v>
      </c>
      <c r="C808" s="25" t="s">
        <v>900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25">
        <v>0</v>
      </c>
      <c r="J808" s="25">
        <v>0</v>
      </c>
      <c r="K808" s="25">
        <v>0</v>
      </c>
      <c r="L808" s="25">
        <v>0</v>
      </c>
      <c r="M808" s="10">
        <v>0</v>
      </c>
      <c r="N808" s="11">
        <f>$D808+$E808*(IF($A808="P",BonusMalus!$C$14,0))+$E808*(IF($A808="D",BonusMalus!$C$15,0))+$E808*(IF($A808="C",BonusMalus!$C$16,0))+$E808*(IF($A808="A",BonusMalus!$C$17,0))-$F808-$G808*3+$H808*3-$I808*2+$J808-$K808*0.5-$L808-$M808*(IF($A808="P",1,0))-$M808*(IF($A808="D",1,0))-$M808*(IF($A808="C",0.5,0))</f>
        <v>0</v>
      </c>
    </row>
    <row r="809" spans="1:14" x14ac:dyDescent="0.2">
      <c r="A809" s="9" t="str">
        <f>VLOOKUP(B809,Elenco_giocatori_ruolo!A:B,2,FALSE)</f>
        <v>A</v>
      </c>
      <c r="B809" s="25" t="s">
        <v>929</v>
      </c>
      <c r="C809" s="25" t="s">
        <v>900</v>
      </c>
      <c r="D809" s="25">
        <v>0</v>
      </c>
      <c r="E809" s="25">
        <v>0</v>
      </c>
      <c r="F809" s="25">
        <v>0</v>
      </c>
      <c r="G809" s="25">
        <v>0</v>
      </c>
      <c r="H809" s="25">
        <v>0</v>
      </c>
      <c r="I809" s="25">
        <v>0</v>
      </c>
      <c r="J809" s="25">
        <v>0</v>
      </c>
      <c r="K809" s="25">
        <v>0</v>
      </c>
      <c r="L809" s="25">
        <v>0</v>
      </c>
      <c r="M809" s="10">
        <v>0</v>
      </c>
      <c r="N809" s="11">
        <f>$D809+$E809*(IF($A809="P",BonusMalus!$C$14,0))+$E809*(IF($A809="D",BonusMalus!$C$15,0))+$E809*(IF($A809="C",BonusMalus!$C$16,0))+$E809*(IF($A809="A",BonusMalus!$C$17,0))-$F809-$G809*3+$H809*3-$I809*2+$J809-$K809*0.5-$L809-$M809*(IF($A809="P",1,0))-$M809*(IF($A809="D",1,0))-$M809*(IF($A809="C",0.5,0))</f>
        <v>0</v>
      </c>
    </row>
    <row r="810" spans="1:14" x14ac:dyDescent="0.2">
      <c r="A810" s="9" t="str">
        <f>VLOOKUP(B810,Elenco_giocatori_ruolo!A:B,2,FALSE)</f>
        <v>A</v>
      </c>
      <c r="B810" s="25" t="s">
        <v>929</v>
      </c>
      <c r="C810" s="25" t="s">
        <v>900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25">
        <v>0</v>
      </c>
      <c r="J810" s="25">
        <v>0</v>
      </c>
      <c r="K810" s="25">
        <v>0</v>
      </c>
      <c r="L810" s="25">
        <v>0</v>
      </c>
      <c r="M810" s="10">
        <v>0</v>
      </c>
      <c r="N810" s="11">
        <f>$D810+$E810*(IF($A810="P",BonusMalus!$C$14,0))+$E810*(IF($A810="D",BonusMalus!$C$15,0))+$E810*(IF($A810="C",BonusMalus!$C$16,0))+$E810*(IF($A810="A",BonusMalus!$C$17,0))-$F810-$G810*3+$H810*3-$I810*2+$J810-$K810*0.5-$L810-$M810*(IF($A810="P",1,0))-$M810*(IF($A810="D",1,0))-$M810*(IF($A810="C",0.5,0))</f>
        <v>0</v>
      </c>
    </row>
    <row r="811" spans="1:14" x14ac:dyDescent="0.2">
      <c r="A811" s="9" t="str">
        <f>VLOOKUP(B811,Elenco_giocatori_ruolo!A:B,2,FALSE)</f>
        <v>A</v>
      </c>
      <c r="B811" s="25" t="s">
        <v>930</v>
      </c>
      <c r="C811" s="25" t="s">
        <v>900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25">
        <v>0</v>
      </c>
      <c r="J811" s="25">
        <v>0</v>
      </c>
      <c r="K811" s="25">
        <v>0</v>
      </c>
      <c r="L811" s="25">
        <v>0</v>
      </c>
      <c r="M811" s="10">
        <v>0</v>
      </c>
      <c r="N811" s="11">
        <f>$D811+$E811*(IF($A811="P",BonusMalus!$C$14,0))+$E811*(IF($A811="D",BonusMalus!$C$15,0))+$E811*(IF($A811="C",BonusMalus!$C$16,0))+$E811*(IF($A811="A",BonusMalus!$C$17,0))-$F811-$G811*3+$H811*3-$I811*2+$J811-$K811*0.5-$L811-$M811*(IF($A811="P",1,0))-$M811*(IF($A811="D",1,0))-$M811*(IF($A811="C",0.5,0))</f>
        <v>0</v>
      </c>
    </row>
    <row r="812" spans="1:14" x14ac:dyDescent="0.2">
      <c r="A812" s="9" t="str">
        <f>VLOOKUP(B812,Elenco_giocatori_ruolo!A:B,2,FALSE)</f>
        <v>A</v>
      </c>
      <c r="B812" s="25" t="s">
        <v>931</v>
      </c>
      <c r="C812" s="25" t="s">
        <v>900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25">
        <v>0</v>
      </c>
      <c r="J812" s="25">
        <v>0</v>
      </c>
      <c r="K812" s="25">
        <v>0</v>
      </c>
      <c r="L812" s="25">
        <v>0</v>
      </c>
      <c r="M812" s="10">
        <v>0</v>
      </c>
      <c r="N812" s="11">
        <f>$D812+$E812*(IF($A812="P",BonusMalus!$C$14,0))+$E812*(IF($A812="D",BonusMalus!$C$15,0))+$E812*(IF($A812="C",BonusMalus!$C$16,0))+$E812*(IF($A812="A",BonusMalus!$C$17,0))-$F812-$G812*3+$H812*3-$I812*2+$J812-$K812*0.5-$L812-$M812*(IF($A812="P",1,0))-$M812*(IF($A812="D",1,0))-$M812*(IF($A812="C",0.5,0))</f>
        <v>0</v>
      </c>
    </row>
    <row r="813" spans="1:14" x14ac:dyDescent="0.2">
      <c r="A813" s="9" t="str">
        <f>VLOOKUP(B813,Elenco_giocatori_ruolo!A:B,2,FALSE)</f>
        <v>A</v>
      </c>
      <c r="B813" s="25" t="s">
        <v>932</v>
      </c>
      <c r="C813" s="25" t="s">
        <v>900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25">
        <v>0</v>
      </c>
      <c r="J813" s="25">
        <v>0</v>
      </c>
      <c r="K813" s="25">
        <v>0</v>
      </c>
      <c r="L813" s="25">
        <v>0</v>
      </c>
      <c r="M813" s="10">
        <v>0</v>
      </c>
      <c r="N813" s="11">
        <f>$D813+$E813*(IF($A813="P",BonusMalus!$C$14,0))+$E813*(IF($A813="D",BonusMalus!$C$15,0))+$E813*(IF($A813="C",BonusMalus!$C$16,0))+$E813*(IF($A813="A",BonusMalus!$C$17,0))-$F813-$G813*3+$H813*3-$I813*2+$J813-$K813*0.5-$L813-$M813*(IF($A813="P",1,0))-$M813*(IF($A813="D",1,0))-$M813*(IF($A813="C",0.5,0))</f>
        <v>0</v>
      </c>
    </row>
    <row r="814" spans="1:14" x14ac:dyDescent="0.2">
      <c r="A814" s="9" t="str">
        <f>VLOOKUP(B814,Elenco_giocatori_ruolo!A:B,2,FALSE)</f>
        <v>A</v>
      </c>
      <c r="B814" s="25" t="s">
        <v>933</v>
      </c>
      <c r="C814" s="25" t="s">
        <v>900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25">
        <v>0</v>
      </c>
      <c r="J814" s="25">
        <v>0</v>
      </c>
      <c r="K814" s="25">
        <v>0</v>
      </c>
      <c r="L814" s="25">
        <v>0</v>
      </c>
      <c r="M814" s="10">
        <v>0</v>
      </c>
      <c r="N814" s="11">
        <f>$D814+$E814*(IF($A814="P",BonusMalus!$C$14,0))+$E814*(IF($A814="D",BonusMalus!$C$15,0))+$E814*(IF($A814="C",BonusMalus!$C$16,0))+$E814*(IF($A814="A",BonusMalus!$C$17,0))-$F814-$G814*3+$H814*3-$I814*2+$J814-$K814*0.5-$L814-$M814*(IF($A814="P",1,0))-$M814*(IF($A814="D",1,0))-$M814*(IF($A814="C",0.5,0))</f>
        <v>0</v>
      </c>
    </row>
    <row r="815" spans="1:14" x14ac:dyDescent="0.2">
      <c r="A815" s="9" t="str">
        <f>VLOOKUP(B815,Elenco_giocatori_ruolo!A:B,2,FALSE)</f>
        <v>A</v>
      </c>
      <c r="B815" s="25" t="s">
        <v>934</v>
      </c>
      <c r="C815" s="25" t="s">
        <v>900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25">
        <v>0</v>
      </c>
      <c r="J815" s="25">
        <v>0</v>
      </c>
      <c r="K815" s="25">
        <v>0</v>
      </c>
      <c r="L815" s="25">
        <v>0</v>
      </c>
      <c r="M815" s="10">
        <v>0</v>
      </c>
      <c r="N815" s="11">
        <f>$D815+$E815*(IF($A815="P",BonusMalus!$C$14,0))+$E815*(IF($A815="D",BonusMalus!$C$15,0))+$E815*(IF($A815="C",BonusMalus!$C$16,0))+$E815*(IF($A815="A",BonusMalus!$C$17,0))-$F815-$G815*3+$H815*3-$I815*2+$J815-$K815*0.5-$L815-$M815*(IF($A815="P",1,0))-$M815*(IF($A815="D",1,0))-$M815*(IF($A815="C",0.5,0))</f>
        <v>0</v>
      </c>
    </row>
    <row r="816" spans="1:14" x14ac:dyDescent="0.2">
      <c r="A816" s="9" t="str">
        <f>VLOOKUP(B816,Elenco_giocatori_ruolo!A:B,2,FALSE)</f>
        <v>A</v>
      </c>
      <c r="B816" s="25" t="s">
        <v>934</v>
      </c>
      <c r="C816" s="25" t="s">
        <v>900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25">
        <v>0</v>
      </c>
      <c r="J816" s="25">
        <v>0</v>
      </c>
      <c r="K816" s="25">
        <v>0</v>
      </c>
      <c r="L816" s="25">
        <v>0</v>
      </c>
      <c r="M816" s="10">
        <v>0</v>
      </c>
      <c r="N816" s="11">
        <f>$D816+$E816*(IF($A816="P",BonusMalus!$C$14,0))+$E816*(IF($A816="D",BonusMalus!$C$15,0))+$E816*(IF($A816="C",BonusMalus!$C$16,0))+$E816*(IF($A816="A",BonusMalus!$C$17,0))-$F816-$G816*3+$H816*3-$I816*2+$J816-$K816*0.5-$L816-$M816*(IF($A816="P",1,0))-$M816*(IF($A816="D",1,0))-$M816*(IF($A816="C",0.5,0))</f>
        <v>0</v>
      </c>
    </row>
    <row r="817" spans="1:14" x14ac:dyDescent="0.2">
      <c r="A817" s="9" t="str">
        <f>VLOOKUP(B817,Elenco_giocatori_ruolo!A:B,2,FALSE)</f>
        <v>A</v>
      </c>
      <c r="B817" s="25" t="s">
        <v>935</v>
      </c>
      <c r="C817" s="25" t="s">
        <v>900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25">
        <v>0</v>
      </c>
      <c r="J817" s="25">
        <v>0</v>
      </c>
      <c r="K817" s="25">
        <v>0</v>
      </c>
      <c r="L817" s="25">
        <v>0</v>
      </c>
      <c r="M817" s="10">
        <v>0</v>
      </c>
      <c r="N817" s="11">
        <f>$D817+$E817*(IF($A817="P",BonusMalus!$C$14,0))+$E817*(IF($A817="D",BonusMalus!$C$15,0))+$E817*(IF($A817="C",BonusMalus!$C$16,0))+$E817*(IF($A817="A",BonusMalus!$C$17,0))-$F817-$G817*3+$H817*3-$I817*2+$J817-$K817*0.5-$L817-$M817*(IF($A817="P",1,0))-$M817*(IF($A817="D",1,0))-$M817*(IF($A817="C",0.5,0))</f>
        <v>0</v>
      </c>
    </row>
    <row r="818" spans="1:14" x14ac:dyDescent="0.2">
      <c r="A818" s="9" t="str">
        <f>VLOOKUP(B818,Elenco_giocatori_ruolo!A:B,2,FALSE)</f>
        <v>A</v>
      </c>
      <c r="B818" s="25" t="s">
        <v>936</v>
      </c>
      <c r="C818" s="25" t="s">
        <v>900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25">
        <v>0</v>
      </c>
      <c r="J818" s="25">
        <v>0</v>
      </c>
      <c r="K818" s="25">
        <v>0</v>
      </c>
      <c r="L818" s="25">
        <v>0</v>
      </c>
      <c r="M818" s="10">
        <v>0</v>
      </c>
      <c r="N818" s="11">
        <f>$D818+$E818*(IF($A818="P",BonusMalus!$C$14,0))+$E818*(IF($A818="D",BonusMalus!$C$15,0))+$E818*(IF($A818="C",BonusMalus!$C$16,0))+$E818*(IF($A818="A",BonusMalus!$C$17,0))-$F818-$G818*3+$H818*3-$I818*2+$J818-$K818*0.5-$L818-$M818*(IF($A818="P",1,0))-$M818*(IF($A818="D",1,0))-$M818*(IF($A818="C",0.5,0))</f>
        <v>0</v>
      </c>
    </row>
    <row r="819" spans="1:14" x14ac:dyDescent="0.2">
      <c r="A819" s="9" t="str">
        <f>VLOOKUP(B819,Elenco_giocatori_ruolo!A:B,2,FALSE)</f>
        <v>A</v>
      </c>
      <c r="B819" s="25" t="s">
        <v>936</v>
      </c>
      <c r="C819" s="25" t="s">
        <v>900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25">
        <v>0</v>
      </c>
      <c r="J819" s="25">
        <v>0</v>
      </c>
      <c r="K819" s="25">
        <v>0</v>
      </c>
      <c r="L819" s="25">
        <v>0</v>
      </c>
      <c r="M819" s="10">
        <v>0</v>
      </c>
      <c r="N819" s="11">
        <f>$D819+$E819*(IF($A819="P",BonusMalus!$C$14,0))+$E819*(IF($A819="D",BonusMalus!$C$15,0))+$E819*(IF($A819="C",BonusMalus!$C$16,0))+$E819*(IF($A819="A",BonusMalus!$C$17,0))-$F819-$G819*3+$H819*3-$I819*2+$J819-$K819*0.5-$L819-$M819*(IF($A819="P",1,0))-$M819*(IF($A819="D",1,0))-$M819*(IF($A819="C",0.5,0))</f>
        <v>0</v>
      </c>
    </row>
    <row r="820" spans="1:14" x14ac:dyDescent="0.2">
      <c r="A820" s="9" t="str">
        <f>VLOOKUP(B820,Elenco_giocatori_ruolo!A:B,2,FALSE)</f>
        <v>P</v>
      </c>
      <c r="B820" s="25" t="s">
        <v>937</v>
      </c>
      <c r="C820" s="25" t="s">
        <v>938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25">
        <v>0</v>
      </c>
      <c r="J820" s="25">
        <v>0</v>
      </c>
      <c r="K820" s="25">
        <v>0</v>
      </c>
      <c r="L820" s="25">
        <v>0</v>
      </c>
      <c r="M820" s="10">
        <v>0</v>
      </c>
      <c r="N820" s="11">
        <f>$D820+$E820*(IF($A820="P",BonusMalus!$C$14,0))+$E820*(IF($A820="D",BonusMalus!$C$15,0))+$E820*(IF($A820="C",BonusMalus!$C$16,0))+$E820*(IF($A820="A",BonusMalus!$C$17,0))-$F820-$G820*3+$H820*3-$I820*2+$J820-$K820*0.5-$L820-$M820*(IF($A820="P",1,0))-$M820*(IF($A820="D",1,0))-$M820*(IF($A820="C",0.5,0))</f>
        <v>0</v>
      </c>
    </row>
    <row r="821" spans="1:14" x14ac:dyDescent="0.2">
      <c r="A821" s="9" t="str">
        <f>VLOOKUP(B821,Elenco_giocatori_ruolo!A:B,2,FALSE)</f>
        <v>P</v>
      </c>
      <c r="B821" s="25" t="s">
        <v>939</v>
      </c>
      <c r="C821" s="25" t="s">
        <v>938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25">
        <v>0</v>
      </c>
      <c r="J821" s="25">
        <v>0</v>
      </c>
      <c r="K821" s="25">
        <v>0</v>
      </c>
      <c r="L821" s="25">
        <v>0</v>
      </c>
      <c r="M821" s="10">
        <v>0</v>
      </c>
      <c r="N821" s="11">
        <f>$D821+$E821*(IF($A821="P",BonusMalus!$C$14,0))+$E821*(IF($A821="D",BonusMalus!$C$15,0))+$E821*(IF($A821="C",BonusMalus!$C$16,0))+$E821*(IF($A821="A",BonusMalus!$C$17,0))-$F821-$G821*3+$H821*3-$I821*2+$J821-$K821*0.5-$L821-$M821*(IF($A821="P",1,0))-$M821*(IF($A821="D",1,0))-$M821*(IF($A821="C",0.5,0))</f>
        <v>0</v>
      </c>
    </row>
    <row r="822" spans="1:14" x14ac:dyDescent="0.2">
      <c r="A822" s="9" t="str">
        <f>VLOOKUP(B822,Elenco_giocatori_ruolo!A:B,2,FALSE)</f>
        <v>P</v>
      </c>
      <c r="B822" s="25" t="s">
        <v>940</v>
      </c>
      <c r="C822" s="25" t="s">
        <v>938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25">
        <v>0</v>
      </c>
      <c r="J822" s="25">
        <v>0</v>
      </c>
      <c r="K822" s="25">
        <v>0</v>
      </c>
      <c r="L822" s="25">
        <v>0</v>
      </c>
      <c r="M822" s="10">
        <v>0</v>
      </c>
      <c r="N822" s="11">
        <f>$D822+$E822*(IF($A822="P",BonusMalus!$C$14,0))+$E822*(IF($A822="D",BonusMalus!$C$15,0))+$E822*(IF($A822="C",BonusMalus!$C$16,0))+$E822*(IF($A822="A",BonusMalus!$C$17,0))-$F822-$G822*3+$H822*3-$I822*2+$J822-$K822*0.5-$L822-$M822*(IF($A822="P",1,0))-$M822*(IF($A822="D",1,0))-$M822*(IF($A822="C",0.5,0))</f>
        <v>0</v>
      </c>
    </row>
    <row r="823" spans="1:14" x14ac:dyDescent="0.2">
      <c r="A823" s="9" t="str">
        <f>VLOOKUP(B823,Elenco_giocatori_ruolo!A:B,2,FALSE)</f>
        <v>D</v>
      </c>
      <c r="B823" s="25" t="s">
        <v>941</v>
      </c>
      <c r="C823" s="25" t="s">
        <v>938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25">
        <v>0</v>
      </c>
      <c r="J823" s="25">
        <v>0</v>
      </c>
      <c r="K823" s="25">
        <v>0</v>
      </c>
      <c r="L823" s="25">
        <v>0</v>
      </c>
      <c r="M823" s="10">
        <v>0</v>
      </c>
      <c r="N823" s="11">
        <f>$D823+$E823*(IF($A823="P",BonusMalus!$C$14,0))+$E823*(IF($A823="D",BonusMalus!$C$15,0))+$E823*(IF($A823="C",BonusMalus!$C$16,0))+$E823*(IF($A823="A",BonusMalus!$C$17,0))-$F823-$G823*3+$H823*3-$I823*2+$J823-$K823*0.5-$L823-$M823*(IF($A823="P",1,0))-$M823*(IF($A823="D",1,0))-$M823*(IF($A823="C",0.5,0))</f>
        <v>0</v>
      </c>
    </row>
    <row r="824" spans="1:14" x14ac:dyDescent="0.2">
      <c r="A824" s="9" t="str">
        <f>VLOOKUP(B824,Elenco_giocatori_ruolo!A:B,2,FALSE)</f>
        <v>D</v>
      </c>
      <c r="B824" s="25" t="s">
        <v>942</v>
      </c>
      <c r="C824" s="25" t="s">
        <v>938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10">
        <v>0</v>
      </c>
      <c r="N824" s="11">
        <f>$D824+$E824*(IF($A824="P",BonusMalus!$C$14,0))+$E824*(IF($A824="D",BonusMalus!$C$15,0))+$E824*(IF($A824="C",BonusMalus!$C$16,0))+$E824*(IF($A824="A",BonusMalus!$C$17,0))-$F824-$G824*3+$H824*3-$I824*2+$J824-$K824*0.5-$L824-$M824*(IF($A824="P",1,0))-$M824*(IF($A824="D",1,0))-$M824*(IF($A824="C",0.5,0))</f>
        <v>0</v>
      </c>
    </row>
    <row r="825" spans="1:14" x14ac:dyDescent="0.2">
      <c r="A825" s="9" t="str">
        <f>VLOOKUP(B825,Elenco_giocatori_ruolo!A:B,2,FALSE)</f>
        <v>D</v>
      </c>
      <c r="B825" s="25" t="s">
        <v>943</v>
      </c>
      <c r="C825" s="25" t="s">
        <v>938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25">
        <v>0</v>
      </c>
      <c r="J825" s="25">
        <v>0</v>
      </c>
      <c r="K825" s="25">
        <v>0</v>
      </c>
      <c r="L825" s="25">
        <v>0</v>
      </c>
      <c r="M825" s="10">
        <v>0</v>
      </c>
      <c r="N825" s="11">
        <f>$D825+$E825*(IF($A825="P",BonusMalus!$C$14,0))+$E825*(IF($A825="D",BonusMalus!$C$15,0))+$E825*(IF($A825="C",BonusMalus!$C$16,0))+$E825*(IF($A825="A",BonusMalus!$C$17,0))-$F825-$G825*3+$H825*3-$I825*2+$J825-$K825*0.5-$L825-$M825*(IF($A825="P",1,0))-$M825*(IF($A825="D",1,0))-$M825*(IF($A825="C",0.5,0))</f>
        <v>0</v>
      </c>
    </row>
    <row r="826" spans="1:14" x14ac:dyDescent="0.2">
      <c r="A826" s="9" t="str">
        <f>VLOOKUP(B826,Elenco_giocatori_ruolo!A:B,2,FALSE)</f>
        <v>D</v>
      </c>
      <c r="B826" s="25" t="s">
        <v>944</v>
      </c>
      <c r="C826" s="25" t="s">
        <v>938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25">
        <v>0</v>
      </c>
      <c r="J826" s="25">
        <v>0</v>
      </c>
      <c r="K826" s="25">
        <v>0</v>
      </c>
      <c r="L826" s="25">
        <v>0</v>
      </c>
      <c r="M826" s="10">
        <v>0</v>
      </c>
      <c r="N826" s="11">
        <f>$D826+$E826*(IF($A826="P",BonusMalus!$C$14,0))+$E826*(IF($A826="D",BonusMalus!$C$15,0))+$E826*(IF($A826="C",BonusMalus!$C$16,0))+$E826*(IF($A826="A",BonusMalus!$C$17,0))-$F826-$G826*3+$H826*3-$I826*2+$J826-$K826*0.5-$L826-$M826*(IF($A826="P",1,0))-$M826*(IF($A826="D",1,0))-$M826*(IF($A826="C",0.5,0))</f>
        <v>0</v>
      </c>
    </row>
    <row r="827" spans="1:14" x14ac:dyDescent="0.2">
      <c r="A827" s="9" t="e">
        <f>VLOOKUP(B827,Elenco_giocatori_ruolo!A:B,2,FALSE)</f>
        <v>#N/A</v>
      </c>
      <c r="B827" s="25" t="s">
        <v>1784</v>
      </c>
      <c r="C827" s="25" t="s">
        <v>938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25">
        <v>0</v>
      </c>
      <c r="J827" s="25">
        <v>0</v>
      </c>
      <c r="K827" s="25">
        <v>0</v>
      </c>
      <c r="L827" s="25">
        <v>0</v>
      </c>
      <c r="M827" s="10">
        <v>0</v>
      </c>
      <c r="N827" s="11" t="e">
        <f>$D827+$E827*(IF($A827="P",BonusMalus!$C$14,0))+$E827*(IF($A827="D",BonusMalus!$C$15,0))+$E827*(IF($A827="C",BonusMalus!$C$16,0))+$E827*(IF($A827="A",BonusMalus!$C$17,0))-$F827-$G827*3+$H827*3-$I827*2+$J827-$K827*0.5-$L827-$M827*(IF($A827="P",1,0))-$M827*(IF($A827="D",1,0))-$M827*(IF($A827="C",0.5,0))</f>
        <v>#N/A</v>
      </c>
    </row>
    <row r="828" spans="1:14" x14ac:dyDescent="0.2">
      <c r="A828" s="9" t="str">
        <f>VLOOKUP(B828,Elenco_giocatori_ruolo!A:B,2,FALSE)</f>
        <v>D</v>
      </c>
      <c r="B828" s="25" t="s">
        <v>945</v>
      </c>
      <c r="C828" s="25" t="s">
        <v>938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25">
        <v>0</v>
      </c>
      <c r="J828" s="25">
        <v>0</v>
      </c>
      <c r="K828" s="25">
        <v>0</v>
      </c>
      <c r="L828" s="25">
        <v>0</v>
      </c>
      <c r="M828" s="10">
        <v>0</v>
      </c>
      <c r="N828" s="11">
        <f>$D828+$E828*(IF($A828="P",BonusMalus!$C$14,0))+$E828*(IF($A828="D",BonusMalus!$C$15,0))+$E828*(IF($A828="C",BonusMalus!$C$16,0))+$E828*(IF($A828="A",BonusMalus!$C$17,0))-$F828-$G828*3+$H828*3-$I828*2+$J828-$K828*0.5-$L828-$M828*(IF($A828="P",1,0))-$M828*(IF($A828="D",1,0))-$M828*(IF($A828="C",0.5,0))</f>
        <v>0</v>
      </c>
    </row>
    <row r="829" spans="1:14" x14ac:dyDescent="0.2">
      <c r="A829" s="9" t="str">
        <f>VLOOKUP(B829,Elenco_giocatori_ruolo!A:B,2,FALSE)</f>
        <v>D</v>
      </c>
      <c r="B829" s="25" t="s">
        <v>945</v>
      </c>
      <c r="C829" s="25" t="s">
        <v>938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25">
        <v>0</v>
      </c>
      <c r="J829" s="25">
        <v>0</v>
      </c>
      <c r="K829" s="25">
        <v>0</v>
      </c>
      <c r="L829" s="25">
        <v>0</v>
      </c>
      <c r="M829" s="10">
        <v>0</v>
      </c>
      <c r="N829" s="11">
        <f>$D829+$E829*(IF($A829="P",BonusMalus!$C$14,0))+$E829*(IF($A829="D",BonusMalus!$C$15,0))+$E829*(IF($A829="C",BonusMalus!$C$16,0))+$E829*(IF($A829="A",BonusMalus!$C$17,0))-$F829-$G829*3+$H829*3-$I829*2+$J829-$K829*0.5-$L829-$M829*(IF($A829="P",1,0))-$M829*(IF($A829="D",1,0))-$M829*(IF($A829="C",0.5,0))</f>
        <v>0</v>
      </c>
    </row>
    <row r="830" spans="1:14" x14ac:dyDescent="0.2">
      <c r="A830" s="9" t="str">
        <f>VLOOKUP(B830,Elenco_giocatori_ruolo!A:B,2,FALSE)</f>
        <v>D</v>
      </c>
      <c r="B830" s="25" t="s">
        <v>946</v>
      </c>
      <c r="C830" s="25" t="s">
        <v>938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25">
        <v>0</v>
      </c>
      <c r="J830" s="25">
        <v>0</v>
      </c>
      <c r="K830" s="25">
        <v>0</v>
      </c>
      <c r="L830" s="25">
        <v>0</v>
      </c>
      <c r="M830" s="10">
        <v>0</v>
      </c>
      <c r="N830" s="11">
        <f>$D830+$E830*(IF($A830="P",BonusMalus!$C$14,0))+$E830*(IF($A830="D",BonusMalus!$C$15,0))+$E830*(IF($A830="C",BonusMalus!$C$16,0))+$E830*(IF($A830="A",BonusMalus!$C$17,0))-$F830-$G830*3+$H830*3-$I830*2+$J830-$K830*0.5-$L830-$M830*(IF($A830="P",1,0))-$M830*(IF($A830="D",1,0))-$M830*(IF($A830="C",0.5,0))</f>
        <v>0</v>
      </c>
    </row>
    <row r="831" spans="1:14" x14ac:dyDescent="0.2">
      <c r="A831" s="9" t="str">
        <f>VLOOKUP(B831,Elenco_giocatori_ruolo!A:B,2,FALSE)</f>
        <v>D</v>
      </c>
      <c r="B831" s="25" t="s">
        <v>947</v>
      </c>
      <c r="C831" s="25" t="s">
        <v>938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25">
        <v>0</v>
      </c>
      <c r="J831" s="25">
        <v>0</v>
      </c>
      <c r="K831" s="25">
        <v>0</v>
      </c>
      <c r="L831" s="25">
        <v>0</v>
      </c>
      <c r="M831" s="10">
        <v>0</v>
      </c>
      <c r="N831" s="11">
        <f>$D831+$E831*(IF($A831="P",BonusMalus!$C$14,0))+$E831*(IF($A831="D",BonusMalus!$C$15,0))+$E831*(IF($A831="C",BonusMalus!$C$16,0))+$E831*(IF($A831="A",BonusMalus!$C$17,0))-$F831-$G831*3+$H831*3-$I831*2+$J831-$K831*0.5-$L831-$M831*(IF($A831="P",1,0))-$M831*(IF($A831="D",1,0))-$M831*(IF($A831="C",0.5,0))</f>
        <v>0</v>
      </c>
    </row>
    <row r="832" spans="1:14" x14ac:dyDescent="0.2">
      <c r="A832" s="9" t="str">
        <f>VLOOKUP(B832,Elenco_giocatori_ruolo!A:B,2,FALSE)</f>
        <v>D</v>
      </c>
      <c r="B832" s="25" t="s">
        <v>948</v>
      </c>
      <c r="C832" s="25" t="s">
        <v>938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25">
        <v>0</v>
      </c>
      <c r="J832" s="25">
        <v>0</v>
      </c>
      <c r="K832" s="25">
        <v>0</v>
      </c>
      <c r="L832" s="25">
        <v>0</v>
      </c>
      <c r="M832" s="10">
        <v>0</v>
      </c>
      <c r="N832" s="11">
        <f>$D832+$E832*(IF($A832="P",BonusMalus!$C$14,0))+$E832*(IF($A832="D",BonusMalus!$C$15,0))+$E832*(IF($A832="C",BonusMalus!$C$16,0))+$E832*(IF($A832="A",BonusMalus!$C$17,0))-$F832-$G832*3+$H832*3-$I832*2+$J832-$K832*0.5-$L832-$M832*(IF($A832="P",1,0))-$M832*(IF($A832="D",1,0))-$M832*(IF($A832="C",0.5,0))</f>
        <v>0</v>
      </c>
    </row>
    <row r="833" spans="1:14" x14ac:dyDescent="0.2">
      <c r="A833" s="9" t="e">
        <f>VLOOKUP(B833,Elenco_giocatori_ruolo!A:B,2,FALSE)</f>
        <v>#N/A</v>
      </c>
      <c r="B833" s="25" t="s">
        <v>1337</v>
      </c>
      <c r="C833" s="25" t="s">
        <v>938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25">
        <v>0</v>
      </c>
      <c r="J833" s="25">
        <v>0</v>
      </c>
      <c r="K833" s="25">
        <v>0</v>
      </c>
      <c r="L833" s="25">
        <v>0</v>
      </c>
      <c r="M833" s="10">
        <v>0</v>
      </c>
      <c r="N833" s="11" t="e">
        <f>$D833+$E833*(IF($A833="P",BonusMalus!$C$14,0))+$E833*(IF($A833="D",BonusMalus!$C$15,0))+$E833*(IF($A833="C",BonusMalus!$C$16,0))+$E833*(IF($A833="A",BonusMalus!$C$17,0))-$F833-$G833*3+$H833*3-$I833*2+$J833-$K833*0.5-$L833-$M833*(IF($A833="P",1,0))-$M833*(IF($A833="D",1,0))-$M833*(IF($A833="C",0.5,0))</f>
        <v>#N/A</v>
      </c>
    </row>
    <row r="834" spans="1:14" x14ac:dyDescent="0.2">
      <c r="A834" s="9" t="e">
        <f>VLOOKUP(B834,Elenco_giocatori_ruolo!A:B,2,FALSE)</f>
        <v>#N/A</v>
      </c>
      <c r="B834" s="25" t="s">
        <v>1337</v>
      </c>
      <c r="C834" s="25" t="s">
        <v>938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25">
        <v>0</v>
      </c>
      <c r="J834" s="25">
        <v>0</v>
      </c>
      <c r="K834" s="25">
        <v>0</v>
      </c>
      <c r="L834" s="25">
        <v>0</v>
      </c>
      <c r="M834" s="10">
        <v>0</v>
      </c>
      <c r="N834" s="11" t="e">
        <f>$D834+$E834*(IF($A834="P",BonusMalus!$C$14,0))+$E834*(IF($A834="D",BonusMalus!$C$15,0))+$E834*(IF($A834="C",BonusMalus!$C$16,0))+$E834*(IF($A834="A",BonusMalus!$C$17,0))-$F834-$G834*3+$H834*3-$I834*2+$J834-$K834*0.5-$L834-$M834*(IF($A834="P",1,0))-$M834*(IF($A834="D",1,0))-$M834*(IF($A834="C",0.5,0))</f>
        <v>#N/A</v>
      </c>
    </row>
    <row r="835" spans="1:14" x14ac:dyDescent="0.2">
      <c r="A835" s="9" t="str">
        <f>VLOOKUP(B835,Elenco_giocatori_ruolo!A:B,2,FALSE)</f>
        <v>D</v>
      </c>
      <c r="B835" s="25" t="s">
        <v>949</v>
      </c>
      <c r="C835" s="25" t="s">
        <v>938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25">
        <v>0</v>
      </c>
      <c r="J835" s="25">
        <v>0</v>
      </c>
      <c r="K835" s="25">
        <v>0</v>
      </c>
      <c r="L835" s="25">
        <v>0</v>
      </c>
      <c r="M835" s="10">
        <v>0</v>
      </c>
      <c r="N835" s="11">
        <f>$D835+$E835*(IF($A835="P",BonusMalus!$C$14,0))+$E835*(IF($A835="D",BonusMalus!$C$15,0))+$E835*(IF($A835="C",BonusMalus!$C$16,0))+$E835*(IF($A835="A",BonusMalus!$C$17,0))-$F835-$G835*3+$H835*3-$I835*2+$J835-$K835*0.5-$L835-$M835*(IF($A835="P",1,0))-$M835*(IF($A835="D",1,0))-$M835*(IF($A835="C",0.5,0))</f>
        <v>0</v>
      </c>
    </row>
    <row r="836" spans="1:14" x14ac:dyDescent="0.2">
      <c r="A836" s="9" t="str">
        <f>VLOOKUP(B836,Elenco_giocatori_ruolo!A:B,2,FALSE)</f>
        <v>D</v>
      </c>
      <c r="B836" s="25" t="s">
        <v>950</v>
      </c>
      <c r="C836" s="25" t="s">
        <v>938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25">
        <v>0</v>
      </c>
      <c r="J836" s="25">
        <v>0</v>
      </c>
      <c r="K836" s="25">
        <v>0</v>
      </c>
      <c r="L836" s="25">
        <v>0</v>
      </c>
      <c r="M836" s="10">
        <v>0</v>
      </c>
      <c r="N836" s="11">
        <f>$D836+$E836*(IF($A836="P",BonusMalus!$C$14,0))+$E836*(IF($A836="D",BonusMalus!$C$15,0))+$E836*(IF($A836="C",BonusMalus!$C$16,0))+$E836*(IF($A836="A",BonusMalus!$C$17,0))-$F836-$G836*3+$H836*3-$I836*2+$J836-$K836*0.5-$L836-$M836*(IF($A836="P",1,0))-$M836*(IF($A836="D",1,0))-$M836*(IF($A836="C",0.5,0))</f>
        <v>0</v>
      </c>
    </row>
    <row r="837" spans="1:14" x14ac:dyDescent="0.2">
      <c r="A837" s="9" t="str">
        <f>VLOOKUP(B837,Elenco_giocatori_ruolo!A:B,2,FALSE)</f>
        <v>D</v>
      </c>
      <c r="B837" s="25" t="s">
        <v>951</v>
      </c>
      <c r="C837" s="25" t="s">
        <v>938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25">
        <v>0</v>
      </c>
      <c r="J837" s="25">
        <v>0</v>
      </c>
      <c r="K837" s="25">
        <v>0</v>
      </c>
      <c r="L837" s="25">
        <v>0</v>
      </c>
      <c r="M837" s="10">
        <v>0</v>
      </c>
      <c r="N837" s="11">
        <f>$D837+$E837*(IF($A837="P",BonusMalus!$C$14,0))+$E837*(IF($A837="D",BonusMalus!$C$15,0))+$E837*(IF($A837="C",BonusMalus!$C$16,0))+$E837*(IF($A837="A",BonusMalus!$C$17,0))-$F837-$G837*3+$H837*3-$I837*2+$J837-$K837*0.5-$L837-$M837*(IF($A837="P",1,0))-$M837*(IF($A837="D",1,0))-$M837*(IF($A837="C",0.5,0))</f>
        <v>0</v>
      </c>
    </row>
    <row r="838" spans="1:14" x14ac:dyDescent="0.2">
      <c r="A838" s="9" t="str">
        <f>VLOOKUP(B838,Elenco_giocatori_ruolo!A:B,2,FALSE)</f>
        <v>C</v>
      </c>
      <c r="B838" s="25" t="s">
        <v>952</v>
      </c>
      <c r="C838" s="25" t="s">
        <v>938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25">
        <v>0</v>
      </c>
      <c r="J838" s="25">
        <v>0</v>
      </c>
      <c r="K838" s="25">
        <v>0</v>
      </c>
      <c r="L838" s="25">
        <v>0</v>
      </c>
      <c r="M838" s="10">
        <v>0</v>
      </c>
      <c r="N838" s="11">
        <f>$D838+$E838*(IF($A838="P",BonusMalus!$C$14,0))+$E838*(IF($A838="D",BonusMalus!$C$15,0))+$E838*(IF($A838="C",BonusMalus!$C$16,0))+$E838*(IF($A838="A",BonusMalus!$C$17,0))-$F838-$G838*3+$H838*3-$I838*2+$J838-$K838*0.5-$L838-$M838*(IF($A838="P",1,0))-$M838*(IF($A838="D",1,0))-$M838*(IF($A838="C",0.5,0))</f>
        <v>0</v>
      </c>
    </row>
    <row r="839" spans="1:14" x14ac:dyDescent="0.2">
      <c r="A839" s="9" t="str">
        <f>VLOOKUP(B839,Elenco_giocatori_ruolo!A:B,2,FALSE)</f>
        <v>C</v>
      </c>
      <c r="B839" s="25" t="s">
        <v>953</v>
      </c>
      <c r="C839" s="25" t="s">
        <v>938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25">
        <v>0</v>
      </c>
      <c r="J839" s="25">
        <v>0</v>
      </c>
      <c r="K839" s="25">
        <v>0</v>
      </c>
      <c r="L839" s="25">
        <v>0</v>
      </c>
      <c r="M839" s="10">
        <v>0</v>
      </c>
      <c r="N839" s="11">
        <f>$D839+$E839*(IF($A839="P",BonusMalus!$C$14,0))+$E839*(IF($A839="D",BonusMalus!$C$15,0))+$E839*(IF($A839="C",BonusMalus!$C$16,0))+$E839*(IF($A839="A",BonusMalus!$C$17,0))-$F839-$G839*3+$H839*3-$I839*2+$J839-$K839*0.5-$L839-$M839*(IF($A839="P",1,0))-$M839*(IF($A839="D",1,0))-$M839*(IF($A839="C",0.5,0))</f>
        <v>0</v>
      </c>
    </row>
    <row r="840" spans="1:14" x14ac:dyDescent="0.2">
      <c r="A840" s="9" t="str">
        <f>VLOOKUP(B840,Elenco_giocatori_ruolo!A:B,2,FALSE)</f>
        <v>C</v>
      </c>
      <c r="B840" s="25" t="s">
        <v>954</v>
      </c>
      <c r="C840" s="25" t="s">
        <v>938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25">
        <v>0</v>
      </c>
      <c r="J840" s="25">
        <v>0</v>
      </c>
      <c r="K840" s="25">
        <v>0</v>
      </c>
      <c r="L840" s="25">
        <v>0</v>
      </c>
      <c r="M840" s="10">
        <v>0</v>
      </c>
      <c r="N840" s="11">
        <f>$D840+$E840*(IF($A840="P",BonusMalus!$C$14,0))+$E840*(IF($A840="D",BonusMalus!$C$15,0))+$E840*(IF($A840="C",BonusMalus!$C$16,0))+$E840*(IF($A840="A",BonusMalus!$C$17,0))-$F840-$G840*3+$H840*3-$I840*2+$J840-$K840*0.5-$L840-$M840*(IF($A840="P",1,0))-$M840*(IF($A840="D",1,0))-$M840*(IF($A840="C",0.5,0))</f>
        <v>0</v>
      </c>
    </row>
    <row r="841" spans="1:14" x14ac:dyDescent="0.2">
      <c r="A841" s="9" t="str">
        <f>VLOOKUP(B841,Elenco_giocatori_ruolo!A:B,2,FALSE)</f>
        <v>C</v>
      </c>
      <c r="B841" s="25" t="s">
        <v>955</v>
      </c>
      <c r="C841" s="25" t="s">
        <v>938</v>
      </c>
      <c r="D841" s="25">
        <v>0</v>
      </c>
      <c r="E841" s="25">
        <v>0</v>
      </c>
      <c r="F841" s="25">
        <v>0</v>
      </c>
      <c r="G841" s="25">
        <v>0</v>
      </c>
      <c r="H841" s="25">
        <v>0</v>
      </c>
      <c r="I841" s="25">
        <v>0</v>
      </c>
      <c r="J841" s="25">
        <v>0</v>
      </c>
      <c r="K841" s="25">
        <v>0</v>
      </c>
      <c r="L841" s="25">
        <v>0</v>
      </c>
      <c r="M841" s="10">
        <v>0</v>
      </c>
      <c r="N841" s="11">
        <f>$D841+$E841*(IF($A841="P",BonusMalus!$C$14,0))+$E841*(IF($A841="D",BonusMalus!$C$15,0))+$E841*(IF($A841="C",BonusMalus!$C$16,0))+$E841*(IF($A841="A",BonusMalus!$C$17,0))-$F841-$G841*3+$H841*3-$I841*2+$J841-$K841*0.5-$L841-$M841*(IF($A841="P",1,0))-$M841*(IF($A841="D",1,0))-$M841*(IF($A841="C",0.5,0))</f>
        <v>0</v>
      </c>
    </row>
    <row r="842" spans="1:14" x14ac:dyDescent="0.2">
      <c r="A842" s="9" t="str">
        <f>VLOOKUP(B842,Elenco_giocatori_ruolo!A:B,2,FALSE)</f>
        <v>C</v>
      </c>
      <c r="B842" s="25" t="s">
        <v>956</v>
      </c>
      <c r="C842" s="25" t="s">
        <v>938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25">
        <v>0</v>
      </c>
      <c r="J842" s="25">
        <v>0</v>
      </c>
      <c r="K842" s="25">
        <v>0</v>
      </c>
      <c r="L842" s="25">
        <v>0</v>
      </c>
      <c r="M842" s="10">
        <v>0</v>
      </c>
      <c r="N842" s="11">
        <f>$D842+$E842*(IF($A842="P",BonusMalus!$C$14,0))+$E842*(IF($A842="D",BonusMalus!$C$15,0))+$E842*(IF($A842="C",BonusMalus!$C$16,0))+$E842*(IF($A842="A",BonusMalus!$C$17,0))-$F842-$G842*3+$H842*3-$I842*2+$J842-$K842*0.5-$L842-$M842*(IF($A842="P",1,0))-$M842*(IF($A842="D",1,0))-$M842*(IF($A842="C",0.5,0))</f>
        <v>0</v>
      </c>
    </row>
    <row r="843" spans="1:14" x14ac:dyDescent="0.2">
      <c r="A843" s="9" t="str">
        <f>VLOOKUP(B843,Elenco_giocatori_ruolo!A:B,2,FALSE)</f>
        <v>C</v>
      </c>
      <c r="B843" s="25" t="s">
        <v>957</v>
      </c>
      <c r="C843" s="25" t="s">
        <v>938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25">
        <v>0</v>
      </c>
      <c r="J843" s="25">
        <v>0</v>
      </c>
      <c r="K843" s="25">
        <v>0</v>
      </c>
      <c r="L843" s="25">
        <v>0</v>
      </c>
      <c r="M843" s="10">
        <v>0</v>
      </c>
      <c r="N843" s="11">
        <f>$D843+$E843*(IF($A843="P",BonusMalus!$C$14,0))+$E843*(IF($A843="D",BonusMalus!$C$15,0))+$E843*(IF($A843="C",BonusMalus!$C$16,0))+$E843*(IF($A843="A",BonusMalus!$C$17,0))-$F843-$G843*3+$H843*3-$I843*2+$J843-$K843*0.5-$L843-$M843*(IF($A843="P",1,0))-$M843*(IF($A843="D",1,0))-$M843*(IF($A843="C",0.5,0))</f>
        <v>0</v>
      </c>
    </row>
    <row r="844" spans="1:14" x14ac:dyDescent="0.2">
      <c r="A844" s="9" t="str">
        <f>VLOOKUP(B844,Elenco_giocatori_ruolo!A:B,2,FALSE)</f>
        <v>C</v>
      </c>
      <c r="B844" s="25" t="s">
        <v>958</v>
      </c>
      <c r="C844" s="25" t="s">
        <v>938</v>
      </c>
      <c r="D844" s="25">
        <v>0</v>
      </c>
      <c r="E844" s="25">
        <v>0</v>
      </c>
      <c r="F844" s="25">
        <v>0</v>
      </c>
      <c r="G844" s="25">
        <v>0</v>
      </c>
      <c r="H844" s="25">
        <v>0</v>
      </c>
      <c r="I844" s="25">
        <v>0</v>
      </c>
      <c r="J844" s="25">
        <v>0</v>
      </c>
      <c r="K844" s="25">
        <v>0</v>
      </c>
      <c r="L844" s="25">
        <v>0</v>
      </c>
      <c r="M844" s="10">
        <v>0</v>
      </c>
      <c r="N844" s="11">
        <f>$D844+$E844*(IF($A844="P",BonusMalus!$C$14,0))+$E844*(IF($A844="D",BonusMalus!$C$15,0))+$E844*(IF($A844="C",BonusMalus!$C$16,0))+$E844*(IF($A844="A",BonusMalus!$C$17,0))-$F844-$G844*3+$H844*3-$I844*2+$J844-$K844*0.5-$L844-$M844*(IF($A844="P",1,0))-$M844*(IF($A844="D",1,0))-$M844*(IF($A844="C",0.5,0))</f>
        <v>0</v>
      </c>
    </row>
    <row r="845" spans="1:14" x14ac:dyDescent="0.2">
      <c r="A845" s="9" t="str">
        <f>VLOOKUP(B845,Elenco_giocatori_ruolo!A:B,2,FALSE)</f>
        <v>C</v>
      </c>
      <c r="B845" s="25" t="s">
        <v>958</v>
      </c>
      <c r="C845" s="25" t="s">
        <v>938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25">
        <v>0</v>
      </c>
      <c r="J845" s="25">
        <v>0</v>
      </c>
      <c r="K845" s="25">
        <v>0</v>
      </c>
      <c r="L845" s="25">
        <v>0</v>
      </c>
      <c r="M845" s="10">
        <v>0</v>
      </c>
      <c r="N845" s="11">
        <f>$D845+$E845*(IF($A845="P",BonusMalus!$C$14,0))+$E845*(IF($A845="D",BonusMalus!$C$15,0))+$E845*(IF($A845="C",BonusMalus!$C$16,0))+$E845*(IF($A845="A",BonusMalus!$C$17,0))-$F845-$G845*3+$H845*3-$I845*2+$J845-$K845*0.5-$L845-$M845*(IF($A845="P",1,0))-$M845*(IF($A845="D",1,0))-$M845*(IF($A845="C",0.5,0))</f>
        <v>0</v>
      </c>
    </row>
    <row r="846" spans="1:14" x14ac:dyDescent="0.2">
      <c r="A846" s="9" t="str">
        <f>VLOOKUP(B846,Elenco_giocatori_ruolo!A:B,2,FALSE)</f>
        <v>C</v>
      </c>
      <c r="B846" s="25" t="s">
        <v>959</v>
      </c>
      <c r="C846" s="25" t="s">
        <v>938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25">
        <v>0</v>
      </c>
      <c r="J846" s="25">
        <v>0</v>
      </c>
      <c r="K846" s="25">
        <v>0</v>
      </c>
      <c r="L846" s="25">
        <v>0</v>
      </c>
      <c r="M846" s="10">
        <v>0</v>
      </c>
      <c r="N846" s="11">
        <f>$D846+$E846*(IF($A846="P",BonusMalus!$C$14,0))+$E846*(IF($A846="D",BonusMalus!$C$15,0))+$E846*(IF($A846="C",BonusMalus!$C$16,0))+$E846*(IF($A846="A",BonusMalus!$C$17,0))-$F846-$G846*3+$H846*3-$I846*2+$J846-$K846*0.5-$L846-$M846*(IF($A846="P",1,0))-$M846*(IF($A846="D",1,0))-$M846*(IF($A846="C",0.5,0))</f>
        <v>0</v>
      </c>
    </row>
    <row r="847" spans="1:14" x14ac:dyDescent="0.2">
      <c r="A847" s="9" t="str">
        <f>VLOOKUP(B847,Elenco_giocatori_ruolo!A:B,2,FALSE)</f>
        <v>C</v>
      </c>
      <c r="B847" s="25" t="s">
        <v>960</v>
      </c>
      <c r="C847" s="25" t="s">
        <v>938</v>
      </c>
      <c r="D847" s="25">
        <v>0</v>
      </c>
      <c r="E847" s="25">
        <v>0</v>
      </c>
      <c r="F847" s="25">
        <v>0</v>
      </c>
      <c r="G847" s="25">
        <v>0</v>
      </c>
      <c r="H847" s="25">
        <v>0</v>
      </c>
      <c r="I847" s="25">
        <v>0</v>
      </c>
      <c r="J847" s="25">
        <v>0</v>
      </c>
      <c r="K847" s="25">
        <v>0</v>
      </c>
      <c r="L847" s="25">
        <v>0</v>
      </c>
      <c r="M847" s="10">
        <v>0</v>
      </c>
      <c r="N847" s="11">
        <f>$D847+$E847*(IF($A847="P",BonusMalus!$C$14,0))+$E847*(IF($A847="D",BonusMalus!$C$15,0))+$E847*(IF($A847="C",BonusMalus!$C$16,0))+$E847*(IF($A847="A",BonusMalus!$C$17,0))-$F847-$G847*3+$H847*3-$I847*2+$J847-$K847*0.5-$L847-$M847*(IF($A847="P",1,0))-$M847*(IF($A847="D",1,0))-$M847*(IF($A847="C",0.5,0))</f>
        <v>0</v>
      </c>
    </row>
    <row r="848" spans="1:14" x14ac:dyDescent="0.2">
      <c r="A848" s="9" t="str">
        <f>VLOOKUP(B848,Elenco_giocatori_ruolo!A:B,2,FALSE)</f>
        <v>C</v>
      </c>
      <c r="B848" s="25" t="s">
        <v>960</v>
      </c>
      <c r="C848" s="25" t="s">
        <v>938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25">
        <v>0</v>
      </c>
      <c r="J848" s="25">
        <v>0</v>
      </c>
      <c r="K848" s="25">
        <v>0</v>
      </c>
      <c r="L848" s="25">
        <v>0</v>
      </c>
      <c r="M848" s="10">
        <v>0</v>
      </c>
      <c r="N848" s="11">
        <f>$D848+$E848*(IF($A848="P",BonusMalus!$C$14,0))+$E848*(IF($A848="D",BonusMalus!$C$15,0))+$E848*(IF($A848="C",BonusMalus!$C$16,0))+$E848*(IF($A848="A",BonusMalus!$C$17,0))-$F848-$G848*3+$H848*3-$I848*2+$J848-$K848*0.5-$L848-$M848*(IF($A848="P",1,0))-$M848*(IF($A848="D",1,0))-$M848*(IF($A848="C",0.5,0))</f>
        <v>0</v>
      </c>
    </row>
    <row r="849" spans="1:14" x14ac:dyDescent="0.2">
      <c r="A849" s="9" t="str">
        <f>VLOOKUP(B849,Elenco_giocatori_ruolo!A:B,2,FALSE)</f>
        <v>C</v>
      </c>
      <c r="B849" s="25" t="s">
        <v>961</v>
      </c>
      <c r="C849" s="25" t="s">
        <v>938</v>
      </c>
      <c r="D849" s="25">
        <v>0</v>
      </c>
      <c r="E849" s="25">
        <v>0</v>
      </c>
      <c r="F849" s="25">
        <v>0</v>
      </c>
      <c r="G849" s="25">
        <v>0</v>
      </c>
      <c r="H849" s="25">
        <v>0</v>
      </c>
      <c r="I849" s="25">
        <v>0</v>
      </c>
      <c r="J849" s="25">
        <v>0</v>
      </c>
      <c r="K849" s="25">
        <v>0</v>
      </c>
      <c r="L849" s="25">
        <v>0</v>
      </c>
      <c r="M849" s="10">
        <v>0</v>
      </c>
      <c r="N849" s="11">
        <f>$D849+$E849*(IF($A849="P",BonusMalus!$C$14,0))+$E849*(IF($A849="D",BonusMalus!$C$15,0))+$E849*(IF($A849="C",BonusMalus!$C$16,0))+$E849*(IF($A849="A",BonusMalus!$C$17,0))-$F849-$G849*3+$H849*3-$I849*2+$J849-$K849*0.5-$L849-$M849*(IF($A849="P",1,0))-$M849*(IF($A849="D",1,0))-$M849*(IF($A849="C",0.5,0))</f>
        <v>0</v>
      </c>
    </row>
    <row r="850" spans="1:14" x14ac:dyDescent="0.2">
      <c r="A850" s="9" t="str">
        <f>VLOOKUP(B850,Elenco_giocatori_ruolo!A:B,2,FALSE)</f>
        <v>A</v>
      </c>
      <c r="B850" s="25" t="s">
        <v>962</v>
      </c>
      <c r="C850" s="25" t="s">
        <v>938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25">
        <v>0</v>
      </c>
      <c r="J850" s="25">
        <v>0</v>
      </c>
      <c r="K850" s="25">
        <v>0</v>
      </c>
      <c r="L850" s="25">
        <v>0</v>
      </c>
      <c r="M850" s="10">
        <v>0</v>
      </c>
      <c r="N850" s="11">
        <f>$D850+$E850*(IF($A850="P",BonusMalus!$C$14,0))+$E850*(IF($A850="D",BonusMalus!$C$15,0))+$E850*(IF($A850="C",BonusMalus!$C$16,0))+$E850*(IF($A850="A",BonusMalus!$C$17,0))-$F850-$G850*3+$H850*3-$I850*2+$J850-$K850*0.5-$L850-$M850*(IF($A850="P",1,0))-$M850*(IF($A850="D",1,0))-$M850*(IF($A850="C",0.5,0))</f>
        <v>0</v>
      </c>
    </row>
    <row r="851" spans="1:14" x14ac:dyDescent="0.2">
      <c r="A851" s="9" t="str">
        <f>VLOOKUP(B851,Elenco_giocatori_ruolo!A:B,2,FALSE)</f>
        <v>A</v>
      </c>
      <c r="B851" s="25" t="s">
        <v>963</v>
      </c>
      <c r="C851" s="25" t="s">
        <v>938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25">
        <v>0</v>
      </c>
      <c r="J851" s="25">
        <v>0</v>
      </c>
      <c r="K851" s="25">
        <v>0</v>
      </c>
      <c r="L851" s="25">
        <v>0</v>
      </c>
      <c r="M851" s="10">
        <v>0</v>
      </c>
      <c r="N851" s="11">
        <f>$D851+$E851*(IF($A851="P",BonusMalus!$C$14,0))+$E851*(IF($A851="D",BonusMalus!$C$15,0))+$E851*(IF($A851="C",BonusMalus!$C$16,0))+$E851*(IF($A851="A",BonusMalus!$C$17,0))-$F851-$G851*3+$H851*3-$I851*2+$J851-$K851*0.5-$L851-$M851*(IF($A851="P",1,0))-$M851*(IF($A851="D",1,0))-$M851*(IF($A851="C",0.5,0))</f>
        <v>0</v>
      </c>
    </row>
    <row r="852" spans="1:14" x14ac:dyDescent="0.2">
      <c r="A852" s="9" t="str">
        <f>VLOOKUP(B852,Elenco_giocatori_ruolo!A:B,2,FALSE)</f>
        <v>A</v>
      </c>
      <c r="B852" s="25" t="s">
        <v>964</v>
      </c>
      <c r="C852" s="25" t="s">
        <v>938</v>
      </c>
      <c r="D852" s="25">
        <v>0</v>
      </c>
      <c r="E852" s="25">
        <v>0</v>
      </c>
      <c r="F852" s="25">
        <v>0</v>
      </c>
      <c r="G852" s="25">
        <v>0</v>
      </c>
      <c r="H852" s="25">
        <v>0</v>
      </c>
      <c r="I852" s="25">
        <v>0</v>
      </c>
      <c r="J852" s="25">
        <v>0</v>
      </c>
      <c r="K852" s="25">
        <v>0</v>
      </c>
      <c r="L852" s="25">
        <v>0</v>
      </c>
      <c r="M852" s="10">
        <v>0</v>
      </c>
      <c r="N852" s="11">
        <f>$D852+$E852*(IF($A852="P",BonusMalus!$C$14,0))+$E852*(IF($A852="D",BonusMalus!$C$15,0))+$E852*(IF($A852="C",BonusMalus!$C$16,0))+$E852*(IF($A852="A",BonusMalus!$C$17,0))-$F852-$G852*3+$H852*3-$I852*2+$J852-$K852*0.5-$L852-$M852*(IF($A852="P",1,0))-$M852*(IF($A852="D",1,0))-$M852*(IF($A852="C",0.5,0))</f>
        <v>0</v>
      </c>
    </row>
    <row r="853" spans="1:14" x14ac:dyDescent="0.2">
      <c r="A853" s="9" t="str">
        <f>VLOOKUP(B853,Elenco_giocatori_ruolo!A:B,2,FALSE)</f>
        <v>A</v>
      </c>
      <c r="B853" s="25" t="s">
        <v>964</v>
      </c>
      <c r="C853" s="25" t="s">
        <v>938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25">
        <v>0</v>
      </c>
      <c r="J853" s="25">
        <v>0</v>
      </c>
      <c r="K853" s="25">
        <v>0</v>
      </c>
      <c r="L853" s="25">
        <v>0</v>
      </c>
      <c r="M853" s="10">
        <v>0</v>
      </c>
      <c r="N853" s="11">
        <f>$D853+$E853*(IF($A853="P",BonusMalus!$C$14,0))+$E853*(IF($A853="D",BonusMalus!$C$15,0))+$E853*(IF($A853="C",BonusMalus!$C$16,0))+$E853*(IF($A853="A",BonusMalus!$C$17,0))-$F853-$G853*3+$H853*3-$I853*2+$J853-$K853*0.5-$L853-$M853*(IF($A853="P",1,0))-$M853*(IF($A853="D",1,0))-$M853*(IF($A853="C",0.5,0))</f>
        <v>0</v>
      </c>
    </row>
    <row r="854" spans="1:14" x14ac:dyDescent="0.2">
      <c r="A854" s="9" t="str">
        <f>VLOOKUP(B854,Elenco_giocatori_ruolo!A:B,2,FALSE)</f>
        <v>A</v>
      </c>
      <c r="B854" s="25" t="s">
        <v>965</v>
      </c>
      <c r="C854" s="25" t="s">
        <v>938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25">
        <v>0</v>
      </c>
      <c r="J854" s="25">
        <v>0</v>
      </c>
      <c r="K854" s="25">
        <v>0</v>
      </c>
      <c r="L854" s="25">
        <v>0</v>
      </c>
      <c r="M854" s="10">
        <v>0</v>
      </c>
      <c r="N854" s="11">
        <f>$D854+$E854*(IF($A854="P",BonusMalus!$C$14,0))+$E854*(IF($A854="D",BonusMalus!$C$15,0))+$E854*(IF($A854="C",BonusMalus!$C$16,0))+$E854*(IF($A854="A",BonusMalus!$C$17,0))-$F854-$G854*3+$H854*3-$I854*2+$J854-$K854*0.5-$L854-$M854*(IF($A854="P",1,0))-$M854*(IF($A854="D",1,0))-$M854*(IF($A854="C",0.5,0))</f>
        <v>0</v>
      </c>
    </row>
    <row r="855" spans="1:14" x14ac:dyDescent="0.2">
      <c r="A855" s="9" t="str">
        <f>VLOOKUP(B855,Elenco_giocatori_ruolo!A:B,2,FALSE)</f>
        <v>A</v>
      </c>
      <c r="B855" s="25" t="s">
        <v>965</v>
      </c>
      <c r="C855" s="25" t="s">
        <v>938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25">
        <v>0</v>
      </c>
      <c r="J855" s="25">
        <v>0</v>
      </c>
      <c r="K855" s="25">
        <v>0</v>
      </c>
      <c r="L855" s="25">
        <v>0</v>
      </c>
      <c r="M855" s="10">
        <v>0</v>
      </c>
      <c r="N855" s="11">
        <f>$D855+$E855*(IF($A855="P",BonusMalus!$C$14,0))+$E855*(IF($A855="D",BonusMalus!$C$15,0))+$E855*(IF($A855="C",BonusMalus!$C$16,0))+$E855*(IF($A855="A",BonusMalus!$C$17,0))-$F855-$G855*3+$H855*3-$I855*2+$J855-$K855*0.5-$L855-$M855*(IF($A855="P",1,0))-$M855*(IF($A855="D",1,0))-$M855*(IF($A855="C",0.5,0))</f>
        <v>0</v>
      </c>
    </row>
    <row r="856" spans="1:14" x14ac:dyDescent="0.2">
      <c r="A856" s="9" t="e">
        <f>VLOOKUP(B856,Elenco_giocatori_ruolo!A:B,2,FALSE)</f>
        <v>#N/A</v>
      </c>
      <c r="B856" s="25" t="s">
        <v>1338</v>
      </c>
      <c r="C856" s="25" t="s">
        <v>938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25">
        <v>0</v>
      </c>
      <c r="J856" s="25">
        <v>0</v>
      </c>
      <c r="K856" s="25">
        <v>0</v>
      </c>
      <c r="L856" s="25">
        <v>0</v>
      </c>
      <c r="M856" s="10">
        <v>0</v>
      </c>
      <c r="N856" s="11" t="e">
        <f>$D856+$E856*(IF($A856="P",BonusMalus!$C$14,0))+$E856*(IF($A856="D",BonusMalus!$C$15,0))+$E856*(IF($A856="C",BonusMalus!$C$16,0))+$E856*(IF($A856="A",BonusMalus!$C$17,0))-$F856-$G856*3+$H856*3-$I856*2+$J856-$K856*0.5-$L856-$M856*(IF($A856="P",1,0))-$M856*(IF($A856="D",1,0))-$M856*(IF($A856="C",0.5,0))</f>
        <v>#N/A</v>
      </c>
    </row>
    <row r="857" spans="1:14" x14ac:dyDescent="0.2">
      <c r="A857" s="9" t="str">
        <f>VLOOKUP(B857,Elenco_giocatori_ruolo!A:B,2,FALSE)</f>
        <v>A</v>
      </c>
      <c r="B857" s="25" t="s">
        <v>966</v>
      </c>
      <c r="C857" s="25" t="s">
        <v>938</v>
      </c>
      <c r="D857" s="25">
        <v>0</v>
      </c>
      <c r="E857" s="25">
        <v>0</v>
      </c>
      <c r="F857" s="25">
        <v>0</v>
      </c>
      <c r="G857" s="25">
        <v>0</v>
      </c>
      <c r="H857" s="25">
        <v>0</v>
      </c>
      <c r="I857" s="25">
        <v>0</v>
      </c>
      <c r="J857" s="25">
        <v>0</v>
      </c>
      <c r="K857" s="25">
        <v>0</v>
      </c>
      <c r="L857" s="25">
        <v>0</v>
      </c>
      <c r="M857" s="10">
        <v>0</v>
      </c>
      <c r="N857" s="11">
        <f>$D857+$E857*(IF($A857="P",BonusMalus!$C$14,0))+$E857*(IF($A857="D",BonusMalus!$C$15,0))+$E857*(IF($A857="C",BonusMalus!$C$16,0))+$E857*(IF($A857="A",BonusMalus!$C$17,0))-$F857-$G857*3+$H857*3-$I857*2+$J857-$K857*0.5-$L857-$M857*(IF($A857="P",1,0))-$M857*(IF($A857="D",1,0))-$M857*(IF($A857="C",0.5,0))</f>
        <v>0</v>
      </c>
    </row>
    <row r="858" spans="1:14" x14ac:dyDescent="0.2">
      <c r="A858" s="9" t="str">
        <f>VLOOKUP(B858,Elenco_giocatori_ruolo!A:B,2,FALSE)</f>
        <v>A</v>
      </c>
      <c r="B858" s="25" t="s">
        <v>966</v>
      </c>
      <c r="C858" s="25" t="s">
        <v>938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25">
        <v>0</v>
      </c>
      <c r="J858" s="25">
        <v>0</v>
      </c>
      <c r="K858" s="25">
        <v>0</v>
      </c>
      <c r="L858" s="25">
        <v>0</v>
      </c>
      <c r="M858" s="10">
        <v>0</v>
      </c>
      <c r="N858" s="11">
        <f>$D858+$E858*(IF($A858="P",BonusMalus!$C$14,0))+$E858*(IF($A858="D",BonusMalus!$C$15,0))+$E858*(IF($A858="C",BonusMalus!$C$16,0))+$E858*(IF($A858="A",BonusMalus!$C$17,0))-$F858-$G858*3+$H858*3-$I858*2+$J858-$K858*0.5-$L858-$M858*(IF($A858="P",1,0))-$M858*(IF($A858="D",1,0))-$M858*(IF($A858="C",0.5,0))</f>
        <v>0</v>
      </c>
    </row>
    <row r="859" spans="1:14" x14ac:dyDescent="0.2">
      <c r="A859" s="9" t="str">
        <f>VLOOKUP(B859,Elenco_giocatori_ruolo!A:B,2,FALSE)</f>
        <v>A</v>
      </c>
      <c r="B859" s="25" t="s">
        <v>967</v>
      </c>
      <c r="C859" s="25" t="s">
        <v>938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25">
        <v>0</v>
      </c>
      <c r="J859" s="25">
        <v>0</v>
      </c>
      <c r="K859" s="25">
        <v>0</v>
      </c>
      <c r="L859" s="25">
        <v>0</v>
      </c>
      <c r="M859" s="10">
        <v>0</v>
      </c>
      <c r="N859" s="11">
        <f>$D859+$E859*(IF($A859="P",BonusMalus!$C$14,0))+$E859*(IF($A859="D",BonusMalus!$C$15,0))+$E859*(IF($A859="C",BonusMalus!$C$16,0))+$E859*(IF($A859="A",BonusMalus!$C$17,0))-$F859-$G859*3+$H859*3-$I859*2+$J859-$K859*0.5-$L859-$M859*(IF($A859="P",1,0))-$M859*(IF($A859="D",1,0))-$M859*(IF($A859="C",0.5,0))</f>
        <v>0</v>
      </c>
    </row>
    <row r="860" spans="1:14" x14ac:dyDescent="0.2">
      <c r="A860" s="9" t="str">
        <f>VLOOKUP(B860,Elenco_giocatori_ruolo!A:B,2,FALSE)</f>
        <v>A</v>
      </c>
      <c r="B860" s="25" t="s">
        <v>968</v>
      </c>
      <c r="C860" s="25" t="s">
        <v>938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25">
        <v>0</v>
      </c>
      <c r="J860" s="25">
        <v>0</v>
      </c>
      <c r="K860" s="25">
        <v>0</v>
      </c>
      <c r="L860" s="25">
        <v>0</v>
      </c>
      <c r="M860" s="10">
        <v>0</v>
      </c>
      <c r="N860" s="11">
        <f>$D860+$E860*(IF($A860="P",BonusMalus!$C$14,0))+$E860*(IF($A860="D",BonusMalus!$C$15,0))+$E860*(IF($A860="C",BonusMalus!$C$16,0))+$E860*(IF($A860="A",BonusMalus!$C$17,0))-$F860-$G860*3+$H860*3-$I860*2+$J860-$K860*0.5-$L860-$M860*(IF($A860="P",1,0))-$M860*(IF($A860="D",1,0))-$M860*(IF($A860="C",0.5,0))</f>
        <v>0</v>
      </c>
    </row>
    <row r="861" spans="1:14" x14ac:dyDescent="0.2">
      <c r="A861" s="9" t="str">
        <f>VLOOKUP(B861,Elenco_giocatori_ruolo!A:B,2,FALSE)</f>
        <v>A</v>
      </c>
      <c r="B861" s="25" t="s">
        <v>968</v>
      </c>
      <c r="C861" s="25" t="s">
        <v>938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25">
        <v>0</v>
      </c>
      <c r="J861" s="25">
        <v>0</v>
      </c>
      <c r="K861" s="25">
        <v>0</v>
      </c>
      <c r="L861" s="25">
        <v>0</v>
      </c>
      <c r="M861" s="10">
        <v>0</v>
      </c>
      <c r="N861" s="11">
        <f>$D861+$E861*(IF($A861="P",BonusMalus!$C$14,0))+$E861*(IF($A861="D",BonusMalus!$C$15,0))+$E861*(IF($A861="C",BonusMalus!$C$16,0))+$E861*(IF($A861="A",BonusMalus!$C$17,0))-$F861-$G861*3+$H861*3-$I861*2+$J861-$K861*0.5-$L861-$M861*(IF($A861="P",1,0))-$M861*(IF($A861="D",1,0))-$M861*(IF($A861="C",0.5,0))</f>
        <v>0</v>
      </c>
    </row>
    <row r="862" spans="1:14" x14ac:dyDescent="0.2">
      <c r="A862" s="9" t="str">
        <f>VLOOKUP(B862,Elenco_giocatori_ruolo!A:B,2,FALSE)</f>
        <v>A</v>
      </c>
      <c r="B862" s="25" t="s">
        <v>969</v>
      </c>
      <c r="C862" s="25" t="s">
        <v>938</v>
      </c>
      <c r="D862" s="25">
        <v>0</v>
      </c>
      <c r="E862" s="25">
        <v>0</v>
      </c>
      <c r="F862" s="25">
        <v>0</v>
      </c>
      <c r="G862" s="25">
        <v>0</v>
      </c>
      <c r="H862" s="25">
        <v>0</v>
      </c>
      <c r="I862" s="25">
        <v>0</v>
      </c>
      <c r="J862" s="25">
        <v>0</v>
      </c>
      <c r="K862" s="25">
        <v>0</v>
      </c>
      <c r="L862" s="25">
        <v>0</v>
      </c>
      <c r="M862" s="10">
        <v>0</v>
      </c>
      <c r="N862" s="11">
        <f>$D862+$E862*(IF($A862="P",BonusMalus!$C$14,0))+$E862*(IF($A862="D",BonusMalus!$C$15,0))+$E862*(IF($A862="C",BonusMalus!$C$16,0))+$E862*(IF($A862="A",BonusMalus!$C$17,0))-$F862-$G862*3+$H862*3-$I862*2+$J862-$K862*0.5-$L862-$M862*(IF($A862="P",1,0))-$M862*(IF($A862="D",1,0))-$M862*(IF($A862="C",0.5,0))</f>
        <v>0</v>
      </c>
    </row>
    <row r="863" spans="1:14" x14ac:dyDescent="0.2">
      <c r="A863" s="9" t="str">
        <f>VLOOKUP(B863,Elenco_giocatori_ruolo!A:B,2,FALSE)</f>
        <v>A</v>
      </c>
      <c r="B863" s="25" t="s">
        <v>969</v>
      </c>
      <c r="C863" s="25" t="s">
        <v>938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25">
        <v>0</v>
      </c>
      <c r="J863" s="25">
        <v>0</v>
      </c>
      <c r="K863" s="25">
        <v>0</v>
      </c>
      <c r="L863" s="25">
        <v>0</v>
      </c>
      <c r="M863" s="10">
        <v>0</v>
      </c>
      <c r="N863" s="11">
        <f>$D863+$E863*(IF($A863="P",BonusMalus!$C$14,0))+$E863*(IF($A863="D",BonusMalus!$C$15,0))+$E863*(IF($A863="C",BonusMalus!$C$16,0))+$E863*(IF($A863="A",BonusMalus!$C$17,0))-$F863-$G863*3+$H863*3-$I863*2+$J863-$K863*0.5-$L863-$M863*(IF($A863="P",1,0))-$M863*(IF($A863="D",1,0))-$M863*(IF($A863="C",0.5,0))</f>
        <v>0</v>
      </c>
    </row>
    <row r="864" spans="1:14" x14ac:dyDescent="0.2">
      <c r="A864" s="9" t="str">
        <f>VLOOKUP(B864,Elenco_giocatori_ruolo!A:B,2,FALSE)</f>
        <v>A</v>
      </c>
      <c r="B864" s="25" t="s">
        <v>970</v>
      </c>
      <c r="C864" s="25" t="s">
        <v>938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25">
        <v>0</v>
      </c>
      <c r="J864" s="25">
        <v>0</v>
      </c>
      <c r="K864" s="25">
        <v>0</v>
      </c>
      <c r="L864" s="25">
        <v>0</v>
      </c>
      <c r="M864" s="10">
        <v>0</v>
      </c>
      <c r="N864" s="11">
        <f>$D864+$E864*(IF($A864="P",BonusMalus!$C$14,0))+$E864*(IF($A864="D",BonusMalus!$C$15,0))+$E864*(IF($A864="C",BonusMalus!$C$16,0))+$E864*(IF($A864="A",BonusMalus!$C$17,0))-$F864-$G864*3+$H864*3-$I864*2+$J864-$K864*0.5-$L864-$M864*(IF($A864="P",1,0))-$M864*(IF($A864="D",1,0))-$M864*(IF($A864="C",0.5,0))</f>
        <v>0</v>
      </c>
    </row>
    <row r="865" spans="1:14" x14ac:dyDescent="0.2">
      <c r="A865" s="9" t="str">
        <f>VLOOKUP(B865,Elenco_giocatori_ruolo!A:B,2,FALSE)</f>
        <v>A</v>
      </c>
      <c r="B865" s="25" t="s">
        <v>971</v>
      </c>
      <c r="C865" s="25" t="s">
        <v>938</v>
      </c>
      <c r="D865" s="25">
        <v>0</v>
      </c>
      <c r="E865" s="25">
        <v>0</v>
      </c>
      <c r="F865" s="25">
        <v>0</v>
      </c>
      <c r="G865" s="25">
        <v>0</v>
      </c>
      <c r="H865" s="25">
        <v>0</v>
      </c>
      <c r="I865" s="25">
        <v>0</v>
      </c>
      <c r="J865" s="25">
        <v>0</v>
      </c>
      <c r="K865" s="25">
        <v>0</v>
      </c>
      <c r="L865" s="25">
        <v>0</v>
      </c>
      <c r="M865" s="10">
        <v>0</v>
      </c>
      <c r="N865" s="11">
        <f>$D865+$E865*(IF($A865="P",BonusMalus!$C$14,0))+$E865*(IF($A865="D",BonusMalus!$C$15,0))+$E865*(IF($A865="C",BonusMalus!$C$16,0))+$E865*(IF($A865="A",BonusMalus!$C$17,0))-$F865-$G865*3+$H865*3-$I865*2+$J865-$K865*0.5-$L865-$M865*(IF($A865="P",1,0))-$M865*(IF($A865="D",1,0))-$M865*(IF($A865="C",0.5,0))</f>
        <v>0</v>
      </c>
    </row>
    <row r="866" spans="1:14" x14ac:dyDescent="0.2">
      <c r="A866" s="9" t="str">
        <f>VLOOKUP(B866,Elenco_giocatori_ruolo!A:B,2,FALSE)</f>
        <v>A</v>
      </c>
      <c r="B866" s="25" t="s">
        <v>972</v>
      </c>
      <c r="C866" s="25" t="s">
        <v>938</v>
      </c>
      <c r="D866" s="25">
        <v>0</v>
      </c>
      <c r="E866" s="25">
        <v>0</v>
      </c>
      <c r="F866" s="25">
        <v>0</v>
      </c>
      <c r="G866" s="25">
        <v>0</v>
      </c>
      <c r="H866" s="25">
        <v>0</v>
      </c>
      <c r="I866" s="25">
        <v>0</v>
      </c>
      <c r="J866" s="25">
        <v>0</v>
      </c>
      <c r="K866" s="25">
        <v>0</v>
      </c>
      <c r="L866" s="25">
        <v>0</v>
      </c>
      <c r="M866" s="10">
        <v>0</v>
      </c>
      <c r="N866" s="11">
        <f>$D866+$E866*(IF($A866="P",BonusMalus!$C$14,0))+$E866*(IF($A866="D",BonusMalus!$C$15,0))+$E866*(IF($A866="C",BonusMalus!$C$16,0))+$E866*(IF($A866="A",BonusMalus!$C$17,0))-$F866-$G866*3+$H866*3-$I866*2+$J866-$K866*0.5-$L866-$M866*(IF($A866="P",1,0))-$M866*(IF($A866="D",1,0))-$M866*(IF($A866="C",0.5,0))</f>
        <v>0</v>
      </c>
    </row>
    <row r="867" spans="1:14" x14ac:dyDescent="0.2">
      <c r="A867" s="9" t="str">
        <f>VLOOKUP(B867,Elenco_giocatori_ruolo!A:B,2,FALSE)</f>
        <v>A</v>
      </c>
      <c r="B867" s="25" t="s">
        <v>972</v>
      </c>
      <c r="C867" s="25" t="s">
        <v>938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25">
        <v>0</v>
      </c>
      <c r="J867" s="25">
        <v>0</v>
      </c>
      <c r="K867" s="25">
        <v>0</v>
      </c>
      <c r="L867" s="25">
        <v>0</v>
      </c>
      <c r="M867" s="10">
        <v>0</v>
      </c>
      <c r="N867" s="11">
        <f>$D867+$E867*(IF($A867="P",BonusMalus!$C$14,0))+$E867*(IF($A867="D",BonusMalus!$C$15,0))+$E867*(IF($A867="C",BonusMalus!$C$16,0))+$E867*(IF($A867="A",BonusMalus!$C$17,0))-$F867-$G867*3+$H867*3-$I867*2+$J867-$K867*0.5-$L867-$M867*(IF($A867="P",1,0))-$M867*(IF($A867="D",1,0))-$M867*(IF($A867="C",0.5,0))</f>
        <v>0</v>
      </c>
    </row>
  </sheetData>
  <conditionalFormatting sqref="N312:N313">
    <cfRule type="cellIs" dxfId="0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712"/>
  <sheetViews>
    <sheetView workbookViewId="0"/>
  </sheetViews>
  <sheetFormatPr baseColWidth="10" defaultColWidth="8.83203125" defaultRowHeight="15" x14ac:dyDescent="0.2"/>
  <cols>
    <col min="1" max="1" width="27.83203125" bestFit="1" customWidth="1"/>
  </cols>
  <sheetData>
    <row r="1" spans="1:2" x14ac:dyDescent="0.2">
      <c r="A1" s="22" t="s">
        <v>347</v>
      </c>
      <c r="B1" s="14" t="s">
        <v>1918</v>
      </c>
    </row>
    <row r="2" spans="1:2" x14ac:dyDescent="0.2">
      <c r="A2" s="22" t="s">
        <v>277</v>
      </c>
      <c r="B2" s="14" t="s">
        <v>1918</v>
      </c>
    </row>
    <row r="3" spans="1:2" x14ac:dyDescent="0.2">
      <c r="A3" s="22" t="s">
        <v>937</v>
      </c>
      <c r="B3" s="14" t="s">
        <v>1918</v>
      </c>
    </row>
    <row r="4" spans="1:2" x14ac:dyDescent="0.2">
      <c r="A4" s="22" t="s">
        <v>899</v>
      </c>
      <c r="B4" s="14" t="s">
        <v>1918</v>
      </c>
    </row>
    <row r="5" spans="1:2" x14ac:dyDescent="0.2">
      <c r="A5" s="22" t="s">
        <v>788</v>
      </c>
      <c r="B5" s="14" t="s">
        <v>1918</v>
      </c>
    </row>
    <row r="6" spans="1:2" x14ac:dyDescent="0.2">
      <c r="A6" s="22" t="s">
        <v>393</v>
      </c>
      <c r="B6" s="14" t="s">
        <v>1918</v>
      </c>
    </row>
    <row r="7" spans="1:2" x14ac:dyDescent="0.2">
      <c r="A7" s="22" t="s">
        <v>720</v>
      </c>
      <c r="B7" s="14" t="s">
        <v>1918</v>
      </c>
    </row>
    <row r="8" spans="1:2" x14ac:dyDescent="0.2">
      <c r="A8" s="22" t="s">
        <v>238</v>
      </c>
      <c r="B8" s="14" t="s">
        <v>1918</v>
      </c>
    </row>
    <row r="9" spans="1:2" x14ac:dyDescent="0.2">
      <c r="A9" s="22" t="s">
        <v>751</v>
      </c>
      <c r="B9" s="14" t="s">
        <v>1918</v>
      </c>
    </row>
    <row r="10" spans="1:2" x14ac:dyDescent="0.2">
      <c r="A10" s="22" t="s">
        <v>395</v>
      </c>
      <c r="B10" s="14" t="s">
        <v>1918</v>
      </c>
    </row>
    <row r="11" spans="1:2" x14ac:dyDescent="0.2">
      <c r="A11" s="22" t="s">
        <v>427</v>
      </c>
      <c r="B11" s="14" t="s">
        <v>1918</v>
      </c>
    </row>
    <row r="12" spans="1:2" x14ac:dyDescent="0.2">
      <c r="A12" s="22" t="s">
        <v>314</v>
      </c>
      <c r="B12" s="14" t="s">
        <v>1918</v>
      </c>
    </row>
    <row r="13" spans="1:2" x14ac:dyDescent="0.2">
      <c r="A13" s="22" t="s">
        <v>722</v>
      </c>
      <c r="B13" s="14" t="s">
        <v>1918</v>
      </c>
    </row>
    <row r="14" spans="1:2" x14ac:dyDescent="0.2">
      <c r="A14" s="22" t="s">
        <v>753</v>
      </c>
      <c r="B14" s="14" t="s">
        <v>1918</v>
      </c>
    </row>
    <row r="15" spans="1:2" x14ac:dyDescent="0.2">
      <c r="A15" s="22" t="s">
        <v>687</v>
      </c>
      <c r="B15" s="14" t="s">
        <v>1918</v>
      </c>
    </row>
    <row r="16" spans="1:2" x14ac:dyDescent="0.2">
      <c r="A16" s="22" t="s">
        <v>429</v>
      </c>
      <c r="B16" s="14" t="s">
        <v>1918</v>
      </c>
    </row>
    <row r="17" spans="1:2" x14ac:dyDescent="0.2">
      <c r="A17" s="22" t="s">
        <v>508</v>
      </c>
      <c r="B17" s="14" t="s">
        <v>1918</v>
      </c>
    </row>
    <row r="18" spans="1:2" x14ac:dyDescent="0.2">
      <c r="A18" s="22" t="s">
        <v>543</v>
      </c>
      <c r="B18" s="14" t="s">
        <v>1918</v>
      </c>
    </row>
    <row r="19" spans="1:2" x14ac:dyDescent="0.2">
      <c r="A19" s="22" t="s">
        <v>825</v>
      </c>
      <c r="B19" s="14" t="s">
        <v>1918</v>
      </c>
    </row>
    <row r="20" spans="1:2" x14ac:dyDescent="0.2">
      <c r="A20" s="22" t="s">
        <v>613</v>
      </c>
      <c r="B20" s="14" t="s">
        <v>1918</v>
      </c>
    </row>
    <row r="21" spans="1:2" x14ac:dyDescent="0.2">
      <c r="A21" s="22" t="s">
        <v>615</v>
      </c>
      <c r="B21" s="14" t="s">
        <v>1918</v>
      </c>
    </row>
    <row r="22" spans="1:2" x14ac:dyDescent="0.2">
      <c r="A22" s="22" t="s">
        <v>581</v>
      </c>
      <c r="B22" s="14" t="s">
        <v>1918</v>
      </c>
    </row>
    <row r="23" spans="1:2" x14ac:dyDescent="0.2">
      <c r="A23" s="22" t="s">
        <v>827</v>
      </c>
      <c r="B23" s="14" t="s">
        <v>1918</v>
      </c>
    </row>
    <row r="24" spans="1:2" x14ac:dyDescent="0.2">
      <c r="A24" s="22" t="s">
        <v>467</v>
      </c>
      <c r="B24" s="14" t="s">
        <v>1918</v>
      </c>
    </row>
    <row r="25" spans="1:2" x14ac:dyDescent="0.2">
      <c r="A25" s="22" t="s">
        <v>545</v>
      </c>
      <c r="B25" s="14" t="s">
        <v>1918</v>
      </c>
    </row>
    <row r="26" spans="1:2" x14ac:dyDescent="0.2">
      <c r="A26" s="22" t="s">
        <v>901</v>
      </c>
      <c r="B26" s="14" t="s">
        <v>1918</v>
      </c>
    </row>
    <row r="27" spans="1:2" x14ac:dyDescent="0.2">
      <c r="A27" s="22" t="s">
        <v>902</v>
      </c>
      <c r="B27" s="14" t="s">
        <v>1918</v>
      </c>
    </row>
    <row r="28" spans="1:2" x14ac:dyDescent="0.2">
      <c r="A28" s="22" t="s">
        <v>469</v>
      </c>
      <c r="B28" s="14" t="s">
        <v>1918</v>
      </c>
    </row>
    <row r="29" spans="1:2" x14ac:dyDescent="0.2">
      <c r="A29" s="22" t="s">
        <v>653</v>
      </c>
      <c r="B29" s="14" t="s">
        <v>1918</v>
      </c>
    </row>
    <row r="30" spans="1:2" x14ac:dyDescent="0.2">
      <c r="A30" s="22" t="s">
        <v>583</v>
      </c>
      <c r="B30" s="14" t="s">
        <v>1918</v>
      </c>
    </row>
    <row r="31" spans="1:2" x14ac:dyDescent="0.2">
      <c r="A31" s="22" t="s">
        <v>790</v>
      </c>
      <c r="B31" s="14" t="s">
        <v>1918</v>
      </c>
    </row>
    <row r="32" spans="1:2" x14ac:dyDescent="0.2">
      <c r="A32" s="22" t="s">
        <v>430</v>
      </c>
      <c r="B32" s="14" t="s">
        <v>1918</v>
      </c>
    </row>
    <row r="33" spans="1:2" x14ac:dyDescent="0.2">
      <c r="A33" s="22" t="s">
        <v>510</v>
      </c>
      <c r="B33" s="14" t="s">
        <v>1918</v>
      </c>
    </row>
    <row r="34" spans="1:2" x14ac:dyDescent="0.2">
      <c r="A34" s="22" t="s">
        <v>723</v>
      </c>
      <c r="B34" s="14" t="s">
        <v>1918</v>
      </c>
    </row>
    <row r="35" spans="1:2" x14ac:dyDescent="0.2">
      <c r="A35" s="22" t="s">
        <v>828</v>
      </c>
      <c r="B35" s="14" t="s">
        <v>1918</v>
      </c>
    </row>
    <row r="36" spans="1:2" x14ac:dyDescent="0.2">
      <c r="A36" s="22" t="s">
        <v>939</v>
      </c>
      <c r="B36" s="14" t="s">
        <v>1918</v>
      </c>
    </row>
    <row r="37" spans="1:2" x14ac:dyDescent="0.2">
      <c r="A37" s="22" t="s">
        <v>240</v>
      </c>
      <c r="B37" s="14" t="s">
        <v>1918</v>
      </c>
    </row>
    <row r="38" spans="1:2" x14ac:dyDescent="0.2">
      <c r="A38" s="22" t="s">
        <v>655</v>
      </c>
      <c r="B38" s="14" t="s">
        <v>1918</v>
      </c>
    </row>
    <row r="39" spans="1:2" x14ac:dyDescent="0.2">
      <c r="A39" s="22" t="s">
        <v>859</v>
      </c>
      <c r="B39" s="14" t="s">
        <v>1918</v>
      </c>
    </row>
    <row r="40" spans="1:2" x14ac:dyDescent="0.2">
      <c r="A40" s="22" t="s">
        <v>861</v>
      </c>
      <c r="B40" s="14" t="s">
        <v>1918</v>
      </c>
    </row>
    <row r="41" spans="1:2" x14ac:dyDescent="0.2">
      <c r="A41" s="22" t="s">
        <v>829</v>
      </c>
      <c r="B41" s="14" t="s">
        <v>1918</v>
      </c>
    </row>
    <row r="42" spans="1:2" x14ac:dyDescent="0.2">
      <c r="A42" s="22" t="s">
        <v>940</v>
      </c>
      <c r="B42" s="14" t="s">
        <v>1918</v>
      </c>
    </row>
    <row r="43" spans="1:2" x14ac:dyDescent="0.2">
      <c r="A43" s="22" t="s">
        <v>546</v>
      </c>
      <c r="B43" s="14" t="s">
        <v>1918</v>
      </c>
    </row>
    <row r="44" spans="1:2" x14ac:dyDescent="0.2">
      <c r="A44" s="22" t="s">
        <v>396</v>
      </c>
      <c r="B44" s="14" t="s">
        <v>1918</v>
      </c>
    </row>
    <row r="45" spans="1:2" x14ac:dyDescent="0.2">
      <c r="A45" s="22" t="s">
        <v>547</v>
      </c>
      <c r="B45" s="14" t="s">
        <v>1918</v>
      </c>
    </row>
    <row r="46" spans="1:2" x14ac:dyDescent="0.2">
      <c r="A46" s="22" t="s">
        <v>689</v>
      </c>
      <c r="B46" s="14" t="s">
        <v>1918</v>
      </c>
    </row>
    <row r="47" spans="1:2" x14ac:dyDescent="0.2">
      <c r="A47" s="22" t="s">
        <v>830</v>
      </c>
      <c r="B47" s="14" t="s">
        <v>1918</v>
      </c>
    </row>
    <row r="48" spans="1:2" x14ac:dyDescent="0.2">
      <c r="A48" s="22" t="s">
        <v>584</v>
      </c>
      <c r="B48" s="14" t="s">
        <v>1918</v>
      </c>
    </row>
    <row r="49" spans="1:2" x14ac:dyDescent="0.2">
      <c r="A49" s="22" t="s">
        <v>511</v>
      </c>
      <c r="B49" s="14" t="s">
        <v>1918</v>
      </c>
    </row>
    <row r="50" spans="1:2" x14ac:dyDescent="0.2">
      <c r="A50" s="22" t="s">
        <v>316</v>
      </c>
      <c r="B50" s="14" t="s">
        <v>1918</v>
      </c>
    </row>
    <row r="51" spans="1:2" x14ac:dyDescent="0.2">
      <c r="A51" s="22" t="s">
        <v>279</v>
      </c>
      <c r="B51" s="14" t="s">
        <v>1918</v>
      </c>
    </row>
    <row r="52" spans="1:2" x14ac:dyDescent="0.2">
      <c r="A52" s="22" t="s">
        <v>349</v>
      </c>
      <c r="B52" s="14" t="s">
        <v>1918</v>
      </c>
    </row>
    <row r="53" spans="1:2" x14ac:dyDescent="0.2">
      <c r="A53" s="22" t="s">
        <v>754</v>
      </c>
      <c r="B53" s="14" t="s">
        <v>1918</v>
      </c>
    </row>
    <row r="54" spans="1:2" x14ac:dyDescent="0.2">
      <c r="A54" s="22" t="s">
        <v>241</v>
      </c>
      <c r="B54" s="14" t="s">
        <v>1918</v>
      </c>
    </row>
    <row r="55" spans="1:2" x14ac:dyDescent="0.2">
      <c r="A55" s="22" t="s">
        <v>242</v>
      </c>
      <c r="B55" s="14" t="s">
        <v>1918</v>
      </c>
    </row>
    <row r="56" spans="1:2" x14ac:dyDescent="0.2">
      <c r="A56" s="22" t="s">
        <v>791</v>
      </c>
      <c r="B56" s="14" t="s">
        <v>1918</v>
      </c>
    </row>
    <row r="57" spans="1:2" x14ac:dyDescent="0.2">
      <c r="A57" s="22" t="s">
        <v>616</v>
      </c>
      <c r="B57" s="14" t="s">
        <v>1918</v>
      </c>
    </row>
    <row r="58" spans="1:2" x14ac:dyDescent="0.2">
      <c r="A58" s="22" t="s">
        <v>862</v>
      </c>
      <c r="B58" s="14" t="s">
        <v>1918</v>
      </c>
    </row>
    <row r="59" spans="1:2" x14ac:dyDescent="0.2">
      <c r="A59" s="22" t="s">
        <v>317</v>
      </c>
      <c r="B59" s="14" t="s">
        <v>1918</v>
      </c>
    </row>
    <row r="60" spans="1:2" x14ac:dyDescent="0.2">
      <c r="A60" s="22" t="s">
        <v>350</v>
      </c>
      <c r="B60" s="14" t="s">
        <v>1918</v>
      </c>
    </row>
    <row r="61" spans="1:2" x14ac:dyDescent="0.2">
      <c r="A61" s="22" t="s">
        <v>318</v>
      </c>
      <c r="B61" s="14" t="s">
        <v>1918</v>
      </c>
    </row>
    <row r="62" spans="1:2" x14ac:dyDescent="0.2">
      <c r="A62" s="22" t="s">
        <v>863</v>
      </c>
      <c r="B62" s="14" t="s">
        <v>1918</v>
      </c>
    </row>
    <row r="63" spans="1:2" x14ac:dyDescent="0.2">
      <c r="A63" s="22" t="s">
        <v>280</v>
      </c>
      <c r="B63" s="14" t="s">
        <v>1918</v>
      </c>
    </row>
    <row r="64" spans="1:2" x14ac:dyDescent="0.2">
      <c r="A64" s="22" t="s">
        <v>470</v>
      </c>
      <c r="B64" s="14" t="s">
        <v>1918</v>
      </c>
    </row>
    <row r="65" spans="1:2" x14ac:dyDescent="0.2">
      <c r="A65" s="22" t="s">
        <v>512</v>
      </c>
      <c r="B65" s="14" t="s">
        <v>1918</v>
      </c>
    </row>
    <row r="66" spans="1:2" x14ac:dyDescent="0.2">
      <c r="A66" s="22" t="s">
        <v>690</v>
      </c>
      <c r="B66" s="14" t="s">
        <v>1918</v>
      </c>
    </row>
    <row r="67" spans="1:2" x14ac:dyDescent="0.2">
      <c r="A67" s="22" t="s">
        <v>656</v>
      </c>
      <c r="B67" s="14" t="s">
        <v>1918</v>
      </c>
    </row>
    <row r="68" spans="1:2" x14ac:dyDescent="0.2">
      <c r="A68" s="22" t="s">
        <v>903</v>
      </c>
      <c r="B68" s="14" t="s">
        <v>1918</v>
      </c>
    </row>
    <row r="69" spans="1:2" x14ac:dyDescent="0.2">
      <c r="A69" s="22" t="s">
        <v>471</v>
      </c>
      <c r="B69" s="14" t="s">
        <v>1918</v>
      </c>
    </row>
    <row r="70" spans="1:2" x14ac:dyDescent="0.2">
      <c r="A70" s="22" t="s">
        <v>755</v>
      </c>
      <c r="B70" s="14" t="s">
        <v>1918</v>
      </c>
    </row>
    <row r="71" spans="1:2" x14ac:dyDescent="0.2">
      <c r="A71" s="22" t="s">
        <v>792</v>
      </c>
      <c r="B71" s="14" t="s">
        <v>1918</v>
      </c>
    </row>
    <row r="72" spans="1:2" x14ac:dyDescent="0.2">
      <c r="A72" s="22" t="s">
        <v>548</v>
      </c>
      <c r="B72" s="14" t="s">
        <v>1918</v>
      </c>
    </row>
    <row r="73" spans="1:2" x14ac:dyDescent="0.2">
      <c r="A73" s="22" t="s">
        <v>431</v>
      </c>
      <c r="B73" s="14" t="s">
        <v>1918</v>
      </c>
    </row>
    <row r="74" spans="1:2" x14ac:dyDescent="0.2">
      <c r="A74" s="22" t="s">
        <v>657</v>
      </c>
      <c r="B74" s="14" t="s">
        <v>1918</v>
      </c>
    </row>
    <row r="75" spans="1:2" x14ac:dyDescent="0.2">
      <c r="A75" s="22" t="s">
        <v>691</v>
      </c>
      <c r="B75" s="14" t="s">
        <v>1918</v>
      </c>
    </row>
    <row r="76" spans="1:2" x14ac:dyDescent="0.2">
      <c r="A76" s="22" t="s">
        <v>432</v>
      </c>
      <c r="B76" s="14" t="s">
        <v>1918</v>
      </c>
    </row>
    <row r="77" spans="1:2" x14ac:dyDescent="0.2">
      <c r="A77" s="22" t="s">
        <v>397</v>
      </c>
      <c r="B77" s="14" t="s">
        <v>1918</v>
      </c>
    </row>
    <row r="78" spans="1:2" x14ac:dyDescent="0.2">
      <c r="A78" s="22" t="s">
        <v>351</v>
      </c>
      <c r="B78" s="14" t="s">
        <v>1918</v>
      </c>
    </row>
    <row r="79" spans="1:2" x14ac:dyDescent="0.2">
      <c r="A79" s="22" t="s">
        <v>617</v>
      </c>
      <c r="B79" s="14" t="s">
        <v>1918</v>
      </c>
    </row>
    <row r="80" spans="1:2" x14ac:dyDescent="0.2">
      <c r="A80" s="22" t="s">
        <v>864</v>
      </c>
      <c r="B80" s="21" t="s">
        <v>1919</v>
      </c>
    </row>
    <row r="81" spans="1:2" x14ac:dyDescent="0.2">
      <c r="A81" s="22" t="s">
        <v>793</v>
      </c>
      <c r="B81" s="21" t="s">
        <v>1919</v>
      </c>
    </row>
    <row r="82" spans="1:2" x14ac:dyDescent="0.2">
      <c r="A82" s="22" t="s">
        <v>513</v>
      </c>
      <c r="B82" s="21" t="s">
        <v>1919</v>
      </c>
    </row>
    <row r="83" spans="1:2" x14ac:dyDescent="0.2">
      <c r="A83" s="22" t="s">
        <v>904</v>
      </c>
      <c r="B83" s="21" t="s">
        <v>1919</v>
      </c>
    </row>
    <row r="84" spans="1:2" x14ac:dyDescent="0.2">
      <c r="A84" s="22" t="s">
        <v>756</v>
      </c>
      <c r="B84" s="21" t="s">
        <v>1919</v>
      </c>
    </row>
    <row r="85" spans="1:2" x14ac:dyDescent="0.2">
      <c r="A85" s="22" t="s">
        <v>794</v>
      </c>
      <c r="B85" s="21" t="s">
        <v>1919</v>
      </c>
    </row>
    <row r="86" spans="1:2" x14ac:dyDescent="0.2">
      <c r="A86" s="22" t="s">
        <v>319</v>
      </c>
      <c r="B86" s="21" t="s">
        <v>1919</v>
      </c>
    </row>
    <row r="87" spans="1:2" x14ac:dyDescent="0.2">
      <c r="A87" s="22" t="s">
        <v>320</v>
      </c>
      <c r="B87" s="21" t="s">
        <v>1919</v>
      </c>
    </row>
    <row r="88" spans="1:2" x14ac:dyDescent="0.2">
      <c r="A88" s="22" t="s">
        <v>243</v>
      </c>
      <c r="B88" s="21" t="s">
        <v>1919</v>
      </c>
    </row>
    <row r="89" spans="1:2" x14ac:dyDescent="0.2">
      <c r="A89" s="22" t="s">
        <v>757</v>
      </c>
      <c r="B89" s="21" t="s">
        <v>1919</v>
      </c>
    </row>
    <row r="90" spans="1:2" x14ac:dyDescent="0.2">
      <c r="A90" s="22" t="s">
        <v>472</v>
      </c>
      <c r="B90" s="21" t="s">
        <v>1919</v>
      </c>
    </row>
    <row r="91" spans="1:2" x14ac:dyDescent="0.2">
      <c r="A91" s="22" t="s">
        <v>352</v>
      </c>
      <c r="B91" s="21" t="s">
        <v>1919</v>
      </c>
    </row>
    <row r="92" spans="1:2" x14ac:dyDescent="0.2">
      <c r="A92" s="22" t="s">
        <v>433</v>
      </c>
      <c r="B92" s="21" t="s">
        <v>1919</v>
      </c>
    </row>
    <row r="93" spans="1:2" x14ac:dyDescent="0.2">
      <c r="A93" s="22" t="s">
        <v>658</v>
      </c>
      <c r="B93" s="21" t="s">
        <v>1919</v>
      </c>
    </row>
    <row r="94" spans="1:2" x14ac:dyDescent="0.2">
      <c r="A94" s="22" t="s">
        <v>618</v>
      </c>
      <c r="B94" s="21" t="s">
        <v>1919</v>
      </c>
    </row>
    <row r="95" spans="1:2" x14ac:dyDescent="0.2">
      <c r="A95" s="22" t="s">
        <v>514</v>
      </c>
      <c r="B95" s="21" t="s">
        <v>1919</v>
      </c>
    </row>
    <row r="96" spans="1:2" x14ac:dyDescent="0.2">
      <c r="A96" s="22" t="s">
        <v>941</v>
      </c>
      <c r="B96" s="21" t="s">
        <v>1919</v>
      </c>
    </row>
    <row r="97" spans="1:2" x14ac:dyDescent="0.2">
      <c r="A97" s="22" t="s">
        <v>244</v>
      </c>
      <c r="B97" s="21" t="s">
        <v>1919</v>
      </c>
    </row>
    <row r="98" spans="1:2" x14ac:dyDescent="0.2">
      <c r="A98" s="22" t="s">
        <v>865</v>
      </c>
      <c r="B98" s="21" t="s">
        <v>1919</v>
      </c>
    </row>
    <row r="99" spans="1:2" x14ac:dyDescent="0.2">
      <c r="A99" s="22" t="s">
        <v>692</v>
      </c>
      <c r="B99" s="21" t="s">
        <v>1919</v>
      </c>
    </row>
    <row r="100" spans="1:2" x14ac:dyDescent="0.2">
      <c r="A100" s="22" t="s">
        <v>281</v>
      </c>
      <c r="B100" s="21" t="s">
        <v>1919</v>
      </c>
    </row>
    <row r="101" spans="1:2" x14ac:dyDescent="0.2">
      <c r="A101" s="22" t="s">
        <v>866</v>
      </c>
      <c r="B101" s="21" t="s">
        <v>1919</v>
      </c>
    </row>
    <row r="102" spans="1:2" x14ac:dyDescent="0.2">
      <c r="A102" s="22" t="s">
        <v>434</v>
      </c>
      <c r="B102" s="21" t="s">
        <v>1919</v>
      </c>
    </row>
    <row r="103" spans="1:2" x14ac:dyDescent="0.2">
      <c r="A103" s="22" t="s">
        <v>693</v>
      </c>
      <c r="B103" s="21" t="s">
        <v>1919</v>
      </c>
    </row>
    <row r="104" spans="1:2" x14ac:dyDescent="0.2">
      <c r="A104" s="22" t="s">
        <v>515</v>
      </c>
      <c r="B104" s="21" t="s">
        <v>1919</v>
      </c>
    </row>
    <row r="105" spans="1:2" x14ac:dyDescent="0.2">
      <c r="A105" s="22" t="s">
        <v>245</v>
      </c>
      <c r="B105" s="21" t="s">
        <v>1919</v>
      </c>
    </row>
    <row r="106" spans="1:2" x14ac:dyDescent="0.2">
      <c r="A106" s="22" t="s">
        <v>619</v>
      </c>
      <c r="B106" s="21" t="s">
        <v>1919</v>
      </c>
    </row>
    <row r="107" spans="1:2" x14ac:dyDescent="0.2">
      <c r="A107" s="22" t="s">
        <v>942</v>
      </c>
      <c r="B107" s="21" t="s">
        <v>1919</v>
      </c>
    </row>
    <row r="108" spans="1:2" x14ac:dyDescent="0.2">
      <c r="A108" s="22" t="s">
        <v>549</v>
      </c>
      <c r="B108" s="21" t="s">
        <v>1919</v>
      </c>
    </row>
    <row r="109" spans="1:2" x14ac:dyDescent="0.2">
      <c r="A109" s="22" t="s">
        <v>516</v>
      </c>
      <c r="B109" s="21" t="s">
        <v>1919</v>
      </c>
    </row>
    <row r="110" spans="1:2" x14ac:dyDescent="0.2">
      <c r="A110" s="22" t="s">
        <v>724</v>
      </c>
      <c r="B110" s="21" t="s">
        <v>1919</v>
      </c>
    </row>
    <row r="111" spans="1:2" x14ac:dyDescent="0.2">
      <c r="A111" s="22" t="s">
        <v>905</v>
      </c>
      <c r="B111" s="21" t="s">
        <v>1919</v>
      </c>
    </row>
    <row r="112" spans="1:2" x14ac:dyDescent="0.2">
      <c r="A112" s="22" t="s">
        <v>867</v>
      </c>
      <c r="B112" s="21" t="s">
        <v>1919</v>
      </c>
    </row>
    <row r="113" spans="1:2" x14ac:dyDescent="0.2">
      <c r="A113" s="22" t="s">
        <v>550</v>
      </c>
      <c r="B113" s="21" t="s">
        <v>1919</v>
      </c>
    </row>
    <row r="114" spans="1:2" x14ac:dyDescent="0.2">
      <c r="A114" s="22" t="s">
        <v>398</v>
      </c>
      <c r="B114" s="21" t="s">
        <v>1919</v>
      </c>
    </row>
    <row r="115" spans="1:2" x14ac:dyDescent="0.2">
      <c r="A115" s="22" t="s">
        <v>659</v>
      </c>
      <c r="B115" s="21" t="s">
        <v>1919</v>
      </c>
    </row>
    <row r="116" spans="1:2" x14ac:dyDescent="0.2">
      <c r="A116" s="22" t="s">
        <v>282</v>
      </c>
      <c r="B116" s="21" t="s">
        <v>1919</v>
      </c>
    </row>
    <row r="117" spans="1:2" x14ac:dyDescent="0.2">
      <c r="A117" s="22" t="s">
        <v>694</v>
      </c>
      <c r="B117" s="21" t="s">
        <v>1919</v>
      </c>
    </row>
    <row r="118" spans="1:2" x14ac:dyDescent="0.2">
      <c r="A118" s="22" t="s">
        <v>551</v>
      </c>
      <c r="B118" s="21" t="s">
        <v>1919</v>
      </c>
    </row>
    <row r="119" spans="1:2" x14ac:dyDescent="0.2">
      <c r="A119" s="22" t="s">
        <v>906</v>
      </c>
      <c r="B119" s="21" t="s">
        <v>1919</v>
      </c>
    </row>
    <row r="120" spans="1:2" x14ac:dyDescent="0.2">
      <c r="A120" s="22" t="s">
        <v>695</v>
      </c>
      <c r="B120" s="21" t="s">
        <v>1919</v>
      </c>
    </row>
    <row r="121" spans="1:2" x14ac:dyDescent="0.2">
      <c r="A121" s="22" t="s">
        <v>907</v>
      </c>
      <c r="B121" s="21" t="s">
        <v>1919</v>
      </c>
    </row>
    <row r="122" spans="1:2" x14ac:dyDescent="0.2">
      <c r="A122" s="22" t="s">
        <v>517</v>
      </c>
      <c r="B122" s="21" t="s">
        <v>1919</v>
      </c>
    </row>
    <row r="123" spans="1:2" x14ac:dyDescent="0.2">
      <c r="A123" s="22" t="s">
        <v>283</v>
      </c>
      <c r="B123" s="21" t="s">
        <v>1919</v>
      </c>
    </row>
    <row r="124" spans="1:2" x14ac:dyDescent="0.2">
      <c r="A124" s="22" t="s">
        <v>353</v>
      </c>
      <c r="B124" s="21" t="s">
        <v>1919</v>
      </c>
    </row>
    <row r="125" spans="1:2" x14ac:dyDescent="0.2">
      <c r="A125" s="22" t="s">
        <v>943</v>
      </c>
      <c r="B125" s="21" t="s">
        <v>1919</v>
      </c>
    </row>
    <row r="126" spans="1:2" x14ac:dyDescent="0.2">
      <c r="A126" s="22" t="s">
        <v>795</v>
      </c>
      <c r="B126" s="21" t="s">
        <v>1919</v>
      </c>
    </row>
    <row r="127" spans="1:2" x14ac:dyDescent="0.2">
      <c r="A127" s="22" t="s">
        <v>321</v>
      </c>
      <c r="B127" s="21" t="s">
        <v>1919</v>
      </c>
    </row>
    <row r="128" spans="1:2" x14ac:dyDescent="0.2">
      <c r="A128" s="22" t="s">
        <v>758</v>
      </c>
      <c r="B128" s="21" t="s">
        <v>1919</v>
      </c>
    </row>
    <row r="129" spans="1:2" x14ac:dyDescent="0.2">
      <c r="A129" s="22" t="s">
        <v>759</v>
      </c>
      <c r="B129" s="21" t="s">
        <v>1919</v>
      </c>
    </row>
    <row r="130" spans="1:2" x14ac:dyDescent="0.2">
      <c r="A130" s="22" t="s">
        <v>832</v>
      </c>
      <c r="B130" s="21" t="s">
        <v>1919</v>
      </c>
    </row>
    <row r="131" spans="1:2" x14ac:dyDescent="0.2">
      <c r="A131" s="22" t="s">
        <v>552</v>
      </c>
      <c r="B131" s="21" t="s">
        <v>1919</v>
      </c>
    </row>
    <row r="132" spans="1:2" x14ac:dyDescent="0.2">
      <c r="A132" s="22" t="s">
        <v>435</v>
      </c>
      <c r="B132" s="21" t="s">
        <v>1919</v>
      </c>
    </row>
    <row r="133" spans="1:2" x14ac:dyDescent="0.2">
      <c r="A133" s="22" t="s">
        <v>944</v>
      </c>
      <c r="B133" s="21" t="s">
        <v>1919</v>
      </c>
    </row>
    <row r="134" spans="1:2" x14ac:dyDescent="0.2">
      <c r="A134" s="22" t="s">
        <v>284</v>
      </c>
      <c r="B134" s="21" t="s">
        <v>1919</v>
      </c>
    </row>
    <row r="135" spans="1:2" x14ac:dyDescent="0.2">
      <c r="A135" s="22" t="s">
        <v>760</v>
      </c>
      <c r="B135" s="21" t="s">
        <v>1919</v>
      </c>
    </row>
    <row r="136" spans="1:2" x14ac:dyDescent="0.2">
      <c r="A136" s="22" t="s">
        <v>246</v>
      </c>
      <c r="B136" s="21" t="s">
        <v>1919</v>
      </c>
    </row>
    <row r="137" spans="1:2" x14ac:dyDescent="0.2">
      <c r="A137" s="22" t="s">
        <v>696</v>
      </c>
      <c r="B137" s="21" t="s">
        <v>1919</v>
      </c>
    </row>
    <row r="138" spans="1:2" x14ac:dyDescent="0.2">
      <c r="A138" s="22" t="s">
        <v>796</v>
      </c>
      <c r="B138" s="21" t="s">
        <v>1919</v>
      </c>
    </row>
    <row r="139" spans="1:2" x14ac:dyDescent="0.2">
      <c r="A139" s="22" t="s">
        <v>945</v>
      </c>
      <c r="B139" s="21" t="s">
        <v>1919</v>
      </c>
    </row>
    <row r="140" spans="1:2" x14ac:dyDescent="0.2">
      <c r="A140" s="22" t="s">
        <v>553</v>
      </c>
      <c r="B140" s="21" t="s">
        <v>1919</v>
      </c>
    </row>
    <row r="141" spans="1:2" x14ac:dyDescent="0.2">
      <c r="A141" s="22" t="s">
        <v>797</v>
      </c>
      <c r="B141" s="21" t="s">
        <v>1919</v>
      </c>
    </row>
    <row r="142" spans="1:2" x14ac:dyDescent="0.2">
      <c r="A142" s="22" t="s">
        <v>518</v>
      </c>
      <c r="B142" s="21" t="s">
        <v>1919</v>
      </c>
    </row>
    <row r="143" spans="1:2" x14ac:dyDescent="0.2">
      <c r="A143" s="22" t="s">
        <v>946</v>
      </c>
      <c r="B143" s="21" t="s">
        <v>1919</v>
      </c>
    </row>
    <row r="144" spans="1:2" x14ac:dyDescent="0.2">
      <c r="A144" s="22" t="s">
        <v>399</v>
      </c>
      <c r="B144" s="21" t="s">
        <v>1919</v>
      </c>
    </row>
    <row r="145" spans="1:2" x14ac:dyDescent="0.2">
      <c r="A145" s="22" t="s">
        <v>285</v>
      </c>
      <c r="B145" s="21" t="s">
        <v>1919</v>
      </c>
    </row>
    <row r="146" spans="1:2" x14ac:dyDescent="0.2">
      <c r="A146" s="22" t="s">
        <v>519</v>
      </c>
      <c r="B146" s="21" t="s">
        <v>1919</v>
      </c>
    </row>
    <row r="147" spans="1:2" x14ac:dyDescent="0.2">
      <c r="A147" s="22" t="s">
        <v>473</v>
      </c>
      <c r="B147" s="21" t="s">
        <v>1919</v>
      </c>
    </row>
    <row r="148" spans="1:2" x14ac:dyDescent="0.2">
      <c r="A148" s="22" t="s">
        <v>761</v>
      </c>
      <c r="B148" s="21" t="s">
        <v>1919</v>
      </c>
    </row>
    <row r="149" spans="1:2" x14ac:dyDescent="0.2">
      <c r="A149" s="22" t="s">
        <v>1920</v>
      </c>
      <c r="B149" s="21" t="s">
        <v>1919</v>
      </c>
    </row>
    <row r="150" spans="1:2" x14ac:dyDescent="0.2">
      <c r="A150" s="22" t="s">
        <v>762</v>
      </c>
      <c r="B150" s="21" t="s">
        <v>1919</v>
      </c>
    </row>
    <row r="151" spans="1:2" x14ac:dyDescent="0.2">
      <c r="A151" s="22" t="s">
        <v>725</v>
      </c>
      <c r="B151" s="21" t="s">
        <v>1919</v>
      </c>
    </row>
    <row r="152" spans="1:2" x14ac:dyDescent="0.2">
      <c r="A152" s="22" t="s">
        <v>322</v>
      </c>
      <c r="B152" s="21" t="s">
        <v>1919</v>
      </c>
    </row>
    <row r="153" spans="1:2" x14ac:dyDescent="0.2">
      <c r="A153" s="22" t="s">
        <v>520</v>
      </c>
      <c r="B153" s="21" t="s">
        <v>1919</v>
      </c>
    </row>
    <row r="154" spans="1:2" x14ac:dyDescent="0.2">
      <c r="A154" s="22" t="s">
        <v>554</v>
      </c>
      <c r="B154" s="21" t="s">
        <v>1919</v>
      </c>
    </row>
    <row r="155" spans="1:2" x14ac:dyDescent="0.2">
      <c r="A155" s="22" t="s">
        <v>247</v>
      </c>
      <c r="B155" s="21" t="s">
        <v>1919</v>
      </c>
    </row>
    <row r="156" spans="1:2" x14ac:dyDescent="0.2">
      <c r="A156" s="22" t="s">
        <v>436</v>
      </c>
      <c r="B156" s="21" t="s">
        <v>1919</v>
      </c>
    </row>
    <row r="157" spans="1:2" x14ac:dyDescent="0.2">
      <c r="A157" s="22" t="s">
        <v>620</v>
      </c>
      <c r="B157" s="21" t="s">
        <v>1919</v>
      </c>
    </row>
    <row r="158" spans="1:2" x14ac:dyDescent="0.2">
      <c r="A158" s="22" t="s">
        <v>354</v>
      </c>
      <c r="B158" s="21" t="s">
        <v>1919</v>
      </c>
    </row>
    <row r="159" spans="1:2" x14ac:dyDescent="0.2">
      <c r="A159" s="22" t="s">
        <v>521</v>
      </c>
      <c r="B159" s="21" t="s">
        <v>1919</v>
      </c>
    </row>
    <row r="160" spans="1:2" x14ac:dyDescent="0.2">
      <c r="A160" s="22" t="s">
        <v>868</v>
      </c>
      <c r="B160" s="21" t="s">
        <v>1919</v>
      </c>
    </row>
    <row r="161" spans="1:2" x14ac:dyDescent="0.2">
      <c r="A161" s="22" t="s">
        <v>869</v>
      </c>
      <c r="B161" s="21" t="s">
        <v>1919</v>
      </c>
    </row>
    <row r="162" spans="1:2" x14ac:dyDescent="0.2">
      <c r="A162" s="22" t="s">
        <v>400</v>
      </c>
      <c r="B162" s="21" t="s">
        <v>1919</v>
      </c>
    </row>
    <row r="163" spans="1:2" x14ac:dyDescent="0.2">
      <c r="A163" s="22" t="s">
        <v>870</v>
      </c>
      <c r="B163" s="21" t="s">
        <v>1919</v>
      </c>
    </row>
    <row r="164" spans="1:2" x14ac:dyDescent="0.2">
      <c r="A164" s="22" t="s">
        <v>660</v>
      </c>
      <c r="B164" s="21" t="s">
        <v>1919</v>
      </c>
    </row>
    <row r="165" spans="1:2" x14ac:dyDescent="0.2">
      <c r="A165" s="22" t="s">
        <v>286</v>
      </c>
      <c r="B165" s="21" t="s">
        <v>1919</v>
      </c>
    </row>
    <row r="166" spans="1:2" x14ac:dyDescent="0.2">
      <c r="A166" s="22" t="s">
        <v>871</v>
      </c>
      <c r="B166" s="21" t="s">
        <v>1919</v>
      </c>
    </row>
    <row r="167" spans="1:2" x14ac:dyDescent="0.2">
      <c r="A167" s="22" t="s">
        <v>947</v>
      </c>
      <c r="B167" s="21" t="s">
        <v>1919</v>
      </c>
    </row>
    <row r="168" spans="1:2" x14ac:dyDescent="0.2">
      <c r="A168" s="22" t="s">
        <v>585</v>
      </c>
      <c r="B168" s="21" t="s">
        <v>1919</v>
      </c>
    </row>
    <row r="169" spans="1:2" x14ac:dyDescent="0.2">
      <c r="A169" s="22" t="s">
        <v>355</v>
      </c>
      <c r="B169" s="21" t="s">
        <v>1919</v>
      </c>
    </row>
    <row r="170" spans="1:2" x14ac:dyDescent="0.2">
      <c r="A170" s="22" t="s">
        <v>661</v>
      </c>
      <c r="B170" s="21" t="s">
        <v>1919</v>
      </c>
    </row>
    <row r="171" spans="1:2" x14ac:dyDescent="0.2">
      <c r="A171" s="22" t="s">
        <v>522</v>
      </c>
      <c r="B171" s="21" t="s">
        <v>1919</v>
      </c>
    </row>
    <row r="172" spans="1:2" x14ac:dyDescent="0.2">
      <c r="A172" s="22" t="s">
        <v>555</v>
      </c>
      <c r="B172" s="21" t="s">
        <v>1919</v>
      </c>
    </row>
    <row r="173" spans="1:2" x14ac:dyDescent="0.2">
      <c r="A173" s="22" t="s">
        <v>948</v>
      </c>
      <c r="B173" s="21" t="s">
        <v>1919</v>
      </c>
    </row>
    <row r="174" spans="1:2" x14ac:dyDescent="0.2">
      <c r="A174" s="22" t="s">
        <v>662</v>
      </c>
      <c r="B174" s="21" t="s">
        <v>1919</v>
      </c>
    </row>
    <row r="175" spans="1:2" x14ac:dyDescent="0.2">
      <c r="A175" s="22" t="s">
        <v>621</v>
      </c>
      <c r="B175" s="21" t="s">
        <v>1919</v>
      </c>
    </row>
    <row r="176" spans="1:2" x14ac:dyDescent="0.2">
      <c r="A176" s="22" t="s">
        <v>622</v>
      </c>
      <c r="B176" s="21" t="s">
        <v>1919</v>
      </c>
    </row>
    <row r="177" spans="1:2" x14ac:dyDescent="0.2">
      <c r="A177" s="22" t="s">
        <v>556</v>
      </c>
      <c r="B177" s="21" t="s">
        <v>1919</v>
      </c>
    </row>
    <row r="178" spans="1:2" x14ac:dyDescent="0.2">
      <c r="A178" s="22" t="s">
        <v>623</v>
      </c>
      <c r="B178" s="21" t="s">
        <v>1919</v>
      </c>
    </row>
    <row r="179" spans="1:2" x14ac:dyDescent="0.2">
      <c r="A179" s="22" t="s">
        <v>872</v>
      </c>
      <c r="B179" s="21" t="s">
        <v>1919</v>
      </c>
    </row>
    <row r="180" spans="1:2" x14ac:dyDescent="0.2">
      <c r="A180" s="22" t="s">
        <v>586</v>
      </c>
      <c r="B180" s="21" t="s">
        <v>1919</v>
      </c>
    </row>
    <row r="181" spans="1:2" x14ac:dyDescent="0.2">
      <c r="A181" s="22" t="s">
        <v>587</v>
      </c>
      <c r="B181" s="21" t="s">
        <v>1919</v>
      </c>
    </row>
    <row r="182" spans="1:2" x14ac:dyDescent="0.2">
      <c r="A182" s="22" t="s">
        <v>248</v>
      </c>
      <c r="B182" s="21" t="s">
        <v>1919</v>
      </c>
    </row>
    <row r="183" spans="1:2" x14ac:dyDescent="0.2">
      <c r="A183" s="22" t="s">
        <v>401</v>
      </c>
      <c r="B183" s="21" t="s">
        <v>1919</v>
      </c>
    </row>
    <row r="184" spans="1:2" x14ac:dyDescent="0.2">
      <c r="A184" s="22" t="s">
        <v>356</v>
      </c>
      <c r="B184" s="21" t="s">
        <v>1919</v>
      </c>
    </row>
    <row r="185" spans="1:2" x14ac:dyDescent="0.2">
      <c r="A185" s="22" t="s">
        <v>798</v>
      </c>
      <c r="B185" s="21" t="s">
        <v>1919</v>
      </c>
    </row>
    <row r="186" spans="1:2" x14ac:dyDescent="0.2">
      <c r="A186" s="22" t="s">
        <v>557</v>
      </c>
      <c r="B186" s="21" t="s">
        <v>1919</v>
      </c>
    </row>
    <row r="187" spans="1:2" x14ac:dyDescent="0.2">
      <c r="A187" s="22" t="s">
        <v>437</v>
      </c>
      <c r="B187" s="21" t="s">
        <v>1919</v>
      </c>
    </row>
    <row r="188" spans="1:2" x14ac:dyDescent="0.2">
      <c r="A188" s="22" t="s">
        <v>624</v>
      </c>
      <c r="B188" s="21" t="s">
        <v>1919</v>
      </c>
    </row>
    <row r="189" spans="1:2" x14ac:dyDescent="0.2">
      <c r="A189" s="22" t="s">
        <v>908</v>
      </c>
      <c r="B189" s="21" t="s">
        <v>1919</v>
      </c>
    </row>
    <row r="190" spans="1:2" x14ac:dyDescent="0.2">
      <c r="A190" s="22" t="s">
        <v>249</v>
      </c>
      <c r="B190" s="21" t="s">
        <v>1919</v>
      </c>
    </row>
    <row r="191" spans="1:2" x14ac:dyDescent="0.2">
      <c r="A191" s="22" t="s">
        <v>474</v>
      </c>
      <c r="B191" s="21" t="s">
        <v>1919</v>
      </c>
    </row>
    <row r="192" spans="1:2" x14ac:dyDescent="0.2">
      <c r="A192" s="22" t="s">
        <v>799</v>
      </c>
      <c r="B192" s="21" t="s">
        <v>1919</v>
      </c>
    </row>
    <row r="193" spans="1:2" x14ac:dyDescent="0.2">
      <c r="A193" s="22" t="s">
        <v>663</v>
      </c>
      <c r="B193" s="21" t="s">
        <v>1919</v>
      </c>
    </row>
    <row r="194" spans="1:2" x14ac:dyDescent="0.2">
      <c r="A194" s="22" t="s">
        <v>250</v>
      </c>
      <c r="B194" s="21" t="s">
        <v>1919</v>
      </c>
    </row>
    <row r="195" spans="1:2" x14ac:dyDescent="0.2">
      <c r="A195" s="22" t="s">
        <v>287</v>
      </c>
      <c r="B195" s="21" t="s">
        <v>1919</v>
      </c>
    </row>
    <row r="196" spans="1:2" x14ac:dyDescent="0.2">
      <c r="A196" s="22" t="s">
        <v>949</v>
      </c>
      <c r="B196" s="21" t="s">
        <v>1919</v>
      </c>
    </row>
    <row r="197" spans="1:2" x14ac:dyDescent="0.2">
      <c r="A197" s="22" t="s">
        <v>558</v>
      </c>
      <c r="B197" s="21" t="s">
        <v>1919</v>
      </c>
    </row>
    <row r="198" spans="1:2" x14ac:dyDescent="0.2">
      <c r="A198" s="22" t="s">
        <v>588</v>
      </c>
      <c r="B198" s="21" t="s">
        <v>1919</v>
      </c>
    </row>
    <row r="199" spans="1:2" x14ac:dyDescent="0.2">
      <c r="A199" s="22" t="s">
        <v>800</v>
      </c>
      <c r="B199" s="21" t="s">
        <v>1919</v>
      </c>
    </row>
    <row r="200" spans="1:2" x14ac:dyDescent="0.2">
      <c r="A200" s="22" t="s">
        <v>909</v>
      </c>
      <c r="B200" s="21" t="s">
        <v>1919</v>
      </c>
    </row>
    <row r="201" spans="1:2" x14ac:dyDescent="0.2">
      <c r="A201" s="22" t="s">
        <v>288</v>
      </c>
      <c r="B201" s="21" t="s">
        <v>1919</v>
      </c>
    </row>
    <row r="202" spans="1:2" x14ac:dyDescent="0.2">
      <c r="A202" s="22" t="s">
        <v>357</v>
      </c>
      <c r="B202" s="21" t="s">
        <v>1919</v>
      </c>
    </row>
    <row r="203" spans="1:2" x14ac:dyDescent="0.2">
      <c r="A203" s="22" t="s">
        <v>358</v>
      </c>
      <c r="B203" s="21" t="s">
        <v>1919</v>
      </c>
    </row>
    <row r="204" spans="1:2" x14ac:dyDescent="0.2">
      <c r="A204" s="22" t="s">
        <v>402</v>
      </c>
      <c r="B204" s="21" t="s">
        <v>1919</v>
      </c>
    </row>
    <row r="205" spans="1:2" x14ac:dyDescent="0.2">
      <c r="A205" s="22" t="s">
        <v>697</v>
      </c>
      <c r="B205" s="21" t="s">
        <v>1919</v>
      </c>
    </row>
    <row r="206" spans="1:2" x14ac:dyDescent="0.2">
      <c r="A206" s="22" t="s">
        <v>625</v>
      </c>
      <c r="B206" s="21" t="s">
        <v>1919</v>
      </c>
    </row>
    <row r="207" spans="1:2" x14ac:dyDescent="0.2">
      <c r="A207" s="22" t="s">
        <v>726</v>
      </c>
      <c r="B207" s="21" t="s">
        <v>1919</v>
      </c>
    </row>
    <row r="208" spans="1:2" x14ac:dyDescent="0.2">
      <c r="A208" s="22" t="s">
        <v>664</v>
      </c>
      <c r="B208" s="21" t="s">
        <v>1919</v>
      </c>
    </row>
    <row r="209" spans="1:2" x14ac:dyDescent="0.2">
      <c r="A209" s="22" t="s">
        <v>873</v>
      </c>
      <c r="B209" s="21" t="s">
        <v>1919</v>
      </c>
    </row>
    <row r="210" spans="1:2" x14ac:dyDescent="0.2">
      <c r="A210" s="22" t="s">
        <v>559</v>
      </c>
      <c r="B210" s="21" t="s">
        <v>1919</v>
      </c>
    </row>
    <row r="211" spans="1:2" x14ac:dyDescent="0.2">
      <c r="A211" s="22" t="s">
        <v>874</v>
      </c>
      <c r="B211" s="21" t="s">
        <v>1919</v>
      </c>
    </row>
    <row r="212" spans="1:2" x14ac:dyDescent="0.2">
      <c r="A212" s="22" t="s">
        <v>801</v>
      </c>
      <c r="B212" s="21" t="s">
        <v>1919</v>
      </c>
    </row>
    <row r="213" spans="1:2" x14ac:dyDescent="0.2">
      <c r="A213" s="22" t="s">
        <v>438</v>
      </c>
      <c r="B213" s="21" t="s">
        <v>1919</v>
      </c>
    </row>
    <row r="214" spans="1:2" x14ac:dyDescent="0.2">
      <c r="A214" s="22" t="s">
        <v>359</v>
      </c>
      <c r="B214" s="21" t="s">
        <v>1919</v>
      </c>
    </row>
    <row r="215" spans="1:2" x14ac:dyDescent="0.2">
      <c r="A215" s="22" t="s">
        <v>251</v>
      </c>
      <c r="B215" s="21" t="s">
        <v>1919</v>
      </c>
    </row>
    <row r="216" spans="1:2" x14ac:dyDescent="0.2">
      <c r="A216" s="22" t="s">
        <v>252</v>
      </c>
      <c r="B216" s="21" t="s">
        <v>1919</v>
      </c>
    </row>
    <row r="217" spans="1:2" x14ac:dyDescent="0.2">
      <c r="A217" s="22" t="s">
        <v>360</v>
      </c>
      <c r="B217" s="21" t="s">
        <v>1919</v>
      </c>
    </row>
    <row r="218" spans="1:2" x14ac:dyDescent="0.2">
      <c r="A218" s="22" t="s">
        <v>875</v>
      </c>
      <c r="B218" s="21" t="s">
        <v>1919</v>
      </c>
    </row>
    <row r="219" spans="1:2" x14ac:dyDescent="0.2">
      <c r="A219" s="22" t="s">
        <v>802</v>
      </c>
      <c r="B219" s="21" t="s">
        <v>1919</v>
      </c>
    </row>
    <row r="220" spans="1:2" x14ac:dyDescent="0.2">
      <c r="A220" s="22" t="s">
        <v>698</v>
      </c>
      <c r="B220" s="21" t="s">
        <v>1919</v>
      </c>
    </row>
    <row r="221" spans="1:2" x14ac:dyDescent="0.2">
      <c r="A221" s="22" t="s">
        <v>834</v>
      </c>
      <c r="B221" s="21" t="s">
        <v>1919</v>
      </c>
    </row>
    <row r="222" spans="1:2" x14ac:dyDescent="0.2">
      <c r="A222" s="22" t="s">
        <v>589</v>
      </c>
      <c r="B222" s="21" t="s">
        <v>1919</v>
      </c>
    </row>
    <row r="223" spans="1:2" x14ac:dyDescent="0.2">
      <c r="A223" s="22" t="s">
        <v>763</v>
      </c>
      <c r="B223" s="21" t="s">
        <v>1919</v>
      </c>
    </row>
    <row r="224" spans="1:2" x14ac:dyDescent="0.2">
      <c r="A224" s="22" t="s">
        <v>910</v>
      </c>
      <c r="B224" s="21" t="s">
        <v>1919</v>
      </c>
    </row>
    <row r="225" spans="1:2" x14ac:dyDescent="0.2">
      <c r="A225" s="22" t="s">
        <v>289</v>
      </c>
      <c r="B225" s="21" t="s">
        <v>1919</v>
      </c>
    </row>
    <row r="226" spans="1:2" x14ac:dyDescent="0.2">
      <c r="A226" s="22" t="s">
        <v>323</v>
      </c>
      <c r="B226" s="21" t="s">
        <v>1919</v>
      </c>
    </row>
    <row r="227" spans="1:2" x14ac:dyDescent="0.2">
      <c r="A227" s="22" t="s">
        <v>290</v>
      </c>
      <c r="B227" s="21" t="s">
        <v>1919</v>
      </c>
    </row>
    <row r="228" spans="1:2" x14ac:dyDescent="0.2">
      <c r="A228" s="22" t="s">
        <v>950</v>
      </c>
      <c r="B228" s="21" t="s">
        <v>1919</v>
      </c>
    </row>
    <row r="229" spans="1:2" x14ac:dyDescent="0.2">
      <c r="A229" s="22" t="s">
        <v>803</v>
      </c>
      <c r="B229" s="21" t="s">
        <v>1919</v>
      </c>
    </row>
    <row r="230" spans="1:2" x14ac:dyDescent="0.2">
      <c r="A230" s="22" t="s">
        <v>475</v>
      </c>
      <c r="B230" s="21" t="s">
        <v>1919</v>
      </c>
    </row>
    <row r="231" spans="1:2" x14ac:dyDescent="0.2">
      <c r="A231" s="22" t="s">
        <v>699</v>
      </c>
      <c r="B231" s="21" t="s">
        <v>1919</v>
      </c>
    </row>
    <row r="232" spans="1:2" x14ac:dyDescent="0.2">
      <c r="A232" s="22" t="s">
        <v>403</v>
      </c>
      <c r="B232" s="21" t="s">
        <v>1919</v>
      </c>
    </row>
    <row r="233" spans="1:2" x14ac:dyDescent="0.2">
      <c r="A233" s="22" t="s">
        <v>728</v>
      </c>
      <c r="B233" s="21" t="s">
        <v>1919</v>
      </c>
    </row>
    <row r="234" spans="1:2" x14ac:dyDescent="0.2">
      <c r="A234" s="22" t="s">
        <v>835</v>
      </c>
      <c r="B234" s="21" t="s">
        <v>1919</v>
      </c>
    </row>
    <row r="235" spans="1:2" x14ac:dyDescent="0.2">
      <c r="A235" s="22" t="s">
        <v>1921</v>
      </c>
      <c r="B235" s="21" t="s">
        <v>1919</v>
      </c>
    </row>
    <row r="236" spans="1:2" x14ac:dyDescent="0.2">
      <c r="A236" s="22" t="s">
        <v>476</v>
      </c>
      <c r="B236" s="21" t="s">
        <v>1919</v>
      </c>
    </row>
    <row r="237" spans="1:2" x14ac:dyDescent="0.2">
      <c r="A237" s="22" t="s">
        <v>439</v>
      </c>
      <c r="B237" s="21" t="s">
        <v>1919</v>
      </c>
    </row>
    <row r="238" spans="1:2" x14ac:dyDescent="0.2">
      <c r="A238" s="22" t="s">
        <v>590</v>
      </c>
      <c r="B238" s="21" t="s">
        <v>1919</v>
      </c>
    </row>
    <row r="239" spans="1:2" x14ac:dyDescent="0.2">
      <c r="A239" s="22" t="s">
        <v>836</v>
      </c>
      <c r="B239" s="21" t="s">
        <v>1919</v>
      </c>
    </row>
    <row r="240" spans="1:2" x14ac:dyDescent="0.2">
      <c r="A240" s="22" t="s">
        <v>477</v>
      </c>
      <c r="B240" s="21" t="s">
        <v>1919</v>
      </c>
    </row>
    <row r="241" spans="1:2" x14ac:dyDescent="0.2">
      <c r="A241" s="22" t="s">
        <v>729</v>
      </c>
      <c r="B241" s="21" t="s">
        <v>1919</v>
      </c>
    </row>
    <row r="242" spans="1:2" x14ac:dyDescent="0.2">
      <c r="A242" s="22" t="s">
        <v>440</v>
      </c>
      <c r="B242" s="21" t="s">
        <v>1919</v>
      </c>
    </row>
    <row r="243" spans="1:2" x14ac:dyDescent="0.2">
      <c r="A243" s="22" t="s">
        <v>324</v>
      </c>
      <c r="B243" s="21" t="s">
        <v>1919</v>
      </c>
    </row>
    <row r="244" spans="1:2" x14ac:dyDescent="0.2">
      <c r="A244" s="22" t="s">
        <v>291</v>
      </c>
      <c r="B244" s="21" t="s">
        <v>1919</v>
      </c>
    </row>
    <row r="245" spans="1:2" x14ac:dyDescent="0.2">
      <c r="A245" s="22" t="s">
        <v>876</v>
      </c>
      <c r="B245" s="21" t="s">
        <v>1919</v>
      </c>
    </row>
    <row r="246" spans="1:2" x14ac:dyDescent="0.2">
      <c r="A246" s="22" t="s">
        <v>361</v>
      </c>
      <c r="B246" s="21" t="s">
        <v>1919</v>
      </c>
    </row>
    <row r="247" spans="1:2" x14ac:dyDescent="0.2">
      <c r="A247" s="22" t="s">
        <v>441</v>
      </c>
      <c r="B247" s="21" t="s">
        <v>1919</v>
      </c>
    </row>
    <row r="248" spans="1:2" x14ac:dyDescent="0.2">
      <c r="A248" s="22" t="s">
        <v>591</v>
      </c>
      <c r="B248" s="21" t="s">
        <v>1919</v>
      </c>
    </row>
    <row r="249" spans="1:2" x14ac:dyDescent="0.2">
      <c r="A249" s="22" t="s">
        <v>730</v>
      </c>
      <c r="B249" s="21" t="s">
        <v>1919</v>
      </c>
    </row>
    <row r="250" spans="1:2" x14ac:dyDescent="0.2">
      <c r="A250" s="22" t="s">
        <v>804</v>
      </c>
      <c r="B250" s="21" t="s">
        <v>1919</v>
      </c>
    </row>
    <row r="251" spans="1:2" x14ac:dyDescent="0.2">
      <c r="A251" s="22" t="s">
        <v>478</v>
      </c>
      <c r="B251" s="21" t="s">
        <v>1919</v>
      </c>
    </row>
    <row r="252" spans="1:2" x14ac:dyDescent="0.2">
      <c r="A252" s="22" t="s">
        <v>592</v>
      </c>
      <c r="B252" s="21" t="s">
        <v>1919</v>
      </c>
    </row>
    <row r="253" spans="1:2" x14ac:dyDescent="0.2">
      <c r="A253" s="22" t="s">
        <v>325</v>
      </c>
      <c r="B253" s="21" t="s">
        <v>1919</v>
      </c>
    </row>
    <row r="254" spans="1:2" x14ac:dyDescent="0.2">
      <c r="A254" s="22" t="s">
        <v>362</v>
      </c>
      <c r="B254" s="21" t="s">
        <v>1919</v>
      </c>
    </row>
    <row r="255" spans="1:2" x14ac:dyDescent="0.2">
      <c r="A255" s="22" t="s">
        <v>951</v>
      </c>
      <c r="B255" s="21" t="s">
        <v>1919</v>
      </c>
    </row>
    <row r="256" spans="1:2" x14ac:dyDescent="0.2">
      <c r="A256" s="22" t="s">
        <v>731</v>
      </c>
      <c r="B256" s="21" t="s">
        <v>1919</v>
      </c>
    </row>
    <row r="257" spans="1:2" x14ac:dyDescent="0.2">
      <c r="A257" s="22" t="s">
        <v>764</v>
      </c>
      <c r="B257" s="21" t="s">
        <v>1919</v>
      </c>
    </row>
    <row r="258" spans="1:2" x14ac:dyDescent="0.2">
      <c r="A258" s="22" t="s">
        <v>732</v>
      </c>
      <c r="B258" s="21" t="s">
        <v>1919</v>
      </c>
    </row>
    <row r="259" spans="1:2" x14ac:dyDescent="0.2">
      <c r="A259" s="22" t="s">
        <v>523</v>
      </c>
      <c r="B259" s="21" t="s">
        <v>1919</v>
      </c>
    </row>
    <row r="260" spans="1:2" x14ac:dyDescent="0.2">
      <c r="A260" s="22" t="s">
        <v>253</v>
      </c>
      <c r="B260" s="21" t="s">
        <v>1919</v>
      </c>
    </row>
    <row r="261" spans="1:2" x14ac:dyDescent="0.2">
      <c r="A261" s="22" t="s">
        <v>326</v>
      </c>
      <c r="B261" s="21" t="s">
        <v>1919</v>
      </c>
    </row>
    <row r="262" spans="1:2" x14ac:dyDescent="0.2">
      <c r="A262" s="22" t="s">
        <v>442</v>
      </c>
      <c r="B262" s="21" t="s">
        <v>1919</v>
      </c>
    </row>
    <row r="263" spans="1:2" x14ac:dyDescent="0.2">
      <c r="A263" s="22" t="s">
        <v>593</v>
      </c>
      <c r="B263" s="21" t="s">
        <v>1919</v>
      </c>
    </row>
    <row r="264" spans="1:2" x14ac:dyDescent="0.2">
      <c r="A264" s="22" t="s">
        <v>524</v>
      </c>
      <c r="B264" s="21" t="s">
        <v>1919</v>
      </c>
    </row>
    <row r="265" spans="1:2" x14ac:dyDescent="0.2">
      <c r="A265" s="22" t="s">
        <v>665</v>
      </c>
      <c r="B265" s="21" t="s">
        <v>1919</v>
      </c>
    </row>
    <row r="266" spans="1:2" x14ac:dyDescent="0.2">
      <c r="A266" s="22" t="s">
        <v>837</v>
      </c>
      <c r="B266" s="21" t="s">
        <v>1919</v>
      </c>
    </row>
    <row r="267" spans="1:2" x14ac:dyDescent="0.2">
      <c r="A267" s="22" t="s">
        <v>594</v>
      </c>
      <c r="B267" s="21" t="s">
        <v>1919</v>
      </c>
    </row>
    <row r="268" spans="1:2" x14ac:dyDescent="0.2">
      <c r="A268" s="22" t="s">
        <v>666</v>
      </c>
      <c r="B268" s="21" t="s">
        <v>1919</v>
      </c>
    </row>
    <row r="269" spans="1:2" x14ac:dyDescent="0.2">
      <c r="A269" s="22" t="s">
        <v>626</v>
      </c>
      <c r="B269" s="21" t="s">
        <v>1919</v>
      </c>
    </row>
    <row r="270" spans="1:2" x14ac:dyDescent="0.2">
      <c r="A270" s="22" t="s">
        <v>700</v>
      </c>
      <c r="B270" s="21" t="s">
        <v>1919</v>
      </c>
    </row>
    <row r="271" spans="1:2" x14ac:dyDescent="0.2">
      <c r="A271" s="22" t="s">
        <v>525</v>
      </c>
      <c r="B271" s="21" t="s">
        <v>1919</v>
      </c>
    </row>
    <row r="272" spans="1:2" x14ac:dyDescent="0.2">
      <c r="A272" s="22" t="s">
        <v>877</v>
      </c>
      <c r="B272" s="21" t="s">
        <v>1919</v>
      </c>
    </row>
    <row r="273" spans="1:2" x14ac:dyDescent="0.2">
      <c r="A273" s="22" t="s">
        <v>404</v>
      </c>
      <c r="B273" s="21" t="s">
        <v>1919</v>
      </c>
    </row>
    <row r="274" spans="1:2" x14ac:dyDescent="0.2">
      <c r="A274" s="22" t="s">
        <v>443</v>
      </c>
      <c r="B274" s="21" t="s">
        <v>1919</v>
      </c>
    </row>
    <row r="275" spans="1:2" x14ac:dyDescent="0.2">
      <c r="A275" s="22" t="s">
        <v>479</v>
      </c>
      <c r="B275" s="21" t="s">
        <v>1919</v>
      </c>
    </row>
    <row r="276" spans="1:2" x14ac:dyDescent="0.2">
      <c r="A276" s="22" t="s">
        <v>444</v>
      </c>
      <c r="B276" s="21" t="s">
        <v>1919</v>
      </c>
    </row>
    <row r="277" spans="1:2" x14ac:dyDescent="0.2">
      <c r="A277" s="22" t="s">
        <v>292</v>
      </c>
      <c r="B277" s="21" t="s">
        <v>1919</v>
      </c>
    </row>
    <row r="278" spans="1:2" x14ac:dyDescent="0.2">
      <c r="A278" s="22" t="s">
        <v>254</v>
      </c>
      <c r="B278" s="21" t="s">
        <v>1919</v>
      </c>
    </row>
    <row r="279" spans="1:2" x14ac:dyDescent="0.2">
      <c r="A279" s="22" t="s">
        <v>445</v>
      </c>
      <c r="B279" s="21" t="s">
        <v>1919</v>
      </c>
    </row>
    <row r="280" spans="1:2" x14ac:dyDescent="0.2">
      <c r="A280" s="22" t="s">
        <v>363</v>
      </c>
      <c r="B280" s="21" t="s">
        <v>1919</v>
      </c>
    </row>
    <row r="281" spans="1:2" x14ac:dyDescent="0.2">
      <c r="A281" s="22" t="s">
        <v>595</v>
      </c>
      <c r="B281" s="21" t="s">
        <v>1919</v>
      </c>
    </row>
    <row r="282" spans="1:2" x14ac:dyDescent="0.2">
      <c r="A282" s="22" t="s">
        <v>560</v>
      </c>
      <c r="B282" s="21" t="s">
        <v>1919</v>
      </c>
    </row>
    <row r="283" spans="1:2" x14ac:dyDescent="0.2">
      <c r="A283" s="22" t="s">
        <v>733</v>
      </c>
      <c r="B283" s="21" t="s">
        <v>1919</v>
      </c>
    </row>
    <row r="284" spans="1:2" x14ac:dyDescent="0.2">
      <c r="A284" s="22" t="s">
        <v>561</v>
      </c>
      <c r="B284" s="21" t="s">
        <v>1919</v>
      </c>
    </row>
    <row r="285" spans="1:2" x14ac:dyDescent="0.2">
      <c r="A285" s="22" t="s">
        <v>255</v>
      </c>
      <c r="B285" s="21" t="s">
        <v>1919</v>
      </c>
    </row>
    <row r="286" spans="1:2" x14ac:dyDescent="0.2">
      <c r="A286" s="22" t="s">
        <v>480</v>
      </c>
      <c r="B286" s="21" t="s">
        <v>1919</v>
      </c>
    </row>
    <row r="287" spans="1:2" x14ac:dyDescent="0.2">
      <c r="A287" s="22" t="s">
        <v>911</v>
      </c>
      <c r="B287" s="21" t="s">
        <v>1919</v>
      </c>
    </row>
    <row r="288" spans="1:2" x14ac:dyDescent="0.2">
      <c r="A288" s="22" t="s">
        <v>364</v>
      </c>
      <c r="B288" s="21" t="s">
        <v>1919</v>
      </c>
    </row>
    <row r="289" spans="1:2" x14ac:dyDescent="0.2">
      <c r="A289" s="22" t="s">
        <v>405</v>
      </c>
      <c r="B289" s="21" t="s">
        <v>1919</v>
      </c>
    </row>
    <row r="290" spans="1:2" x14ac:dyDescent="0.2">
      <c r="A290" s="22" t="s">
        <v>805</v>
      </c>
      <c r="B290" s="21" t="s">
        <v>1919</v>
      </c>
    </row>
    <row r="291" spans="1:2" x14ac:dyDescent="0.2">
      <c r="A291" s="22" t="s">
        <v>562</v>
      </c>
      <c r="B291" s="21" t="s">
        <v>1919</v>
      </c>
    </row>
    <row r="292" spans="1:2" x14ac:dyDescent="0.2">
      <c r="A292" s="22" t="s">
        <v>406</v>
      </c>
      <c r="B292" s="21" t="s">
        <v>1919</v>
      </c>
    </row>
    <row r="293" spans="1:2" x14ac:dyDescent="0.2">
      <c r="A293" s="22" t="s">
        <v>256</v>
      </c>
      <c r="B293" s="21" t="s">
        <v>1919</v>
      </c>
    </row>
    <row r="294" spans="1:2" x14ac:dyDescent="0.2">
      <c r="A294" s="22" t="s">
        <v>912</v>
      </c>
      <c r="B294" s="21" t="s">
        <v>1919</v>
      </c>
    </row>
    <row r="295" spans="1:2" x14ac:dyDescent="0.2">
      <c r="A295" s="22" t="s">
        <v>838</v>
      </c>
      <c r="B295" s="21" t="s">
        <v>1919</v>
      </c>
    </row>
    <row r="296" spans="1:2" x14ac:dyDescent="0.2">
      <c r="A296" s="22" t="s">
        <v>627</v>
      </c>
      <c r="B296" s="21" t="s">
        <v>1919</v>
      </c>
    </row>
    <row r="297" spans="1:2" x14ac:dyDescent="0.2">
      <c r="A297" s="22" t="s">
        <v>806</v>
      </c>
      <c r="B297" s="21" t="s">
        <v>1919</v>
      </c>
    </row>
    <row r="298" spans="1:2" x14ac:dyDescent="0.2">
      <c r="A298" s="22" t="s">
        <v>257</v>
      </c>
      <c r="B298" s="21" t="s">
        <v>1919</v>
      </c>
    </row>
    <row r="299" spans="1:2" x14ac:dyDescent="0.2">
      <c r="A299" s="22" t="s">
        <v>839</v>
      </c>
      <c r="B299" s="21" t="s">
        <v>1919</v>
      </c>
    </row>
    <row r="300" spans="1:2" x14ac:dyDescent="0.2">
      <c r="A300" s="22" t="s">
        <v>734</v>
      </c>
      <c r="B300" s="21" t="s">
        <v>1919</v>
      </c>
    </row>
    <row r="301" spans="1:2" x14ac:dyDescent="0.2">
      <c r="A301" s="22" t="s">
        <v>407</v>
      </c>
      <c r="B301" s="21" t="s">
        <v>1919</v>
      </c>
    </row>
    <row r="302" spans="1:2" x14ac:dyDescent="0.2">
      <c r="A302" s="22" t="s">
        <v>913</v>
      </c>
      <c r="B302" s="21" t="s">
        <v>1919</v>
      </c>
    </row>
    <row r="303" spans="1:2" x14ac:dyDescent="0.2">
      <c r="A303" s="22" t="s">
        <v>667</v>
      </c>
      <c r="B303" s="21" t="s">
        <v>1919</v>
      </c>
    </row>
    <row r="304" spans="1:2" x14ac:dyDescent="0.2">
      <c r="A304" s="22" t="s">
        <v>668</v>
      </c>
      <c r="B304" s="21" t="s">
        <v>1919</v>
      </c>
    </row>
    <row r="305" spans="1:2" x14ac:dyDescent="0.2">
      <c r="A305" s="22" t="s">
        <v>258</v>
      </c>
      <c r="B305" s="21" t="s">
        <v>1919</v>
      </c>
    </row>
    <row r="306" spans="1:2" x14ac:dyDescent="0.2">
      <c r="A306" s="22" t="s">
        <v>669</v>
      </c>
      <c r="B306" s="21" t="s">
        <v>1919</v>
      </c>
    </row>
    <row r="307" spans="1:2" x14ac:dyDescent="0.2">
      <c r="A307" s="22" t="s">
        <v>878</v>
      </c>
      <c r="B307" s="21" t="s">
        <v>1919</v>
      </c>
    </row>
    <row r="308" spans="1:2" x14ac:dyDescent="0.2">
      <c r="A308" s="22" t="s">
        <v>765</v>
      </c>
      <c r="B308" s="21" t="s">
        <v>1919</v>
      </c>
    </row>
    <row r="309" spans="1:2" x14ac:dyDescent="0.2">
      <c r="A309" s="22" t="s">
        <v>766</v>
      </c>
      <c r="B309" s="21" t="s">
        <v>1919</v>
      </c>
    </row>
    <row r="310" spans="1:2" x14ac:dyDescent="0.2">
      <c r="A310" s="22" t="s">
        <v>365</v>
      </c>
      <c r="B310" s="21" t="s">
        <v>1919</v>
      </c>
    </row>
    <row r="311" spans="1:2" x14ac:dyDescent="0.2">
      <c r="A311" s="22" t="s">
        <v>526</v>
      </c>
      <c r="B311" s="21" t="s">
        <v>1919</v>
      </c>
    </row>
    <row r="312" spans="1:2" x14ac:dyDescent="0.2">
      <c r="A312" s="22" t="s">
        <v>366</v>
      </c>
      <c r="B312" s="21" t="s">
        <v>1919</v>
      </c>
    </row>
    <row r="313" spans="1:2" x14ac:dyDescent="0.2">
      <c r="A313" s="22" t="s">
        <v>481</v>
      </c>
      <c r="B313" s="21" t="s">
        <v>1919</v>
      </c>
    </row>
    <row r="314" spans="1:2" x14ac:dyDescent="0.2">
      <c r="A314" s="22" t="s">
        <v>628</v>
      </c>
      <c r="B314" s="21" t="s">
        <v>1919</v>
      </c>
    </row>
    <row r="315" spans="1:2" x14ac:dyDescent="0.2">
      <c r="A315" s="22" t="s">
        <v>408</v>
      </c>
      <c r="B315" s="21" t="s">
        <v>1919</v>
      </c>
    </row>
    <row r="316" spans="1:2" x14ac:dyDescent="0.2">
      <c r="A316" s="22" t="s">
        <v>482</v>
      </c>
      <c r="B316" s="21" t="s">
        <v>1919</v>
      </c>
    </row>
    <row r="317" spans="1:2" x14ac:dyDescent="0.2">
      <c r="A317" s="22" t="s">
        <v>840</v>
      </c>
      <c r="B317" s="21" t="s">
        <v>1919</v>
      </c>
    </row>
    <row r="318" spans="1:2" x14ac:dyDescent="0.2">
      <c r="A318" s="22" t="s">
        <v>841</v>
      </c>
      <c r="B318" s="21" t="s">
        <v>1919</v>
      </c>
    </row>
    <row r="319" spans="1:2" x14ac:dyDescent="0.2">
      <c r="A319" s="22" t="s">
        <v>327</v>
      </c>
      <c r="B319" s="21" t="s">
        <v>1919</v>
      </c>
    </row>
    <row r="320" spans="1:2" x14ac:dyDescent="0.2">
      <c r="A320" s="22" t="s">
        <v>914</v>
      </c>
      <c r="B320" s="21" t="s">
        <v>1919</v>
      </c>
    </row>
    <row r="321" spans="1:2" x14ac:dyDescent="0.2">
      <c r="A321" s="22" t="s">
        <v>483</v>
      </c>
      <c r="B321" s="21" t="s">
        <v>1919</v>
      </c>
    </row>
    <row r="322" spans="1:2" x14ac:dyDescent="0.2">
      <c r="A322" s="22" t="s">
        <v>328</v>
      </c>
      <c r="B322" s="21" t="s">
        <v>1919</v>
      </c>
    </row>
    <row r="323" spans="1:2" x14ac:dyDescent="0.2">
      <c r="A323" s="22" t="s">
        <v>259</v>
      </c>
      <c r="B323" s="21" t="s">
        <v>1919</v>
      </c>
    </row>
    <row r="324" spans="1:2" x14ac:dyDescent="0.2">
      <c r="A324" s="22" t="s">
        <v>879</v>
      </c>
      <c r="B324" s="21" t="s">
        <v>1919</v>
      </c>
    </row>
    <row r="325" spans="1:2" x14ac:dyDescent="0.2">
      <c r="A325" s="22" t="s">
        <v>329</v>
      </c>
      <c r="B325" s="21" t="s">
        <v>1919</v>
      </c>
    </row>
    <row r="326" spans="1:2" x14ac:dyDescent="0.2">
      <c r="A326" s="22" t="s">
        <v>367</v>
      </c>
      <c r="B326" s="21" t="s">
        <v>1922</v>
      </c>
    </row>
    <row r="327" spans="1:2" x14ac:dyDescent="0.2">
      <c r="A327" s="22" t="s">
        <v>446</v>
      </c>
      <c r="B327" s="21" t="s">
        <v>1922</v>
      </c>
    </row>
    <row r="328" spans="1:2" x14ac:dyDescent="0.2">
      <c r="A328" s="22" t="s">
        <v>330</v>
      </c>
      <c r="B328" s="21" t="s">
        <v>1922</v>
      </c>
    </row>
    <row r="329" spans="1:2" x14ac:dyDescent="0.2">
      <c r="A329" s="22" t="s">
        <v>563</v>
      </c>
      <c r="B329" s="21" t="s">
        <v>1922</v>
      </c>
    </row>
    <row r="330" spans="1:2" x14ac:dyDescent="0.2">
      <c r="A330" s="22" t="s">
        <v>293</v>
      </c>
      <c r="B330" s="21" t="s">
        <v>1922</v>
      </c>
    </row>
    <row r="331" spans="1:2" x14ac:dyDescent="0.2">
      <c r="A331" s="22" t="s">
        <v>527</v>
      </c>
      <c r="B331" s="21" t="s">
        <v>1922</v>
      </c>
    </row>
    <row r="332" spans="1:2" x14ac:dyDescent="0.2">
      <c r="A332" s="22" t="s">
        <v>596</v>
      </c>
      <c r="B332" s="21" t="s">
        <v>1922</v>
      </c>
    </row>
    <row r="333" spans="1:2" x14ac:dyDescent="0.2">
      <c r="A333" s="22" t="s">
        <v>447</v>
      </c>
      <c r="B333" s="21" t="s">
        <v>1922</v>
      </c>
    </row>
    <row r="334" spans="1:2" x14ac:dyDescent="0.2">
      <c r="A334" s="22" t="s">
        <v>448</v>
      </c>
      <c r="B334" s="21" t="s">
        <v>1922</v>
      </c>
    </row>
    <row r="335" spans="1:2" x14ac:dyDescent="0.2">
      <c r="A335" s="22" t="s">
        <v>767</v>
      </c>
      <c r="B335" s="21" t="s">
        <v>1922</v>
      </c>
    </row>
    <row r="336" spans="1:2" x14ac:dyDescent="0.2">
      <c r="A336" s="22" t="s">
        <v>597</v>
      </c>
      <c r="B336" s="21" t="s">
        <v>1922</v>
      </c>
    </row>
    <row r="337" spans="1:2" x14ac:dyDescent="0.2">
      <c r="A337" s="22" t="s">
        <v>735</v>
      </c>
      <c r="B337" s="21" t="s">
        <v>1922</v>
      </c>
    </row>
    <row r="338" spans="1:2" x14ac:dyDescent="0.2">
      <c r="A338" s="22" t="s">
        <v>409</v>
      </c>
      <c r="B338" s="21" t="s">
        <v>1922</v>
      </c>
    </row>
    <row r="339" spans="1:2" x14ac:dyDescent="0.2">
      <c r="A339" s="22" t="s">
        <v>564</v>
      </c>
      <c r="B339" s="21" t="s">
        <v>1922</v>
      </c>
    </row>
    <row r="340" spans="1:2" x14ac:dyDescent="0.2">
      <c r="A340" s="22" t="s">
        <v>528</v>
      </c>
      <c r="B340" s="21" t="s">
        <v>1922</v>
      </c>
    </row>
    <row r="341" spans="1:2" x14ac:dyDescent="0.2">
      <c r="A341" s="22" t="s">
        <v>880</v>
      </c>
      <c r="B341" s="21" t="s">
        <v>1922</v>
      </c>
    </row>
    <row r="342" spans="1:2" x14ac:dyDescent="0.2">
      <c r="A342" s="22" t="s">
        <v>484</v>
      </c>
      <c r="B342" s="21" t="s">
        <v>1922</v>
      </c>
    </row>
    <row r="343" spans="1:2" x14ac:dyDescent="0.2">
      <c r="A343" s="22" t="s">
        <v>807</v>
      </c>
      <c r="B343" s="21" t="s">
        <v>1922</v>
      </c>
    </row>
    <row r="344" spans="1:2" x14ac:dyDescent="0.2">
      <c r="A344" s="22" t="s">
        <v>368</v>
      </c>
      <c r="B344" s="21" t="s">
        <v>1922</v>
      </c>
    </row>
    <row r="345" spans="1:2" x14ac:dyDescent="0.2">
      <c r="A345" s="22" t="s">
        <v>449</v>
      </c>
      <c r="B345" s="21" t="s">
        <v>1922</v>
      </c>
    </row>
    <row r="346" spans="1:2" x14ac:dyDescent="0.2">
      <c r="A346" s="22" t="s">
        <v>529</v>
      </c>
      <c r="B346" s="21" t="s">
        <v>1922</v>
      </c>
    </row>
    <row r="347" spans="1:2" x14ac:dyDescent="0.2">
      <c r="A347" s="22" t="s">
        <v>369</v>
      </c>
      <c r="B347" s="21" t="s">
        <v>1922</v>
      </c>
    </row>
    <row r="348" spans="1:2" x14ac:dyDescent="0.2">
      <c r="A348" s="22" t="s">
        <v>598</v>
      </c>
      <c r="B348" s="21" t="s">
        <v>1922</v>
      </c>
    </row>
    <row r="349" spans="1:2" x14ac:dyDescent="0.2">
      <c r="A349" s="22" t="s">
        <v>768</v>
      </c>
      <c r="B349" s="21" t="s">
        <v>1922</v>
      </c>
    </row>
    <row r="350" spans="1:2" x14ac:dyDescent="0.2">
      <c r="A350" s="22" t="s">
        <v>370</v>
      </c>
      <c r="B350" s="21" t="s">
        <v>1922</v>
      </c>
    </row>
    <row r="351" spans="1:2" x14ac:dyDescent="0.2">
      <c r="A351" s="22" t="s">
        <v>670</v>
      </c>
      <c r="B351" s="21" t="s">
        <v>1922</v>
      </c>
    </row>
    <row r="352" spans="1:2" x14ac:dyDescent="0.2">
      <c r="A352" s="22" t="s">
        <v>629</v>
      </c>
      <c r="B352" s="21" t="s">
        <v>1922</v>
      </c>
    </row>
    <row r="353" spans="1:2" x14ac:dyDescent="0.2">
      <c r="A353" s="22" t="s">
        <v>769</v>
      </c>
      <c r="B353" s="21" t="s">
        <v>1922</v>
      </c>
    </row>
    <row r="354" spans="1:2" x14ac:dyDescent="0.2">
      <c r="A354" s="22" t="s">
        <v>701</v>
      </c>
      <c r="B354" s="21" t="s">
        <v>1922</v>
      </c>
    </row>
    <row r="355" spans="1:2" x14ac:dyDescent="0.2">
      <c r="A355" s="22" t="s">
        <v>485</v>
      </c>
      <c r="B355" s="21" t="s">
        <v>1922</v>
      </c>
    </row>
    <row r="356" spans="1:2" x14ac:dyDescent="0.2">
      <c r="A356" s="22" t="s">
        <v>702</v>
      </c>
      <c r="B356" s="21" t="s">
        <v>1922</v>
      </c>
    </row>
    <row r="357" spans="1:2" x14ac:dyDescent="0.2">
      <c r="A357" s="22" t="s">
        <v>450</v>
      </c>
      <c r="B357" s="21" t="s">
        <v>1922</v>
      </c>
    </row>
    <row r="358" spans="1:2" x14ac:dyDescent="0.2">
      <c r="A358" s="22" t="s">
        <v>1923</v>
      </c>
      <c r="B358" s="21" t="s">
        <v>1922</v>
      </c>
    </row>
    <row r="359" spans="1:2" x14ac:dyDescent="0.2">
      <c r="A359" s="22" t="s">
        <v>260</v>
      </c>
      <c r="B359" s="21" t="s">
        <v>1922</v>
      </c>
    </row>
    <row r="360" spans="1:2" x14ac:dyDescent="0.2">
      <c r="A360" s="22" t="s">
        <v>915</v>
      </c>
      <c r="B360" s="21" t="s">
        <v>1922</v>
      </c>
    </row>
    <row r="361" spans="1:2" x14ac:dyDescent="0.2">
      <c r="A361" s="22" t="s">
        <v>294</v>
      </c>
      <c r="B361" s="21" t="s">
        <v>1922</v>
      </c>
    </row>
    <row r="362" spans="1:2" x14ac:dyDescent="0.2">
      <c r="A362" s="22" t="s">
        <v>736</v>
      </c>
      <c r="B362" s="21" t="s">
        <v>1922</v>
      </c>
    </row>
    <row r="363" spans="1:2" x14ac:dyDescent="0.2">
      <c r="A363" s="22" t="s">
        <v>530</v>
      </c>
      <c r="B363" s="21" t="s">
        <v>1922</v>
      </c>
    </row>
    <row r="364" spans="1:2" x14ac:dyDescent="0.2">
      <c r="A364" s="22" t="s">
        <v>770</v>
      </c>
      <c r="B364" s="21" t="s">
        <v>1922</v>
      </c>
    </row>
    <row r="365" spans="1:2" x14ac:dyDescent="0.2">
      <c r="A365" s="22" t="s">
        <v>771</v>
      </c>
      <c r="B365" s="21" t="s">
        <v>1922</v>
      </c>
    </row>
    <row r="366" spans="1:2" x14ac:dyDescent="0.2">
      <c r="A366" s="22" t="s">
        <v>261</v>
      </c>
      <c r="B366" s="21" t="s">
        <v>1922</v>
      </c>
    </row>
    <row r="367" spans="1:2" x14ac:dyDescent="0.2">
      <c r="A367" s="22" t="s">
        <v>599</v>
      </c>
      <c r="B367" s="21" t="s">
        <v>1922</v>
      </c>
    </row>
    <row r="368" spans="1:2" x14ac:dyDescent="0.2">
      <c r="A368" s="22" t="s">
        <v>451</v>
      </c>
      <c r="B368" s="21" t="s">
        <v>1922</v>
      </c>
    </row>
    <row r="369" spans="1:2" x14ac:dyDescent="0.2">
      <c r="A369" s="22" t="s">
        <v>372</v>
      </c>
      <c r="B369" s="21" t="s">
        <v>1922</v>
      </c>
    </row>
    <row r="370" spans="1:2" x14ac:dyDescent="0.2">
      <c r="A370" s="22" t="s">
        <v>671</v>
      </c>
      <c r="B370" s="21" t="s">
        <v>1922</v>
      </c>
    </row>
    <row r="371" spans="1:2" x14ac:dyDescent="0.2">
      <c r="A371" s="22" t="s">
        <v>842</v>
      </c>
      <c r="B371" s="21" t="s">
        <v>1922</v>
      </c>
    </row>
    <row r="372" spans="1:2" x14ac:dyDescent="0.2">
      <c r="A372" s="22" t="s">
        <v>703</v>
      </c>
      <c r="B372" s="21" t="s">
        <v>1922</v>
      </c>
    </row>
    <row r="373" spans="1:2" x14ac:dyDescent="0.2">
      <c r="A373" s="22" t="s">
        <v>452</v>
      </c>
      <c r="B373" s="21" t="s">
        <v>1922</v>
      </c>
    </row>
    <row r="374" spans="1:2" x14ac:dyDescent="0.2">
      <c r="A374" s="22" t="s">
        <v>630</v>
      </c>
      <c r="B374" s="21" t="s">
        <v>1922</v>
      </c>
    </row>
    <row r="375" spans="1:2" x14ac:dyDescent="0.2">
      <c r="A375" s="22" t="s">
        <v>631</v>
      </c>
      <c r="B375" s="21" t="s">
        <v>1922</v>
      </c>
    </row>
    <row r="376" spans="1:2" x14ac:dyDescent="0.2">
      <c r="A376" s="22" t="s">
        <v>808</v>
      </c>
      <c r="B376" s="21" t="s">
        <v>1922</v>
      </c>
    </row>
    <row r="377" spans="1:2" x14ac:dyDescent="0.2">
      <c r="A377" s="22" t="s">
        <v>916</v>
      </c>
      <c r="B377" s="21" t="s">
        <v>1922</v>
      </c>
    </row>
    <row r="378" spans="1:2" x14ac:dyDescent="0.2">
      <c r="A378" s="22" t="s">
        <v>772</v>
      </c>
      <c r="B378" s="21" t="s">
        <v>1922</v>
      </c>
    </row>
    <row r="379" spans="1:2" x14ac:dyDescent="0.2">
      <c r="A379" s="22" t="s">
        <v>704</v>
      </c>
      <c r="B379" s="21" t="s">
        <v>1922</v>
      </c>
    </row>
    <row r="380" spans="1:2" x14ac:dyDescent="0.2">
      <c r="A380" s="22" t="s">
        <v>373</v>
      </c>
      <c r="B380" s="21" t="s">
        <v>1922</v>
      </c>
    </row>
    <row r="381" spans="1:2" x14ac:dyDescent="0.2">
      <c r="A381" s="22" t="s">
        <v>952</v>
      </c>
      <c r="B381" s="21" t="s">
        <v>1922</v>
      </c>
    </row>
    <row r="382" spans="1:2" x14ac:dyDescent="0.2">
      <c r="A382" s="22" t="s">
        <v>809</v>
      </c>
      <c r="B382" s="21" t="s">
        <v>1922</v>
      </c>
    </row>
    <row r="383" spans="1:2" x14ac:dyDescent="0.2">
      <c r="A383" s="22" t="s">
        <v>262</v>
      </c>
      <c r="B383" s="21" t="s">
        <v>1922</v>
      </c>
    </row>
    <row r="384" spans="1:2" x14ac:dyDescent="0.2">
      <c r="A384" s="22" t="s">
        <v>410</v>
      </c>
      <c r="B384" s="21" t="s">
        <v>1922</v>
      </c>
    </row>
    <row r="385" spans="1:2" x14ac:dyDescent="0.2">
      <c r="A385" s="22" t="s">
        <v>331</v>
      </c>
      <c r="B385" s="21" t="s">
        <v>1922</v>
      </c>
    </row>
    <row r="386" spans="1:2" x14ac:dyDescent="0.2">
      <c r="A386" s="22" t="s">
        <v>332</v>
      </c>
      <c r="B386" s="21" t="s">
        <v>1922</v>
      </c>
    </row>
    <row r="387" spans="1:2" x14ac:dyDescent="0.2">
      <c r="A387" s="22" t="s">
        <v>600</v>
      </c>
      <c r="B387" s="21" t="s">
        <v>1922</v>
      </c>
    </row>
    <row r="388" spans="1:2" x14ac:dyDescent="0.2">
      <c r="A388" s="22" t="s">
        <v>565</v>
      </c>
      <c r="B388" s="21" t="s">
        <v>1922</v>
      </c>
    </row>
    <row r="389" spans="1:2" x14ac:dyDescent="0.2">
      <c r="A389" s="22" t="s">
        <v>917</v>
      </c>
      <c r="B389" s="21" t="s">
        <v>1922</v>
      </c>
    </row>
    <row r="390" spans="1:2" x14ac:dyDescent="0.2">
      <c r="A390" s="22" t="s">
        <v>953</v>
      </c>
      <c r="B390" s="21" t="s">
        <v>1922</v>
      </c>
    </row>
    <row r="391" spans="1:2" x14ac:dyDescent="0.2">
      <c r="A391" s="22" t="s">
        <v>918</v>
      </c>
      <c r="B391" s="21" t="s">
        <v>1922</v>
      </c>
    </row>
    <row r="392" spans="1:2" x14ac:dyDescent="0.2">
      <c r="A392" s="22" t="s">
        <v>263</v>
      </c>
      <c r="B392" s="21" t="s">
        <v>1922</v>
      </c>
    </row>
    <row r="393" spans="1:2" x14ac:dyDescent="0.2">
      <c r="A393" s="22" t="s">
        <v>881</v>
      </c>
      <c r="B393" s="21" t="s">
        <v>1922</v>
      </c>
    </row>
    <row r="394" spans="1:2" x14ac:dyDescent="0.2">
      <c r="A394" s="22" t="s">
        <v>295</v>
      </c>
      <c r="B394" s="21" t="s">
        <v>1922</v>
      </c>
    </row>
    <row r="395" spans="1:2" x14ac:dyDescent="0.2">
      <c r="A395" s="22" t="s">
        <v>919</v>
      </c>
      <c r="B395" s="21" t="s">
        <v>1922</v>
      </c>
    </row>
    <row r="396" spans="1:2" x14ac:dyDescent="0.2">
      <c r="A396" s="22" t="s">
        <v>810</v>
      </c>
      <c r="B396" s="21" t="s">
        <v>1922</v>
      </c>
    </row>
    <row r="397" spans="1:2" x14ac:dyDescent="0.2">
      <c r="A397" s="22" t="s">
        <v>374</v>
      </c>
      <c r="B397" s="21" t="s">
        <v>1922</v>
      </c>
    </row>
    <row r="398" spans="1:2" x14ac:dyDescent="0.2">
      <c r="A398" s="22" t="s">
        <v>773</v>
      </c>
      <c r="B398" s="21" t="s">
        <v>1922</v>
      </c>
    </row>
    <row r="399" spans="1:2" x14ac:dyDescent="0.2">
      <c r="A399" s="22" t="s">
        <v>296</v>
      </c>
      <c r="B399" s="21" t="s">
        <v>1922</v>
      </c>
    </row>
    <row r="400" spans="1:2" x14ac:dyDescent="0.2">
      <c r="A400" s="22" t="s">
        <v>566</v>
      </c>
      <c r="B400" s="21" t="s">
        <v>1922</v>
      </c>
    </row>
    <row r="401" spans="1:2" x14ac:dyDescent="0.2">
      <c r="A401" s="22" t="s">
        <v>632</v>
      </c>
      <c r="B401" s="21" t="s">
        <v>1922</v>
      </c>
    </row>
    <row r="402" spans="1:2" x14ac:dyDescent="0.2">
      <c r="A402" s="22" t="s">
        <v>411</v>
      </c>
      <c r="B402" s="21" t="s">
        <v>1922</v>
      </c>
    </row>
    <row r="403" spans="1:2" x14ac:dyDescent="0.2">
      <c r="A403" s="22" t="s">
        <v>333</v>
      </c>
      <c r="B403" s="21" t="s">
        <v>1922</v>
      </c>
    </row>
    <row r="404" spans="1:2" x14ac:dyDescent="0.2">
      <c r="A404" s="22" t="s">
        <v>297</v>
      </c>
      <c r="B404" s="21" t="s">
        <v>1922</v>
      </c>
    </row>
    <row r="405" spans="1:2" x14ac:dyDescent="0.2">
      <c r="A405" s="22" t="s">
        <v>920</v>
      </c>
      <c r="B405" s="21" t="s">
        <v>1922</v>
      </c>
    </row>
    <row r="406" spans="1:2" x14ac:dyDescent="0.2">
      <c r="A406" s="22" t="s">
        <v>672</v>
      </c>
      <c r="B406" s="21" t="s">
        <v>1922</v>
      </c>
    </row>
    <row r="407" spans="1:2" x14ac:dyDescent="0.2">
      <c r="A407" s="22" t="s">
        <v>737</v>
      </c>
      <c r="B407" s="21" t="s">
        <v>1922</v>
      </c>
    </row>
    <row r="408" spans="1:2" x14ac:dyDescent="0.2">
      <c r="A408" s="22" t="s">
        <v>453</v>
      </c>
      <c r="B408" s="21" t="s">
        <v>1922</v>
      </c>
    </row>
    <row r="409" spans="1:2" x14ac:dyDescent="0.2">
      <c r="A409" s="22" t="s">
        <v>531</v>
      </c>
      <c r="B409" s="21" t="s">
        <v>1922</v>
      </c>
    </row>
    <row r="410" spans="1:2" x14ac:dyDescent="0.2">
      <c r="A410" s="22" t="s">
        <v>486</v>
      </c>
      <c r="B410" s="21" t="s">
        <v>1922</v>
      </c>
    </row>
    <row r="411" spans="1:2" x14ac:dyDescent="0.2">
      <c r="A411" s="22" t="s">
        <v>298</v>
      </c>
      <c r="B411" s="21" t="s">
        <v>1922</v>
      </c>
    </row>
    <row r="412" spans="1:2" x14ac:dyDescent="0.2">
      <c r="A412" s="22" t="s">
        <v>334</v>
      </c>
      <c r="B412" s="21" t="s">
        <v>1922</v>
      </c>
    </row>
    <row r="413" spans="1:2" x14ac:dyDescent="0.2">
      <c r="A413" s="22" t="s">
        <v>705</v>
      </c>
      <c r="B413" s="21" t="s">
        <v>1922</v>
      </c>
    </row>
    <row r="414" spans="1:2" x14ac:dyDescent="0.2">
      <c r="A414" s="22" t="s">
        <v>738</v>
      </c>
      <c r="B414" s="21" t="s">
        <v>1922</v>
      </c>
    </row>
    <row r="415" spans="1:2" x14ac:dyDescent="0.2">
      <c r="A415" s="22" t="s">
        <v>843</v>
      </c>
      <c r="B415" s="21" t="s">
        <v>1922</v>
      </c>
    </row>
    <row r="416" spans="1:2" x14ac:dyDescent="0.2">
      <c r="A416" s="22" t="s">
        <v>633</v>
      </c>
      <c r="B416" s="21" t="s">
        <v>1922</v>
      </c>
    </row>
    <row r="417" spans="1:2" x14ac:dyDescent="0.2">
      <c r="A417" s="22" t="s">
        <v>412</v>
      </c>
      <c r="B417" s="21" t="s">
        <v>1922</v>
      </c>
    </row>
    <row r="418" spans="1:2" x14ac:dyDescent="0.2">
      <c r="A418" s="22" t="s">
        <v>811</v>
      </c>
      <c r="B418" s="21" t="s">
        <v>1922</v>
      </c>
    </row>
    <row r="419" spans="1:2" x14ac:dyDescent="0.2">
      <c r="A419" s="22" t="s">
        <v>601</v>
      </c>
      <c r="B419" s="21" t="s">
        <v>1922</v>
      </c>
    </row>
    <row r="420" spans="1:2" x14ac:dyDescent="0.2">
      <c r="A420" s="22" t="s">
        <v>413</v>
      </c>
      <c r="B420" s="21" t="s">
        <v>1922</v>
      </c>
    </row>
    <row r="421" spans="1:2" x14ac:dyDescent="0.2">
      <c r="A421" s="22" t="s">
        <v>774</v>
      </c>
      <c r="B421" s="21" t="s">
        <v>1922</v>
      </c>
    </row>
    <row r="422" spans="1:2" x14ac:dyDescent="0.2">
      <c r="A422" s="22" t="s">
        <v>954</v>
      </c>
      <c r="B422" s="21" t="s">
        <v>1922</v>
      </c>
    </row>
    <row r="423" spans="1:2" x14ac:dyDescent="0.2">
      <c r="A423" s="22" t="s">
        <v>635</v>
      </c>
      <c r="B423" s="21" t="s">
        <v>1922</v>
      </c>
    </row>
    <row r="424" spans="1:2" x14ac:dyDescent="0.2">
      <c r="A424" s="22" t="s">
        <v>414</v>
      </c>
      <c r="B424" s="21" t="s">
        <v>1922</v>
      </c>
    </row>
    <row r="425" spans="1:2" x14ac:dyDescent="0.2">
      <c r="A425" s="22" t="s">
        <v>775</v>
      </c>
      <c r="B425" s="21" t="s">
        <v>1922</v>
      </c>
    </row>
    <row r="426" spans="1:2" x14ac:dyDescent="0.2">
      <c r="A426" s="22" t="s">
        <v>844</v>
      </c>
      <c r="B426" s="21" t="s">
        <v>1922</v>
      </c>
    </row>
    <row r="427" spans="1:2" x14ac:dyDescent="0.2">
      <c r="A427" s="22" t="s">
        <v>845</v>
      </c>
      <c r="B427" s="21" t="s">
        <v>1922</v>
      </c>
    </row>
    <row r="428" spans="1:2" x14ac:dyDescent="0.2">
      <c r="A428" s="22" t="s">
        <v>299</v>
      </c>
      <c r="B428" s="21" t="s">
        <v>1922</v>
      </c>
    </row>
    <row r="429" spans="1:2" x14ac:dyDescent="0.2">
      <c r="A429" s="22" t="s">
        <v>846</v>
      </c>
      <c r="B429" s="21" t="s">
        <v>1922</v>
      </c>
    </row>
    <row r="430" spans="1:2" x14ac:dyDescent="0.2">
      <c r="A430" s="22" t="s">
        <v>454</v>
      </c>
      <c r="B430" s="21" t="s">
        <v>1922</v>
      </c>
    </row>
    <row r="431" spans="1:2" x14ac:dyDescent="0.2">
      <c r="A431" s="22" t="s">
        <v>487</v>
      </c>
      <c r="B431" s="21" t="s">
        <v>1922</v>
      </c>
    </row>
    <row r="432" spans="1:2" x14ac:dyDescent="0.2">
      <c r="A432" s="22" t="s">
        <v>921</v>
      </c>
      <c r="B432" s="21" t="s">
        <v>1922</v>
      </c>
    </row>
    <row r="433" spans="1:2" x14ac:dyDescent="0.2">
      <c r="A433" s="22" t="s">
        <v>335</v>
      </c>
      <c r="B433" s="21" t="s">
        <v>1922</v>
      </c>
    </row>
    <row r="434" spans="1:2" x14ac:dyDescent="0.2">
      <c r="A434" s="22" t="s">
        <v>812</v>
      </c>
      <c r="B434" s="21" t="s">
        <v>1922</v>
      </c>
    </row>
    <row r="435" spans="1:2" x14ac:dyDescent="0.2">
      <c r="A435" s="22" t="s">
        <v>636</v>
      </c>
      <c r="B435" s="21" t="s">
        <v>1922</v>
      </c>
    </row>
    <row r="436" spans="1:2" x14ac:dyDescent="0.2">
      <c r="A436" s="22" t="s">
        <v>882</v>
      </c>
      <c r="B436" s="21" t="s">
        <v>1922</v>
      </c>
    </row>
    <row r="437" spans="1:2" x14ac:dyDescent="0.2">
      <c r="A437" s="22" t="s">
        <v>488</v>
      </c>
      <c r="B437" s="21" t="s">
        <v>1922</v>
      </c>
    </row>
    <row r="438" spans="1:2" x14ac:dyDescent="0.2">
      <c r="A438" s="22" t="s">
        <v>955</v>
      </c>
      <c r="B438" s="21" t="s">
        <v>1922</v>
      </c>
    </row>
    <row r="439" spans="1:2" x14ac:dyDescent="0.2">
      <c r="A439" s="22" t="s">
        <v>776</v>
      </c>
      <c r="B439" s="21" t="s">
        <v>1922</v>
      </c>
    </row>
    <row r="440" spans="1:2" x14ac:dyDescent="0.2">
      <c r="A440" s="22" t="s">
        <v>375</v>
      </c>
      <c r="B440" s="21" t="s">
        <v>1922</v>
      </c>
    </row>
    <row r="441" spans="1:2" x14ac:dyDescent="0.2">
      <c r="A441" s="22" t="s">
        <v>922</v>
      </c>
      <c r="B441" s="21" t="s">
        <v>1922</v>
      </c>
    </row>
    <row r="442" spans="1:2" x14ac:dyDescent="0.2">
      <c r="A442" s="22" t="s">
        <v>376</v>
      </c>
      <c r="B442" s="21" t="s">
        <v>1922</v>
      </c>
    </row>
    <row r="443" spans="1:2" x14ac:dyDescent="0.2">
      <c r="A443" s="22" t="s">
        <v>813</v>
      </c>
      <c r="B443" s="21" t="s">
        <v>1922</v>
      </c>
    </row>
    <row r="444" spans="1:2" x14ac:dyDescent="0.2">
      <c r="A444" s="22" t="s">
        <v>567</v>
      </c>
      <c r="B444" s="21" t="s">
        <v>1922</v>
      </c>
    </row>
    <row r="445" spans="1:2" x14ac:dyDescent="0.2">
      <c r="A445" s="22" t="s">
        <v>568</v>
      </c>
      <c r="B445" s="21" t="s">
        <v>1922</v>
      </c>
    </row>
    <row r="446" spans="1:2" x14ac:dyDescent="0.2">
      <c r="A446" s="22" t="s">
        <v>336</v>
      </c>
      <c r="B446" s="21" t="s">
        <v>1922</v>
      </c>
    </row>
    <row r="447" spans="1:2" x14ac:dyDescent="0.2">
      <c r="A447" s="22" t="s">
        <v>264</v>
      </c>
      <c r="B447" s="21" t="s">
        <v>1922</v>
      </c>
    </row>
    <row r="448" spans="1:2" x14ac:dyDescent="0.2">
      <c r="A448" s="22" t="s">
        <v>956</v>
      </c>
      <c r="B448" s="21" t="s">
        <v>1922</v>
      </c>
    </row>
    <row r="449" spans="1:2" x14ac:dyDescent="0.2">
      <c r="A449" s="22" t="s">
        <v>814</v>
      </c>
      <c r="B449" s="21" t="s">
        <v>1922</v>
      </c>
    </row>
    <row r="450" spans="1:2" x14ac:dyDescent="0.2">
      <c r="A450" s="22" t="s">
        <v>923</v>
      </c>
      <c r="B450" s="21" t="s">
        <v>1922</v>
      </c>
    </row>
    <row r="451" spans="1:2" x14ac:dyDescent="0.2">
      <c r="A451" s="22" t="s">
        <v>673</v>
      </c>
      <c r="B451" s="21" t="s">
        <v>1922</v>
      </c>
    </row>
    <row r="452" spans="1:2" x14ac:dyDescent="0.2">
      <c r="A452" s="22" t="s">
        <v>847</v>
      </c>
      <c r="B452" s="21" t="s">
        <v>1922</v>
      </c>
    </row>
    <row r="453" spans="1:2" x14ac:dyDescent="0.2">
      <c r="A453" s="22" t="s">
        <v>637</v>
      </c>
      <c r="B453" s="21" t="s">
        <v>1922</v>
      </c>
    </row>
    <row r="454" spans="1:2" x14ac:dyDescent="0.2">
      <c r="A454" s="22" t="s">
        <v>739</v>
      </c>
      <c r="B454" s="21" t="s">
        <v>1922</v>
      </c>
    </row>
    <row r="455" spans="1:2" x14ac:dyDescent="0.2">
      <c r="A455" s="22" t="s">
        <v>569</v>
      </c>
      <c r="B455" s="21" t="s">
        <v>1922</v>
      </c>
    </row>
    <row r="456" spans="1:2" x14ac:dyDescent="0.2">
      <c r="A456" s="22" t="s">
        <v>674</v>
      </c>
      <c r="B456" s="21" t="s">
        <v>1922</v>
      </c>
    </row>
    <row r="457" spans="1:2" x14ac:dyDescent="0.2">
      <c r="A457" s="22" t="s">
        <v>883</v>
      </c>
      <c r="B457" s="21" t="s">
        <v>1922</v>
      </c>
    </row>
    <row r="458" spans="1:2" x14ac:dyDescent="0.2">
      <c r="A458" s="22" t="s">
        <v>706</v>
      </c>
      <c r="B458" s="21" t="s">
        <v>1922</v>
      </c>
    </row>
    <row r="459" spans="1:2" x14ac:dyDescent="0.2">
      <c r="A459" s="22" t="s">
        <v>337</v>
      </c>
      <c r="B459" s="21" t="s">
        <v>1922</v>
      </c>
    </row>
    <row r="460" spans="1:2" x14ac:dyDescent="0.2">
      <c r="A460" s="22" t="s">
        <v>415</v>
      </c>
      <c r="B460" s="21" t="s">
        <v>1922</v>
      </c>
    </row>
    <row r="461" spans="1:2" x14ac:dyDescent="0.2">
      <c r="A461" s="22" t="s">
        <v>489</v>
      </c>
      <c r="B461" s="21" t="s">
        <v>1922</v>
      </c>
    </row>
    <row r="462" spans="1:2" x14ac:dyDescent="0.2">
      <c r="A462" s="22" t="s">
        <v>455</v>
      </c>
      <c r="B462" s="21" t="s">
        <v>1922</v>
      </c>
    </row>
    <row r="463" spans="1:2" x14ac:dyDescent="0.2">
      <c r="A463" s="22" t="s">
        <v>265</v>
      </c>
      <c r="B463" s="21" t="s">
        <v>1922</v>
      </c>
    </row>
    <row r="464" spans="1:2" x14ac:dyDescent="0.2">
      <c r="A464" s="22" t="s">
        <v>638</v>
      </c>
      <c r="B464" s="21" t="s">
        <v>1922</v>
      </c>
    </row>
    <row r="465" spans="1:2" x14ac:dyDescent="0.2">
      <c r="A465" s="22" t="s">
        <v>338</v>
      </c>
      <c r="B465" s="21" t="s">
        <v>1922</v>
      </c>
    </row>
    <row r="466" spans="1:2" x14ac:dyDescent="0.2">
      <c r="A466" s="22" t="s">
        <v>377</v>
      </c>
      <c r="B466" s="21" t="s">
        <v>1922</v>
      </c>
    </row>
    <row r="467" spans="1:2" x14ac:dyDescent="0.2">
      <c r="A467" s="22" t="s">
        <v>570</v>
      </c>
      <c r="B467" s="21" t="s">
        <v>1922</v>
      </c>
    </row>
    <row r="468" spans="1:2" x14ac:dyDescent="0.2">
      <c r="A468" s="22" t="s">
        <v>740</v>
      </c>
      <c r="B468" s="21" t="s">
        <v>1922</v>
      </c>
    </row>
    <row r="469" spans="1:2" x14ac:dyDescent="0.2">
      <c r="A469" s="22" t="s">
        <v>490</v>
      </c>
      <c r="B469" s="21" t="s">
        <v>1922</v>
      </c>
    </row>
    <row r="470" spans="1:2" x14ac:dyDescent="0.2">
      <c r="A470" s="22" t="s">
        <v>491</v>
      </c>
      <c r="B470" s="21" t="s">
        <v>1922</v>
      </c>
    </row>
    <row r="471" spans="1:2" x14ac:dyDescent="0.2">
      <c r="A471" s="22" t="s">
        <v>266</v>
      </c>
      <c r="B471" s="21" t="s">
        <v>1922</v>
      </c>
    </row>
    <row r="472" spans="1:2" x14ac:dyDescent="0.2">
      <c r="A472" s="22" t="s">
        <v>492</v>
      </c>
      <c r="B472" s="21" t="s">
        <v>1922</v>
      </c>
    </row>
    <row r="473" spans="1:2" x14ac:dyDescent="0.2">
      <c r="A473" s="22" t="s">
        <v>532</v>
      </c>
      <c r="B473" s="21" t="s">
        <v>1922</v>
      </c>
    </row>
    <row r="474" spans="1:2" x14ac:dyDescent="0.2">
      <c r="A474" s="22" t="s">
        <v>300</v>
      </c>
      <c r="B474" s="21" t="s">
        <v>1922</v>
      </c>
    </row>
    <row r="475" spans="1:2" x14ac:dyDescent="0.2">
      <c r="A475" s="22" t="s">
        <v>675</v>
      </c>
      <c r="B475" s="21" t="s">
        <v>1922</v>
      </c>
    </row>
    <row r="476" spans="1:2" x14ac:dyDescent="0.2">
      <c r="A476" s="22" t="s">
        <v>924</v>
      </c>
      <c r="B476" s="21" t="s">
        <v>1922</v>
      </c>
    </row>
    <row r="477" spans="1:2" x14ac:dyDescent="0.2">
      <c r="A477" s="22" t="s">
        <v>925</v>
      </c>
      <c r="B477" s="21" t="s">
        <v>1922</v>
      </c>
    </row>
    <row r="478" spans="1:2" x14ac:dyDescent="0.2">
      <c r="A478" s="22" t="s">
        <v>639</v>
      </c>
      <c r="B478" s="21" t="s">
        <v>1922</v>
      </c>
    </row>
    <row r="479" spans="1:2" x14ac:dyDescent="0.2">
      <c r="A479" s="22" t="s">
        <v>815</v>
      </c>
      <c r="B479" s="21" t="s">
        <v>1922</v>
      </c>
    </row>
    <row r="480" spans="1:2" x14ac:dyDescent="0.2">
      <c r="A480" s="22" t="s">
        <v>816</v>
      </c>
      <c r="B480" s="21" t="s">
        <v>1922</v>
      </c>
    </row>
    <row r="481" spans="1:2" x14ac:dyDescent="0.2">
      <c r="A481" s="22" t="s">
        <v>267</v>
      </c>
      <c r="B481" s="21" t="s">
        <v>1922</v>
      </c>
    </row>
    <row r="482" spans="1:2" x14ac:dyDescent="0.2">
      <c r="A482" s="22" t="s">
        <v>884</v>
      </c>
      <c r="B482" s="21" t="s">
        <v>1922</v>
      </c>
    </row>
    <row r="483" spans="1:2" x14ac:dyDescent="0.2">
      <c r="A483" s="22" t="s">
        <v>378</v>
      </c>
      <c r="B483" s="21" t="s">
        <v>1922</v>
      </c>
    </row>
    <row r="484" spans="1:2" x14ac:dyDescent="0.2">
      <c r="A484" s="22" t="s">
        <v>885</v>
      </c>
      <c r="B484" s="21" t="s">
        <v>1922</v>
      </c>
    </row>
    <row r="485" spans="1:2" x14ac:dyDescent="0.2">
      <c r="A485" s="22" t="s">
        <v>817</v>
      </c>
      <c r="B485" s="21" t="s">
        <v>1922</v>
      </c>
    </row>
    <row r="486" spans="1:2" x14ac:dyDescent="0.2">
      <c r="A486" s="22" t="s">
        <v>339</v>
      </c>
      <c r="B486" s="21" t="s">
        <v>1922</v>
      </c>
    </row>
    <row r="487" spans="1:2" x14ac:dyDescent="0.2">
      <c r="A487" s="22" t="s">
        <v>379</v>
      </c>
      <c r="B487" s="21" t="s">
        <v>1922</v>
      </c>
    </row>
    <row r="488" spans="1:2" x14ac:dyDescent="0.2">
      <c r="A488" s="22" t="s">
        <v>707</v>
      </c>
      <c r="B488" s="21" t="s">
        <v>1922</v>
      </c>
    </row>
    <row r="489" spans="1:2" x14ac:dyDescent="0.2">
      <c r="A489" s="22" t="s">
        <v>640</v>
      </c>
      <c r="B489" s="21" t="s">
        <v>1922</v>
      </c>
    </row>
    <row r="490" spans="1:2" x14ac:dyDescent="0.2">
      <c r="A490" s="22" t="s">
        <v>818</v>
      </c>
      <c r="B490" s="21" t="s">
        <v>1922</v>
      </c>
    </row>
    <row r="491" spans="1:2" x14ac:dyDescent="0.2">
      <c r="A491" s="22" t="s">
        <v>301</v>
      </c>
      <c r="B491" s="21" t="s">
        <v>1922</v>
      </c>
    </row>
    <row r="492" spans="1:2" x14ac:dyDescent="0.2">
      <c r="A492" s="22" t="s">
        <v>493</v>
      </c>
      <c r="B492" s="21" t="s">
        <v>1922</v>
      </c>
    </row>
    <row r="493" spans="1:2" x14ac:dyDescent="0.2">
      <c r="A493" s="22" t="s">
        <v>957</v>
      </c>
      <c r="B493" s="21" t="s">
        <v>1922</v>
      </c>
    </row>
    <row r="494" spans="1:2" x14ac:dyDescent="0.2">
      <c r="A494" s="22" t="s">
        <v>340</v>
      </c>
      <c r="B494" s="21" t="s">
        <v>1922</v>
      </c>
    </row>
    <row r="495" spans="1:2" x14ac:dyDescent="0.2">
      <c r="A495" s="22" t="s">
        <v>302</v>
      </c>
      <c r="B495" s="21" t="s">
        <v>1922</v>
      </c>
    </row>
    <row r="496" spans="1:2" x14ac:dyDescent="0.2">
      <c r="A496" s="22" t="s">
        <v>886</v>
      </c>
      <c r="B496" s="21" t="s">
        <v>1922</v>
      </c>
    </row>
    <row r="497" spans="1:2" x14ac:dyDescent="0.2">
      <c r="A497" s="22" t="s">
        <v>848</v>
      </c>
      <c r="B497" s="21" t="s">
        <v>1922</v>
      </c>
    </row>
    <row r="498" spans="1:2" x14ac:dyDescent="0.2">
      <c r="A498" s="22" t="s">
        <v>641</v>
      </c>
      <c r="B498" s="21" t="s">
        <v>1922</v>
      </c>
    </row>
    <row r="499" spans="1:2" x14ac:dyDescent="0.2">
      <c r="A499" s="22" t="s">
        <v>642</v>
      </c>
      <c r="B499" s="21" t="s">
        <v>1922</v>
      </c>
    </row>
    <row r="500" spans="1:2" x14ac:dyDescent="0.2">
      <c r="A500" s="22" t="s">
        <v>380</v>
      </c>
      <c r="B500" s="21" t="s">
        <v>1922</v>
      </c>
    </row>
    <row r="501" spans="1:2" x14ac:dyDescent="0.2">
      <c r="A501" s="22" t="s">
        <v>676</v>
      </c>
      <c r="B501" s="21" t="s">
        <v>1922</v>
      </c>
    </row>
    <row r="502" spans="1:2" x14ac:dyDescent="0.2">
      <c r="A502" s="22" t="s">
        <v>849</v>
      </c>
      <c r="B502" s="21" t="s">
        <v>1922</v>
      </c>
    </row>
    <row r="503" spans="1:2" x14ac:dyDescent="0.2">
      <c r="A503" s="22" t="s">
        <v>456</v>
      </c>
      <c r="B503" s="21" t="s">
        <v>1922</v>
      </c>
    </row>
    <row r="504" spans="1:2" x14ac:dyDescent="0.2">
      <c r="A504" s="22" t="s">
        <v>602</v>
      </c>
      <c r="B504" s="21" t="s">
        <v>1922</v>
      </c>
    </row>
    <row r="505" spans="1:2" x14ac:dyDescent="0.2">
      <c r="A505" s="22" t="s">
        <v>457</v>
      </c>
      <c r="B505" s="21" t="s">
        <v>1922</v>
      </c>
    </row>
    <row r="506" spans="1:2" x14ac:dyDescent="0.2">
      <c r="A506" s="22" t="s">
        <v>819</v>
      </c>
      <c r="B506" s="21" t="s">
        <v>1922</v>
      </c>
    </row>
    <row r="507" spans="1:2" x14ac:dyDescent="0.2">
      <c r="A507" s="22" t="s">
        <v>268</v>
      </c>
      <c r="B507" s="21" t="s">
        <v>1922</v>
      </c>
    </row>
    <row r="508" spans="1:2" x14ac:dyDescent="0.2">
      <c r="A508" s="22" t="s">
        <v>643</v>
      </c>
      <c r="B508" s="21" t="s">
        <v>1922</v>
      </c>
    </row>
    <row r="509" spans="1:2" x14ac:dyDescent="0.2">
      <c r="A509" s="22" t="s">
        <v>708</v>
      </c>
      <c r="B509" s="21" t="s">
        <v>1922</v>
      </c>
    </row>
    <row r="510" spans="1:2" x14ac:dyDescent="0.2">
      <c r="A510" s="22" t="s">
        <v>958</v>
      </c>
      <c r="B510" s="21" t="s">
        <v>1922</v>
      </c>
    </row>
    <row r="511" spans="1:2" x14ac:dyDescent="0.2">
      <c r="A511" s="22" t="s">
        <v>959</v>
      </c>
      <c r="B511" s="21" t="s">
        <v>1922</v>
      </c>
    </row>
    <row r="512" spans="1:2" x14ac:dyDescent="0.2">
      <c r="A512" s="22" t="s">
        <v>777</v>
      </c>
      <c r="B512" s="21" t="s">
        <v>1922</v>
      </c>
    </row>
    <row r="513" spans="1:2" x14ac:dyDescent="0.2">
      <c r="A513" s="22" t="s">
        <v>820</v>
      </c>
      <c r="B513" s="21" t="s">
        <v>1922</v>
      </c>
    </row>
    <row r="514" spans="1:2" x14ac:dyDescent="0.2">
      <c r="A514" s="22" t="s">
        <v>381</v>
      </c>
      <c r="B514" s="21" t="s">
        <v>1922</v>
      </c>
    </row>
    <row r="515" spans="1:2" x14ac:dyDescent="0.2">
      <c r="A515" s="22" t="s">
        <v>269</v>
      </c>
      <c r="B515" s="21" t="s">
        <v>1922</v>
      </c>
    </row>
    <row r="516" spans="1:2" x14ac:dyDescent="0.2">
      <c r="A516" s="22" t="s">
        <v>960</v>
      </c>
      <c r="B516" s="21" t="s">
        <v>1922</v>
      </c>
    </row>
    <row r="517" spans="1:2" x14ac:dyDescent="0.2">
      <c r="A517" s="22" t="s">
        <v>926</v>
      </c>
      <c r="B517" s="21" t="s">
        <v>1922</v>
      </c>
    </row>
    <row r="518" spans="1:2" x14ac:dyDescent="0.2">
      <c r="A518" s="22" t="s">
        <v>850</v>
      </c>
      <c r="B518" s="21" t="s">
        <v>1922</v>
      </c>
    </row>
    <row r="519" spans="1:2" x14ac:dyDescent="0.2">
      <c r="A519" s="22" t="s">
        <v>603</v>
      </c>
      <c r="B519" s="21" t="s">
        <v>1922</v>
      </c>
    </row>
    <row r="520" spans="1:2" x14ac:dyDescent="0.2">
      <c r="A520" s="22" t="s">
        <v>961</v>
      </c>
      <c r="B520" s="21" t="s">
        <v>1922</v>
      </c>
    </row>
    <row r="521" spans="1:2" x14ac:dyDescent="0.2">
      <c r="A521" s="22" t="s">
        <v>927</v>
      </c>
      <c r="B521" s="21" t="s">
        <v>1922</v>
      </c>
    </row>
    <row r="522" spans="1:2" x14ac:dyDescent="0.2">
      <c r="A522" s="22" t="s">
        <v>494</v>
      </c>
      <c r="B522" s="21" t="s">
        <v>1922</v>
      </c>
    </row>
    <row r="523" spans="1:2" x14ac:dyDescent="0.2">
      <c r="A523" s="22" t="s">
        <v>571</v>
      </c>
      <c r="B523" s="21" t="s">
        <v>1922</v>
      </c>
    </row>
    <row r="524" spans="1:2" x14ac:dyDescent="0.2">
      <c r="A524" s="22" t="s">
        <v>533</v>
      </c>
      <c r="B524" s="21" t="s">
        <v>1922</v>
      </c>
    </row>
    <row r="525" spans="1:2" x14ac:dyDescent="0.2">
      <c r="A525" s="22" t="s">
        <v>677</v>
      </c>
      <c r="B525" s="21" t="s">
        <v>1922</v>
      </c>
    </row>
    <row r="526" spans="1:2" x14ac:dyDescent="0.2">
      <c r="A526" s="22" t="s">
        <v>303</v>
      </c>
      <c r="B526" s="21" t="s">
        <v>1922</v>
      </c>
    </row>
    <row r="527" spans="1:2" x14ac:dyDescent="0.2">
      <c r="A527" s="22" t="s">
        <v>709</v>
      </c>
      <c r="B527" s="21" t="s">
        <v>1922</v>
      </c>
    </row>
    <row r="528" spans="1:2" x14ac:dyDescent="0.2">
      <c r="A528" s="22" t="s">
        <v>604</v>
      </c>
      <c r="B528" s="21" t="s">
        <v>1922</v>
      </c>
    </row>
    <row r="529" spans="1:2" x14ac:dyDescent="0.2">
      <c r="A529" s="22" t="s">
        <v>382</v>
      </c>
      <c r="B529" s="21" t="s">
        <v>1922</v>
      </c>
    </row>
    <row r="530" spans="1:2" x14ac:dyDescent="0.2">
      <c r="A530" s="22" t="s">
        <v>710</v>
      </c>
      <c r="B530" s="21" t="s">
        <v>1922</v>
      </c>
    </row>
    <row r="531" spans="1:2" x14ac:dyDescent="0.2">
      <c r="A531" s="22" t="s">
        <v>341</v>
      </c>
      <c r="B531" s="21" t="s">
        <v>1922</v>
      </c>
    </row>
    <row r="532" spans="1:2" x14ac:dyDescent="0.2">
      <c r="A532" s="22" t="s">
        <v>851</v>
      </c>
      <c r="B532" s="21" t="s">
        <v>1922</v>
      </c>
    </row>
    <row r="533" spans="1:2" x14ac:dyDescent="0.2">
      <c r="A533" s="22" t="s">
        <v>678</v>
      </c>
      <c r="B533" s="21" t="s">
        <v>1922</v>
      </c>
    </row>
    <row r="534" spans="1:2" x14ac:dyDescent="0.2">
      <c r="A534" s="22" t="s">
        <v>572</v>
      </c>
      <c r="B534" s="21" t="s">
        <v>1922</v>
      </c>
    </row>
    <row r="535" spans="1:2" x14ac:dyDescent="0.2">
      <c r="A535" s="22" t="s">
        <v>821</v>
      </c>
      <c r="B535" s="21" t="s">
        <v>1922</v>
      </c>
    </row>
    <row r="536" spans="1:2" x14ac:dyDescent="0.2">
      <c r="A536" s="22" t="s">
        <v>270</v>
      </c>
      <c r="B536" s="21" t="s">
        <v>1922</v>
      </c>
    </row>
    <row r="537" spans="1:2" x14ac:dyDescent="0.2">
      <c r="A537" s="22" t="s">
        <v>887</v>
      </c>
      <c r="B537" s="21" t="s">
        <v>1922</v>
      </c>
    </row>
    <row r="538" spans="1:2" x14ac:dyDescent="0.2">
      <c r="A538" s="22" t="s">
        <v>741</v>
      </c>
      <c r="B538" s="21" t="s">
        <v>1922</v>
      </c>
    </row>
    <row r="539" spans="1:2" x14ac:dyDescent="0.2">
      <c r="A539" s="22" t="s">
        <v>679</v>
      </c>
      <c r="B539" s="21" t="s">
        <v>1922</v>
      </c>
    </row>
    <row r="540" spans="1:2" x14ac:dyDescent="0.2">
      <c r="A540" s="22" t="s">
        <v>534</v>
      </c>
      <c r="B540" s="21" t="s">
        <v>1922</v>
      </c>
    </row>
    <row r="541" spans="1:2" x14ac:dyDescent="0.2">
      <c r="A541" s="22" t="s">
        <v>416</v>
      </c>
      <c r="B541" s="21" t="s">
        <v>1922</v>
      </c>
    </row>
    <row r="542" spans="1:2" x14ac:dyDescent="0.2">
      <c r="A542" s="22" t="s">
        <v>383</v>
      </c>
      <c r="B542" s="21" t="s">
        <v>1924</v>
      </c>
    </row>
    <row r="543" spans="1:2" x14ac:dyDescent="0.2">
      <c r="A543" s="22" t="s">
        <v>680</v>
      </c>
      <c r="B543" s="21" t="s">
        <v>1924</v>
      </c>
    </row>
    <row r="544" spans="1:2" x14ac:dyDescent="0.2">
      <c r="A544" s="22" t="s">
        <v>495</v>
      </c>
      <c r="B544" s="21" t="s">
        <v>1924</v>
      </c>
    </row>
    <row r="545" spans="1:2" x14ac:dyDescent="0.2">
      <c r="A545" s="22" t="s">
        <v>852</v>
      </c>
      <c r="B545" s="21" t="s">
        <v>1924</v>
      </c>
    </row>
    <row r="546" spans="1:2" x14ac:dyDescent="0.2">
      <c r="A546" s="22" t="s">
        <v>962</v>
      </c>
      <c r="B546" s="21" t="s">
        <v>1924</v>
      </c>
    </row>
    <row r="547" spans="1:2" x14ac:dyDescent="0.2">
      <c r="A547" s="22" t="s">
        <v>778</v>
      </c>
      <c r="B547" s="21" t="s">
        <v>1924</v>
      </c>
    </row>
    <row r="548" spans="1:2" x14ac:dyDescent="0.2">
      <c r="A548" s="22" t="s">
        <v>573</v>
      </c>
      <c r="B548" s="21" t="s">
        <v>1924</v>
      </c>
    </row>
    <row r="549" spans="1:2" x14ac:dyDescent="0.2">
      <c r="A549" s="22" t="s">
        <v>496</v>
      </c>
      <c r="B549" s="21" t="s">
        <v>1924</v>
      </c>
    </row>
    <row r="550" spans="1:2" x14ac:dyDescent="0.2">
      <c r="A550" s="22" t="s">
        <v>497</v>
      </c>
      <c r="B550" s="21" t="s">
        <v>1924</v>
      </c>
    </row>
    <row r="551" spans="1:2" x14ac:dyDescent="0.2">
      <c r="A551" s="22" t="s">
        <v>535</v>
      </c>
      <c r="B551" s="21" t="s">
        <v>1924</v>
      </c>
    </row>
    <row r="552" spans="1:2" x14ac:dyDescent="0.2">
      <c r="A552" s="22" t="s">
        <v>644</v>
      </c>
      <c r="B552" s="21" t="s">
        <v>1924</v>
      </c>
    </row>
    <row r="553" spans="1:2" x14ac:dyDescent="0.2">
      <c r="A553" s="22" t="s">
        <v>384</v>
      </c>
      <c r="B553" s="21" t="s">
        <v>1924</v>
      </c>
    </row>
    <row r="554" spans="1:2" x14ac:dyDescent="0.2">
      <c r="A554" s="22" t="s">
        <v>458</v>
      </c>
      <c r="B554" s="21" t="s">
        <v>1924</v>
      </c>
    </row>
    <row r="555" spans="1:2" x14ac:dyDescent="0.2">
      <c r="A555" s="22" t="s">
        <v>779</v>
      </c>
      <c r="B555" s="21" t="s">
        <v>1924</v>
      </c>
    </row>
    <row r="556" spans="1:2" x14ac:dyDescent="0.2">
      <c r="A556" s="22" t="s">
        <v>928</v>
      </c>
      <c r="B556" s="21" t="s">
        <v>1924</v>
      </c>
    </row>
    <row r="557" spans="1:2" x14ac:dyDescent="0.2">
      <c r="A557" s="22" t="s">
        <v>780</v>
      </c>
      <c r="B557" s="21" t="s">
        <v>1924</v>
      </c>
    </row>
    <row r="558" spans="1:2" x14ac:dyDescent="0.2">
      <c r="A558" s="22" t="s">
        <v>963</v>
      </c>
      <c r="B558" s="21" t="s">
        <v>1924</v>
      </c>
    </row>
    <row r="559" spans="1:2" x14ac:dyDescent="0.2">
      <c r="A559" s="22" t="s">
        <v>888</v>
      </c>
      <c r="B559" s="21" t="s">
        <v>1924</v>
      </c>
    </row>
    <row r="560" spans="1:2" x14ac:dyDescent="0.2">
      <c r="A560" s="22" t="s">
        <v>459</v>
      </c>
      <c r="B560" s="21" t="s">
        <v>1924</v>
      </c>
    </row>
    <row r="561" spans="1:2" x14ac:dyDescent="0.2">
      <c r="A561" s="22" t="s">
        <v>889</v>
      </c>
      <c r="B561" s="21" t="s">
        <v>1924</v>
      </c>
    </row>
    <row r="562" spans="1:2" x14ac:dyDescent="0.2">
      <c r="A562" s="22" t="s">
        <v>645</v>
      </c>
      <c r="B562" s="21" t="s">
        <v>1924</v>
      </c>
    </row>
    <row r="563" spans="1:2" x14ac:dyDescent="0.2">
      <c r="A563" s="22" t="s">
        <v>681</v>
      </c>
      <c r="B563" s="21" t="s">
        <v>1924</v>
      </c>
    </row>
    <row r="564" spans="1:2" x14ac:dyDescent="0.2">
      <c r="A564" s="22" t="s">
        <v>304</v>
      </c>
      <c r="B564" s="21" t="s">
        <v>1924</v>
      </c>
    </row>
    <row r="565" spans="1:2" x14ac:dyDescent="0.2">
      <c r="A565" s="22" t="s">
        <v>711</v>
      </c>
      <c r="B565" s="21" t="s">
        <v>1924</v>
      </c>
    </row>
    <row r="566" spans="1:2" x14ac:dyDescent="0.2">
      <c r="A566" s="22" t="s">
        <v>417</v>
      </c>
      <c r="B566" s="21" t="s">
        <v>1924</v>
      </c>
    </row>
    <row r="567" spans="1:2" x14ac:dyDescent="0.2">
      <c r="A567" s="22" t="s">
        <v>1925</v>
      </c>
      <c r="B567" s="21" t="s">
        <v>1924</v>
      </c>
    </row>
    <row r="568" spans="1:2" x14ac:dyDescent="0.2">
      <c r="A568" s="22" t="s">
        <v>605</v>
      </c>
      <c r="B568" s="21" t="s">
        <v>1924</v>
      </c>
    </row>
    <row r="569" spans="1:2" x14ac:dyDescent="0.2">
      <c r="A569" s="22" t="s">
        <v>305</v>
      </c>
      <c r="B569" s="21" t="s">
        <v>1924</v>
      </c>
    </row>
    <row r="570" spans="1:2" x14ac:dyDescent="0.2">
      <c r="A570" s="22" t="s">
        <v>385</v>
      </c>
      <c r="B570" s="21" t="s">
        <v>1924</v>
      </c>
    </row>
    <row r="571" spans="1:2" x14ac:dyDescent="0.2">
      <c r="A571" s="22" t="s">
        <v>781</v>
      </c>
      <c r="B571" s="21" t="s">
        <v>1924</v>
      </c>
    </row>
    <row r="572" spans="1:2" x14ac:dyDescent="0.2">
      <c r="A572" s="22" t="s">
        <v>742</v>
      </c>
      <c r="B572" s="21" t="s">
        <v>1924</v>
      </c>
    </row>
    <row r="573" spans="1:2" x14ac:dyDescent="0.2">
      <c r="A573" s="22" t="s">
        <v>574</v>
      </c>
      <c r="B573" s="21" t="s">
        <v>1924</v>
      </c>
    </row>
    <row r="574" spans="1:2" x14ac:dyDescent="0.2">
      <c r="A574" s="22" t="s">
        <v>418</v>
      </c>
      <c r="B574" s="21" t="s">
        <v>1924</v>
      </c>
    </row>
    <row r="575" spans="1:2" x14ac:dyDescent="0.2">
      <c r="A575" s="22" t="s">
        <v>782</v>
      </c>
      <c r="B575" s="21" t="s">
        <v>1924</v>
      </c>
    </row>
    <row r="576" spans="1:2" x14ac:dyDescent="0.2">
      <c r="A576" s="22" t="s">
        <v>419</v>
      </c>
      <c r="B576" s="21" t="s">
        <v>1924</v>
      </c>
    </row>
    <row r="577" spans="1:2" x14ac:dyDescent="0.2">
      <c r="A577" s="22" t="s">
        <v>575</v>
      </c>
      <c r="B577" s="21" t="s">
        <v>1924</v>
      </c>
    </row>
    <row r="578" spans="1:2" x14ac:dyDescent="0.2">
      <c r="A578" s="22" t="s">
        <v>536</v>
      </c>
      <c r="B578" s="21" t="s">
        <v>1924</v>
      </c>
    </row>
    <row r="579" spans="1:2" x14ac:dyDescent="0.2">
      <c r="A579" s="22" t="s">
        <v>964</v>
      </c>
      <c r="B579" s="21" t="s">
        <v>1924</v>
      </c>
    </row>
    <row r="580" spans="1:2" x14ac:dyDescent="0.2">
      <c r="A580" s="22" t="s">
        <v>386</v>
      </c>
      <c r="B580" s="21" t="s">
        <v>1924</v>
      </c>
    </row>
    <row r="581" spans="1:2" x14ac:dyDescent="0.2">
      <c r="A581" s="22" t="s">
        <v>306</v>
      </c>
      <c r="B581" s="21" t="s">
        <v>1924</v>
      </c>
    </row>
    <row r="582" spans="1:2" x14ac:dyDescent="0.2">
      <c r="A582" s="22" t="s">
        <v>890</v>
      </c>
      <c r="B582" s="21" t="s">
        <v>1924</v>
      </c>
    </row>
    <row r="583" spans="1:2" x14ac:dyDescent="0.2">
      <c r="A583" s="22" t="s">
        <v>713</v>
      </c>
      <c r="B583" s="21" t="s">
        <v>1924</v>
      </c>
    </row>
    <row r="584" spans="1:2" x14ac:dyDescent="0.2">
      <c r="A584" s="22" t="s">
        <v>891</v>
      </c>
      <c r="B584" s="21" t="s">
        <v>1924</v>
      </c>
    </row>
    <row r="585" spans="1:2" x14ac:dyDescent="0.2">
      <c r="A585" s="22" t="s">
        <v>271</v>
      </c>
      <c r="B585" s="21" t="s">
        <v>1924</v>
      </c>
    </row>
    <row r="586" spans="1:2" x14ac:dyDescent="0.2">
      <c r="A586" s="22" t="s">
        <v>892</v>
      </c>
      <c r="B586" s="21" t="s">
        <v>1924</v>
      </c>
    </row>
    <row r="587" spans="1:2" x14ac:dyDescent="0.2">
      <c r="A587" s="22" t="s">
        <v>606</v>
      </c>
      <c r="B587" s="21" t="s">
        <v>1924</v>
      </c>
    </row>
    <row r="588" spans="1:2" x14ac:dyDescent="0.2">
      <c r="A588" s="22" t="s">
        <v>714</v>
      </c>
      <c r="B588" s="21" t="s">
        <v>1924</v>
      </c>
    </row>
    <row r="589" spans="1:2" x14ac:dyDescent="0.2">
      <c r="A589" s="22" t="s">
        <v>715</v>
      </c>
      <c r="B589" s="21" t="s">
        <v>1924</v>
      </c>
    </row>
    <row r="590" spans="1:2" x14ac:dyDescent="0.2">
      <c r="A590" s="22" t="s">
        <v>307</v>
      </c>
      <c r="B590" s="21" t="s">
        <v>1924</v>
      </c>
    </row>
    <row r="591" spans="1:2" x14ac:dyDescent="0.2">
      <c r="A591" s="22" t="s">
        <v>822</v>
      </c>
      <c r="B591" s="21" t="s">
        <v>1924</v>
      </c>
    </row>
    <row r="592" spans="1:2" x14ac:dyDescent="0.2">
      <c r="A592" s="22" t="s">
        <v>823</v>
      </c>
      <c r="B592" s="21" t="s">
        <v>1924</v>
      </c>
    </row>
    <row r="593" spans="1:2" x14ac:dyDescent="0.2">
      <c r="A593" s="22" t="s">
        <v>308</v>
      </c>
      <c r="B593" s="21" t="s">
        <v>1924</v>
      </c>
    </row>
    <row r="594" spans="1:2" x14ac:dyDescent="0.2">
      <c r="A594" s="22" t="s">
        <v>498</v>
      </c>
      <c r="B594" s="21" t="s">
        <v>1924</v>
      </c>
    </row>
    <row r="595" spans="1:2" x14ac:dyDescent="0.2">
      <c r="A595" s="22" t="s">
        <v>420</v>
      </c>
      <c r="B595" s="21" t="s">
        <v>1924</v>
      </c>
    </row>
    <row r="596" spans="1:2" x14ac:dyDescent="0.2">
      <c r="A596" s="22" t="s">
        <v>499</v>
      </c>
      <c r="B596" s="21" t="s">
        <v>1924</v>
      </c>
    </row>
    <row r="597" spans="1:2" x14ac:dyDescent="0.2">
      <c r="A597" s="22" t="s">
        <v>929</v>
      </c>
      <c r="B597" s="21" t="s">
        <v>1924</v>
      </c>
    </row>
    <row r="598" spans="1:2" x14ac:dyDescent="0.2">
      <c r="A598" s="22" t="s">
        <v>421</v>
      </c>
      <c r="B598" s="21" t="s">
        <v>1924</v>
      </c>
    </row>
    <row r="599" spans="1:2" x14ac:dyDescent="0.2">
      <c r="A599" s="22" t="s">
        <v>387</v>
      </c>
      <c r="B599" s="21" t="s">
        <v>1924</v>
      </c>
    </row>
    <row r="600" spans="1:2" x14ac:dyDescent="0.2">
      <c r="A600" s="22" t="s">
        <v>500</v>
      </c>
      <c r="B600" s="21" t="s">
        <v>1924</v>
      </c>
    </row>
    <row r="601" spans="1:2" x14ac:dyDescent="0.2">
      <c r="A601" s="22" t="s">
        <v>501</v>
      </c>
      <c r="B601" s="21" t="s">
        <v>1924</v>
      </c>
    </row>
    <row r="602" spans="1:2" x14ac:dyDescent="0.2">
      <c r="A602" s="22" t="s">
        <v>716</v>
      </c>
      <c r="B602" s="21" t="s">
        <v>1924</v>
      </c>
    </row>
    <row r="603" spans="1:2" x14ac:dyDescent="0.2">
      <c r="A603" s="22" t="s">
        <v>388</v>
      </c>
      <c r="B603" s="21" t="s">
        <v>1924</v>
      </c>
    </row>
    <row r="604" spans="1:2" x14ac:dyDescent="0.2">
      <c r="A604" s="22" t="s">
        <v>389</v>
      </c>
      <c r="B604" s="21" t="s">
        <v>1924</v>
      </c>
    </row>
    <row r="605" spans="1:2" x14ac:dyDescent="0.2">
      <c r="A605" s="22" t="s">
        <v>607</v>
      </c>
      <c r="B605" s="21" t="s">
        <v>1924</v>
      </c>
    </row>
    <row r="606" spans="1:2" x14ac:dyDescent="0.2">
      <c r="A606" s="22" t="s">
        <v>576</v>
      </c>
      <c r="B606" s="21" t="s">
        <v>1924</v>
      </c>
    </row>
    <row r="607" spans="1:2" x14ac:dyDescent="0.2">
      <c r="A607" s="22" t="s">
        <v>460</v>
      </c>
      <c r="B607" s="21" t="s">
        <v>1924</v>
      </c>
    </row>
    <row r="608" spans="1:2" x14ac:dyDescent="0.2">
      <c r="A608" s="22" t="s">
        <v>422</v>
      </c>
      <c r="B608" s="21" t="s">
        <v>1924</v>
      </c>
    </row>
    <row r="609" spans="1:2" x14ac:dyDescent="0.2">
      <c r="A609" s="22" t="s">
        <v>930</v>
      </c>
      <c r="B609" s="21" t="s">
        <v>1924</v>
      </c>
    </row>
    <row r="610" spans="1:2" x14ac:dyDescent="0.2">
      <c r="A610" s="22" t="s">
        <v>461</v>
      </c>
      <c r="B610" s="21" t="s">
        <v>1924</v>
      </c>
    </row>
    <row r="611" spans="1:2" x14ac:dyDescent="0.2">
      <c r="A611" s="22" t="s">
        <v>608</v>
      </c>
      <c r="B611" s="21" t="s">
        <v>1924</v>
      </c>
    </row>
    <row r="612" spans="1:2" x14ac:dyDescent="0.2">
      <c r="A612" s="22" t="s">
        <v>390</v>
      </c>
      <c r="B612" s="21" t="s">
        <v>1924</v>
      </c>
    </row>
    <row r="613" spans="1:2" x14ac:dyDescent="0.2">
      <c r="A613" s="22" t="s">
        <v>682</v>
      </c>
      <c r="B613" s="21" t="s">
        <v>1924</v>
      </c>
    </row>
    <row r="614" spans="1:2" x14ac:dyDescent="0.2">
      <c r="A614" s="22" t="s">
        <v>965</v>
      </c>
      <c r="B614" s="21" t="s">
        <v>1924</v>
      </c>
    </row>
    <row r="615" spans="1:2" x14ac:dyDescent="0.2">
      <c r="A615" s="22" t="s">
        <v>853</v>
      </c>
      <c r="B615" s="21" t="s">
        <v>1924</v>
      </c>
    </row>
    <row r="616" spans="1:2" x14ac:dyDescent="0.2">
      <c r="A616" s="22" t="s">
        <v>309</v>
      </c>
      <c r="B616" s="21" t="s">
        <v>1924</v>
      </c>
    </row>
    <row r="617" spans="1:2" x14ac:dyDescent="0.2">
      <c r="A617" s="22" t="s">
        <v>462</v>
      </c>
      <c r="B617" s="21" t="s">
        <v>1924</v>
      </c>
    </row>
    <row r="618" spans="1:2" x14ac:dyDescent="0.2">
      <c r="A618" s="22" t="s">
        <v>463</v>
      </c>
      <c r="B618" s="21" t="s">
        <v>1924</v>
      </c>
    </row>
    <row r="619" spans="1:2" x14ac:dyDescent="0.2">
      <c r="A619" s="22" t="s">
        <v>783</v>
      </c>
      <c r="B619" s="21" t="s">
        <v>1924</v>
      </c>
    </row>
    <row r="620" spans="1:2" x14ac:dyDescent="0.2">
      <c r="A620" s="22" t="s">
        <v>646</v>
      </c>
      <c r="B620" s="21" t="s">
        <v>1924</v>
      </c>
    </row>
    <row r="621" spans="1:2" x14ac:dyDescent="0.2">
      <c r="A621" s="22" t="s">
        <v>743</v>
      </c>
      <c r="B621" s="21" t="s">
        <v>1924</v>
      </c>
    </row>
    <row r="622" spans="1:2" x14ac:dyDescent="0.2">
      <c r="A622" s="22" t="s">
        <v>342</v>
      </c>
      <c r="B622" s="21" t="s">
        <v>1924</v>
      </c>
    </row>
    <row r="623" spans="1:2" x14ac:dyDescent="0.2">
      <c r="A623" s="22" t="s">
        <v>966</v>
      </c>
      <c r="B623" s="21" t="s">
        <v>1924</v>
      </c>
    </row>
    <row r="624" spans="1:2" x14ac:dyDescent="0.2">
      <c r="A624" s="22" t="s">
        <v>683</v>
      </c>
      <c r="B624" s="21" t="s">
        <v>1924</v>
      </c>
    </row>
    <row r="625" spans="1:2" x14ac:dyDescent="0.2">
      <c r="A625" s="22" t="s">
        <v>967</v>
      </c>
      <c r="B625" s="21" t="s">
        <v>1924</v>
      </c>
    </row>
    <row r="626" spans="1:2" x14ac:dyDescent="0.2">
      <c r="A626" s="22" t="s">
        <v>272</v>
      </c>
      <c r="B626" s="21" t="s">
        <v>1924</v>
      </c>
    </row>
    <row r="627" spans="1:2" x14ac:dyDescent="0.2">
      <c r="A627" s="22" t="s">
        <v>893</v>
      </c>
      <c r="B627" s="21" t="s">
        <v>1924</v>
      </c>
    </row>
    <row r="628" spans="1:2" x14ac:dyDescent="0.2">
      <c r="A628" s="22" t="s">
        <v>744</v>
      </c>
      <c r="B628" s="21" t="s">
        <v>1924</v>
      </c>
    </row>
    <row r="629" spans="1:2" x14ac:dyDescent="0.2">
      <c r="A629" s="22" t="s">
        <v>343</v>
      </c>
      <c r="B629" s="21" t="s">
        <v>1924</v>
      </c>
    </row>
    <row r="630" spans="1:2" x14ac:dyDescent="0.2">
      <c r="A630" s="22" t="s">
        <v>717</v>
      </c>
      <c r="B630" s="21" t="s">
        <v>1924</v>
      </c>
    </row>
    <row r="631" spans="1:2" x14ac:dyDescent="0.2">
      <c r="A631" s="22" t="s">
        <v>784</v>
      </c>
      <c r="B631" s="21" t="s">
        <v>1924</v>
      </c>
    </row>
    <row r="632" spans="1:2" x14ac:dyDescent="0.2">
      <c r="A632" s="22" t="s">
        <v>718</v>
      </c>
      <c r="B632" s="21" t="s">
        <v>1924</v>
      </c>
    </row>
    <row r="633" spans="1:2" x14ac:dyDescent="0.2">
      <c r="A633" s="22" t="s">
        <v>537</v>
      </c>
      <c r="B633" s="21" t="s">
        <v>1924</v>
      </c>
    </row>
    <row r="634" spans="1:2" x14ac:dyDescent="0.2">
      <c r="A634" s="22" t="s">
        <v>894</v>
      </c>
      <c r="B634" s="21" t="s">
        <v>1924</v>
      </c>
    </row>
    <row r="635" spans="1:2" x14ac:dyDescent="0.2">
      <c r="A635" s="22" t="s">
        <v>577</v>
      </c>
      <c r="B635" s="21" t="s">
        <v>1924</v>
      </c>
    </row>
    <row r="636" spans="1:2" x14ac:dyDescent="0.2">
      <c r="A636" s="22" t="s">
        <v>785</v>
      </c>
      <c r="B636" s="21" t="s">
        <v>1924</v>
      </c>
    </row>
    <row r="637" spans="1:2" x14ac:dyDescent="0.2">
      <c r="A637" s="22" t="s">
        <v>786</v>
      </c>
      <c r="B637" s="21" t="s">
        <v>1924</v>
      </c>
    </row>
    <row r="638" spans="1:2" x14ac:dyDescent="0.2">
      <c r="A638" s="22" t="s">
        <v>578</v>
      </c>
      <c r="B638" s="21" t="s">
        <v>1924</v>
      </c>
    </row>
    <row r="639" spans="1:2" x14ac:dyDescent="0.2">
      <c r="A639" s="22" t="s">
        <v>968</v>
      </c>
      <c r="B639" s="21" t="s">
        <v>1924</v>
      </c>
    </row>
    <row r="640" spans="1:2" x14ac:dyDescent="0.2">
      <c r="A640" s="22" t="s">
        <v>684</v>
      </c>
      <c r="B640" s="21" t="s">
        <v>1924</v>
      </c>
    </row>
    <row r="641" spans="1:2" x14ac:dyDescent="0.2">
      <c r="A641" s="22" t="s">
        <v>647</v>
      </c>
      <c r="B641" s="21" t="s">
        <v>1924</v>
      </c>
    </row>
    <row r="642" spans="1:2" x14ac:dyDescent="0.2">
      <c r="A642" s="22" t="s">
        <v>969</v>
      </c>
      <c r="B642" s="21" t="s">
        <v>1924</v>
      </c>
    </row>
    <row r="643" spans="1:2" x14ac:dyDescent="0.2">
      <c r="A643" s="22" t="s">
        <v>464</v>
      </c>
      <c r="B643" s="21" t="s">
        <v>1924</v>
      </c>
    </row>
    <row r="644" spans="1:2" x14ac:dyDescent="0.2">
      <c r="A644" s="22" t="s">
        <v>391</v>
      </c>
      <c r="B644" s="21" t="s">
        <v>1924</v>
      </c>
    </row>
    <row r="645" spans="1:2" x14ac:dyDescent="0.2">
      <c r="A645" s="22" t="s">
        <v>344</v>
      </c>
      <c r="B645" s="21" t="s">
        <v>1924</v>
      </c>
    </row>
    <row r="646" spans="1:2" x14ac:dyDescent="0.2">
      <c r="A646" s="22" t="s">
        <v>423</v>
      </c>
      <c r="B646" s="21" t="s">
        <v>1924</v>
      </c>
    </row>
    <row r="647" spans="1:2" x14ac:dyDescent="0.2">
      <c r="A647" s="22" t="s">
        <v>310</v>
      </c>
      <c r="B647" s="21" t="s">
        <v>1924</v>
      </c>
    </row>
    <row r="648" spans="1:2" x14ac:dyDescent="0.2">
      <c r="A648" s="22" t="s">
        <v>745</v>
      </c>
      <c r="B648" s="21" t="s">
        <v>1924</v>
      </c>
    </row>
    <row r="649" spans="1:2" x14ac:dyDescent="0.2">
      <c r="A649" s="22" t="s">
        <v>746</v>
      </c>
      <c r="B649" s="21" t="s">
        <v>1924</v>
      </c>
    </row>
    <row r="650" spans="1:2" x14ac:dyDescent="0.2">
      <c r="A650" s="22" t="s">
        <v>854</v>
      </c>
      <c r="B650" s="21" t="s">
        <v>1924</v>
      </c>
    </row>
    <row r="651" spans="1:2" x14ac:dyDescent="0.2">
      <c r="A651" s="22" t="s">
        <v>609</v>
      </c>
      <c r="B651" s="21" t="s">
        <v>1924</v>
      </c>
    </row>
    <row r="652" spans="1:2" x14ac:dyDescent="0.2">
      <c r="A652" s="22" t="s">
        <v>931</v>
      </c>
      <c r="B652" s="21" t="s">
        <v>1924</v>
      </c>
    </row>
    <row r="653" spans="1:2" x14ac:dyDescent="0.2">
      <c r="A653" s="22" t="s">
        <v>465</v>
      </c>
      <c r="B653" s="21" t="s">
        <v>1924</v>
      </c>
    </row>
    <row r="654" spans="1:2" x14ac:dyDescent="0.2">
      <c r="A654" s="22" t="s">
        <v>311</v>
      </c>
      <c r="B654" s="21" t="s">
        <v>1924</v>
      </c>
    </row>
    <row r="655" spans="1:2" x14ac:dyDescent="0.2">
      <c r="A655" s="22" t="s">
        <v>685</v>
      </c>
      <c r="B655" s="21" t="s">
        <v>1924</v>
      </c>
    </row>
    <row r="656" spans="1:2" x14ac:dyDescent="0.2">
      <c r="A656" s="22" t="s">
        <v>312</v>
      </c>
      <c r="B656" s="21" t="s">
        <v>1924</v>
      </c>
    </row>
    <row r="657" spans="1:2" x14ac:dyDescent="0.2">
      <c r="A657" s="22" t="s">
        <v>747</v>
      </c>
      <c r="B657" s="21" t="s">
        <v>1924</v>
      </c>
    </row>
    <row r="658" spans="1:2" x14ac:dyDescent="0.2">
      <c r="A658" s="22" t="s">
        <v>502</v>
      </c>
      <c r="B658" s="21" t="s">
        <v>1924</v>
      </c>
    </row>
    <row r="659" spans="1:2" x14ac:dyDescent="0.2">
      <c r="A659" s="22" t="s">
        <v>787</v>
      </c>
      <c r="B659" s="21" t="s">
        <v>1924</v>
      </c>
    </row>
    <row r="660" spans="1:2" x14ac:dyDescent="0.2">
      <c r="A660" s="22" t="s">
        <v>345</v>
      </c>
      <c r="B660" s="21" t="s">
        <v>1924</v>
      </c>
    </row>
    <row r="661" spans="1:2" x14ac:dyDescent="0.2">
      <c r="A661" s="22" t="s">
        <v>610</v>
      </c>
      <c r="B661" s="21" t="s">
        <v>1924</v>
      </c>
    </row>
    <row r="662" spans="1:2" x14ac:dyDescent="0.2">
      <c r="A662" s="22" t="s">
        <v>424</v>
      </c>
      <c r="B662" s="21" t="s">
        <v>1924</v>
      </c>
    </row>
    <row r="663" spans="1:2" x14ac:dyDescent="0.2">
      <c r="A663" s="22" t="s">
        <v>719</v>
      </c>
      <c r="B663" s="21" t="s">
        <v>1924</v>
      </c>
    </row>
    <row r="664" spans="1:2" x14ac:dyDescent="0.2">
      <c r="A664" s="22" t="s">
        <v>346</v>
      </c>
      <c r="B664" s="21" t="s">
        <v>1924</v>
      </c>
    </row>
    <row r="665" spans="1:2" x14ac:dyDescent="0.2">
      <c r="A665" s="22" t="s">
        <v>932</v>
      </c>
      <c r="B665" s="21" t="s">
        <v>1924</v>
      </c>
    </row>
    <row r="666" spans="1:2" x14ac:dyDescent="0.2">
      <c r="A666" s="22" t="s">
        <v>648</v>
      </c>
      <c r="B666" s="21" t="s">
        <v>1924</v>
      </c>
    </row>
    <row r="667" spans="1:2" x14ac:dyDescent="0.2">
      <c r="A667" s="22" t="s">
        <v>503</v>
      </c>
      <c r="B667" s="21" t="s">
        <v>1924</v>
      </c>
    </row>
    <row r="668" spans="1:2" x14ac:dyDescent="0.2">
      <c r="A668" s="22" t="s">
        <v>392</v>
      </c>
      <c r="B668" s="21" t="s">
        <v>1924</v>
      </c>
    </row>
    <row r="669" spans="1:2" x14ac:dyDescent="0.2">
      <c r="A669" s="22" t="s">
        <v>933</v>
      </c>
      <c r="B669" s="21" t="s">
        <v>1924</v>
      </c>
    </row>
    <row r="670" spans="1:2" x14ac:dyDescent="0.2">
      <c r="A670" s="22" t="s">
        <v>748</v>
      </c>
      <c r="B670" s="21" t="s">
        <v>1924</v>
      </c>
    </row>
    <row r="671" spans="1:2" x14ac:dyDescent="0.2">
      <c r="A671" s="22" t="s">
        <v>686</v>
      </c>
      <c r="B671" s="21" t="s">
        <v>1924</v>
      </c>
    </row>
    <row r="672" spans="1:2" x14ac:dyDescent="0.2">
      <c r="A672" s="22" t="s">
        <v>504</v>
      </c>
      <c r="B672" s="21" t="s">
        <v>1924</v>
      </c>
    </row>
    <row r="673" spans="1:2" x14ac:dyDescent="0.2">
      <c r="A673" s="22" t="s">
        <v>934</v>
      </c>
      <c r="B673" s="21" t="s">
        <v>1924</v>
      </c>
    </row>
    <row r="674" spans="1:2" x14ac:dyDescent="0.2">
      <c r="A674" s="22" t="s">
        <v>749</v>
      </c>
      <c r="B674" s="21" t="s">
        <v>1924</v>
      </c>
    </row>
    <row r="675" spans="1:2" x14ac:dyDescent="0.2">
      <c r="A675" s="22" t="s">
        <v>649</v>
      </c>
      <c r="B675" s="21" t="s">
        <v>1924</v>
      </c>
    </row>
    <row r="676" spans="1:2" x14ac:dyDescent="0.2">
      <c r="A676" s="22" t="s">
        <v>935</v>
      </c>
      <c r="B676" s="21" t="s">
        <v>1924</v>
      </c>
    </row>
    <row r="677" spans="1:2" x14ac:dyDescent="0.2">
      <c r="A677" s="22" t="s">
        <v>273</v>
      </c>
      <c r="B677" s="21" t="s">
        <v>1924</v>
      </c>
    </row>
    <row r="678" spans="1:2" x14ac:dyDescent="0.2">
      <c r="A678" s="22" t="s">
        <v>650</v>
      </c>
      <c r="B678" s="21" t="s">
        <v>1924</v>
      </c>
    </row>
    <row r="679" spans="1:2" x14ac:dyDescent="0.2">
      <c r="A679" s="22" t="s">
        <v>538</v>
      </c>
      <c r="B679" s="21" t="s">
        <v>1924</v>
      </c>
    </row>
    <row r="680" spans="1:2" x14ac:dyDescent="0.2">
      <c r="A680" s="22" t="s">
        <v>539</v>
      </c>
      <c r="B680" s="21" t="s">
        <v>1924</v>
      </c>
    </row>
    <row r="681" spans="1:2" x14ac:dyDescent="0.2">
      <c r="A681" s="22" t="s">
        <v>611</v>
      </c>
      <c r="B681" s="21" t="s">
        <v>1924</v>
      </c>
    </row>
    <row r="682" spans="1:2" x14ac:dyDescent="0.2">
      <c r="A682" s="22" t="s">
        <v>855</v>
      </c>
      <c r="B682" s="21" t="s">
        <v>1924</v>
      </c>
    </row>
    <row r="683" spans="1:2" x14ac:dyDescent="0.2">
      <c r="A683" s="22" t="s">
        <v>895</v>
      </c>
      <c r="B683" s="21" t="s">
        <v>1924</v>
      </c>
    </row>
    <row r="684" spans="1:2" x14ac:dyDescent="0.2">
      <c r="A684" s="22" t="s">
        <v>651</v>
      </c>
      <c r="B684" s="21" t="s">
        <v>1924</v>
      </c>
    </row>
    <row r="685" spans="1:2" x14ac:dyDescent="0.2">
      <c r="A685" s="22" t="s">
        <v>970</v>
      </c>
      <c r="B685" s="21" t="s">
        <v>1924</v>
      </c>
    </row>
    <row r="686" spans="1:2" x14ac:dyDescent="0.2">
      <c r="A686" s="22" t="s">
        <v>540</v>
      </c>
      <c r="B686" s="21" t="s">
        <v>1924</v>
      </c>
    </row>
    <row r="687" spans="1:2" x14ac:dyDescent="0.2">
      <c r="A687" s="22" t="s">
        <v>274</v>
      </c>
      <c r="B687" s="21" t="s">
        <v>1924</v>
      </c>
    </row>
    <row r="688" spans="1:2" x14ac:dyDescent="0.2">
      <c r="A688" s="22" t="s">
        <v>857</v>
      </c>
      <c r="B688" s="21" t="s">
        <v>1924</v>
      </c>
    </row>
    <row r="689" spans="1:2" x14ac:dyDescent="0.2">
      <c r="A689" s="22" t="s">
        <v>824</v>
      </c>
      <c r="B689" s="21" t="s">
        <v>1924</v>
      </c>
    </row>
    <row r="690" spans="1:2" x14ac:dyDescent="0.2">
      <c r="A690" s="22" t="s">
        <v>425</v>
      </c>
      <c r="B690" s="21" t="s">
        <v>1924</v>
      </c>
    </row>
    <row r="691" spans="1:2" x14ac:dyDescent="0.2">
      <c r="A691" s="22" t="s">
        <v>750</v>
      </c>
      <c r="B691" s="21" t="s">
        <v>1924</v>
      </c>
    </row>
    <row r="692" spans="1:2" x14ac:dyDescent="0.2">
      <c r="A692" s="22" t="s">
        <v>426</v>
      </c>
      <c r="B692" s="21" t="s">
        <v>1924</v>
      </c>
    </row>
    <row r="693" spans="1:2" x14ac:dyDescent="0.2">
      <c r="A693" s="22" t="s">
        <v>466</v>
      </c>
      <c r="B693" s="21" t="s">
        <v>1924</v>
      </c>
    </row>
    <row r="694" spans="1:2" x14ac:dyDescent="0.2">
      <c r="A694" s="22" t="s">
        <v>896</v>
      </c>
      <c r="B694" s="21" t="s">
        <v>1924</v>
      </c>
    </row>
    <row r="695" spans="1:2" x14ac:dyDescent="0.2">
      <c r="A695" s="22" t="s">
        <v>541</v>
      </c>
      <c r="B695" s="21" t="s">
        <v>1924</v>
      </c>
    </row>
    <row r="696" spans="1:2" x14ac:dyDescent="0.2">
      <c r="A696" s="22" t="s">
        <v>971</v>
      </c>
      <c r="B696" s="21" t="s">
        <v>1924</v>
      </c>
    </row>
    <row r="697" spans="1:2" x14ac:dyDescent="0.2">
      <c r="A697" s="22" t="s">
        <v>972</v>
      </c>
      <c r="B697" s="21" t="s">
        <v>1924</v>
      </c>
    </row>
    <row r="698" spans="1:2" x14ac:dyDescent="0.2">
      <c r="A698" s="22" t="s">
        <v>897</v>
      </c>
      <c r="B698" s="21" t="s">
        <v>1924</v>
      </c>
    </row>
    <row r="699" spans="1:2" x14ac:dyDescent="0.2">
      <c r="A699" s="22" t="s">
        <v>542</v>
      </c>
      <c r="B699" s="21" t="s">
        <v>1924</v>
      </c>
    </row>
    <row r="700" spans="1:2" x14ac:dyDescent="0.2">
      <c r="A700" s="22" t="s">
        <v>275</v>
      </c>
      <c r="B700" s="21" t="s">
        <v>1924</v>
      </c>
    </row>
    <row r="701" spans="1:2" x14ac:dyDescent="0.2">
      <c r="A701" s="22" t="s">
        <v>313</v>
      </c>
      <c r="B701" s="21" t="s">
        <v>1924</v>
      </c>
    </row>
    <row r="702" spans="1:2" x14ac:dyDescent="0.2">
      <c r="A702" s="22" t="s">
        <v>276</v>
      </c>
      <c r="B702" s="21" t="s">
        <v>1924</v>
      </c>
    </row>
    <row r="703" spans="1:2" x14ac:dyDescent="0.2">
      <c r="A703" s="22" t="s">
        <v>505</v>
      </c>
      <c r="B703" s="21" t="s">
        <v>1924</v>
      </c>
    </row>
    <row r="704" spans="1:2" x14ac:dyDescent="0.2">
      <c r="A704" s="22" t="s">
        <v>898</v>
      </c>
      <c r="B704" s="21" t="s">
        <v>1924</v>
      </c>
    </row>
    <row r="705" spans="1:2" x14ac:dyDescent="0.2">
      <c r="A705" s="22" t="s">
        <v>579</v>
      </c>
      <c r="B705" s="21" t="s">
        <v>1924</v>
      </c>
    </row>
    <row r="706" spans="1:2" x14ac:dyDescent="0.2">
      <c r="A706" s="22" t="s">
        <v>652</v>
      </c>
      <c r="B706" s="21" t="s">
        <v>1924</v>
      </c>
    </row>
    <row r="707" spans="1:2" x14ac:dyDescent="0.2">
      <c r="A707" s="22" t="s">
        <v>506</v>
      </c>
      <c r="B707" s="21" t="s">
        <v>1924</v>
      </c>
    </row>
    <row r="708" spans="1:2" x14ac:dyDescent="0.2">
      <c r="A708" s="22" t="s">
        <v>936</v>
      </c>
      <c r="B708" s="21" t="s">
        <v>1924</v>
      </c>
    </row>
    <row r="709" spans="1:2" x14ac:dyDescent="0.2">
      <c r="A709" s="22" t="s">
        <v>507</v>
      </c>
      <c r="B709" s="21" t="s">
        <v>1924</v>
      </c>
    </row>
    <row r="710" spans="1:2" x14ac:dyDescent="0.2">
      <c r="A710" s="22" t="s">
        <v>580</v>
      </c>
      <c r="B710" s="21" t="s">
        <v>1924</v>
      </c>
    </row>
    <row r="711" spans="1:2" x14ac:dyDescent="0.2">
      <c r="A711" s="22" t="s">
        <v>612</v>
      </c>
      <c r="B711" s="21" t="s">
        <v>1924</v>
      </c>
    </row>
    <row r="712" spans="1:2" x14ac:dyDescent="0.2">
      <c r="A712" s="22" t="s">
        <v>858</v>
      </c>
      <c r="B712" s="21" t="s">
        <v>1924</v>
      </c>
    </row>
  </sheetData>
  <sortState xmlns:xlrd2="http://schemas.microsoft.com/office/spreadsheetml/2017/richdata2" ref="A1:B558">
    <sortCondition ref="A1:A558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2107C-6A81-6143-B25D-7126F40F7908}">
  <dimension ref="A2:E25"/>
  <sheetViews>
    <sheetView workbookViewId="0">
      <selection activeCell="C10" sqref="C10"/>
    </sheetView>
  </sheetViews>
  <sheetFormatPr baseColWidth="10" defaultColWidth="11.5" defaultRowHeight="15" x14ac:dyDescent="0.2"/>
  <cols>
    <col min="2" max="2" width="36" customWidth="1"/>
    <col min="3" max="3" width="23.83203125" customWidth="1"/>
  </cols>
  <sheetData>
    <row r="2" spans="2:3" x14ac:dyDescent="0.2">
      <c r="B2" s="8" t="s">
        <v>1926</v>
      </c>
      <c r="C2" s="8" t="s">
        <v>1927</v>
      </c>
    </row>
    <row r="3" spans="2:3" x14ac:dyDescent="0.2">
      <c r="B3" s="9" t="s">
        <v>1928</v>
      </c>
      <c r="C3" s="9">
        <v>3</v>
      </c>
    </row>
    <row r="4" spans="2:3" x14ac:dyDescent="0.2">
      <c r="B4" s="9" t="s">
        <v>1929</v>
      </c>
      <c r="C4" s="9">
        <v>-1</v>
      </c>
    </row>
    <row r="5" spans="2:3" x14ac:dyDescent="0.2">
      <c r="B5" s="9" t="s">
        <v>1930</v>
      </c>
      <c r="C5" s="9">
        <v>-3</v>
      </c>
    </row>
    <row r="6" spans="2:3" x14ac:dyDescent="0.2">
      <c r="B6" s="9" t="s">
        <v>1931</v>
      </c>
      <c r="C6" s="9">
        <v>3</v>
      </c>
    </row>
    <row r="7" spans="2:3" x14ac:dyDescent="0.2">
      <c r="B7" s="9" t="s">
        <v>1932</v>
      </c>
      <c r="C7" s="9">
        <v>-2</v>
      </c>
    </row>
    <row r="8" spans="2:3" x14ac:dyDescent="0.2">
      <c r="B8" s="9" t="s">
        <v>1933</v>
      </c>
      <c r="C8" s="9">
        <v>1</v>
      </c>
    </row>
    <row r="9" spans="2:3" x14ac:dyDescent="0.2">
      <c r="B9" s="9" t="s">
        <v>1934</v>
      </c>
      <c r="C9" s="9">
        <v>-0.5</v>
      </c>
    </row>
    <row r="10" spans="2:3" x14ac:dyDescent="0.2">
      <c r="B10" s="9" t="s">
        <v>1935</v>
      </c>
      <c r="C10" s="9">
        <v>-1</v>
      </c>
    </row>
    <row r="11" spans="2:3" x14ac:dyDescent="0.2">
      <c r="B11" s="9" t="s">
        <v>1936</v>
      </c>
      <c r="C11" s="9">
        <v>3</v>
      </c>
    </row>
    <row r="12" spans="2:3" x14ac:dyDescent="0.2">
      <c r="B12" s="12"/>
      <c r="C12" s="12"/>
    </row>
    <row r="13" spans="2:3" x14ac:dyDescent="0.2">
      <c r="B13" s="8" t="s">
        <v>1937</v>
      </c>
      <c r="C13" s="8"/>
    </row>
    <row r="14" spans="2:3" x14ac:dyDescent="0.2">
      <c r="B14" s="9" t="s">
        <v>1918</v>
      </c>
      <c r="C14" s="9">
        <v>3</v>
      </c>
    </row>
    <row r="15" spans="2:3" x14ac:dyDescent="0.2">
      <c r="B15" s="9" t="s">
        <v>1919</v>
      </c>
      <c r="C15" s="13">
        <v>3</v>
      </c>
    </row>
    <row r="16" spans="2:3" x14ac:dyDescent="0.2">
      <c r="B16" s="9" t="s">
        <v>1922</v>
      </c>
      <c r="C16" s="13">
        <v>3</v>
      </c>
    </row>
    <row r="17" spans="1:5" x14ac:dyDescent="0.2">
      <c r="B17" s="9" t="s">
        <v>1924</v>
      </c>
      <c r="C17" s="9">
        <v>3</v>
      </c>
    </row>
    <row r="19" spans="1:5" x14ac:dyDescent="0.2">
      <c r="A19" t="s">
        <v>1938</v>
      </c>
      <c r="B19" s="12" t="s">
        <v>1939</v>
      </c>
    </row>
    <row r="20" spans="1:5" x14ac:dyDescent="0.2">
      <c r="A20" t="s">
        <v>237</v>
      </c>
      <c r="B20" s="12" t="s">
        <v>1940</v>
      </c>
    </row>
    <row r="22" spans="1:5" ht="67" customHeight="1" x14ac:dyDescent="0.2">
      <c r="B22" s="39" t="s">
        <v>1941</v>
      </c>
      <c r="C22" s="40"/>
      <c r="D22" s="40"/>
      <c r="E22" s="41"/>
    </row>
    <row r="23" spans="1:5" x14ac:dyDescent="0.2">
      <c r="B23" s="12" t="s">
        <v>1942</v>
      </c>
      <c r="C23" s="12"/>
      <c r="D23" s="12"/>
      <c r="E23" s="12"/>
    </row>
    <row r="24" spans="1:5" x14ac:dyDescent="0.2">
      <c r="B24" s="12" t="s">
        <v>1943</v>
      </c>
      <c r="C24" s="12"/>
      <c r="D24" s="12"/>
      <c r="E24" s="12"/>
    </row>
    <row r="25" spans="1:5" x14ac:dyDescent="0.2">
      <c r="B25" s="12" t="s">
        <v>1944</v>
      </c>
      <c r="C25" s="12"/>
      <c r="D25" s="12"/>
      <c r="E25" s="12"/>
    </row>
  </sheetData>
  <mergeCells count="1">
    <mergeCell ref="B22:E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716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</v>
      </c>
      <c r="E2" s="20">
        <v>0</v>
      </c>
      <c r="F2" s="20">
        <v>3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3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5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5.5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5.5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0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5.5</v>
      </c>
      <c r="E14" s="20">
        <v>0</v>
      </c>
      <c r="F14" s="20">
        <v>0</v>
      </c>
      <c r="G14" s="20">
        <v>0</v>
      </c>
      <c r="H14" s="20">
        <v>0</v>
      </c>
      <c r="I14" s="20">
        <v>1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3.5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4.5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4.5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0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</v>
      </c>
      <c r="E22" s="20">
        <v>1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9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5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str">
        <f>VLOOKUP(B25,Elenco_giocatori_ruolo!A:B,2,FALSE)</f>
        <v>C</v>
      </c>
      <c r="B25" s="20" t="s">
        <v>262</v>
      </c>
      <c r="C25" s="20" t="s">
        <v>239</v>
      </c>
      <c r="D25" s="20">
        <v>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1</v>
      </c>
      <c r="L25" s="20">
        <v>0</v>
      </c>
      <c r="M25" s="10">
        <v>0</v>
      </c>
      <c r="N25" s="11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4.5</v>
      </c>
    </row>
    <row r="26" spans="1:14" x14ac:dyDescent="0.2">
      <c r="A26" s="9" t="str">
        <f>VLOOKUP(B26,Elenco_giocatori_ruolo!A:B,2,FALSE)</f>
        <v>C</v>
      </c>
      <c r="B26" s="20" t="s">
        <v>263</v>
      </c>
      <c r="C26" s="20" t="s">
        <v>239</v>
      </c>
      <c r="D26" s="20">
        <v>6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0" t="s">
        <v>264</v>
      </c>
      <c r="C27" s="20" t="s">
        <v>239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0</v>
      </c>
    </row>
    <row r="28" spans="1:14" x14ac:dyDescent="0.2">
      <c r="A28" s="9" t="str">
        <f>VLOOKUP(B28,Elenco_giocatori_ruolo!A:B,2,FALSE)</f>
        <v>C</v>
      </c>
      <c r="B28" s="20" t="s">
        <v>265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266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267</v>
      </c>
      <c r="C30" s="20" t="s">
        <v>239</v>
      </c>
      <c r="D30" s="20">
        <v>5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5</v>
      </c>
    </row>
    <row r="31" spans="1:14" x14ac:dyDescent="0.2">
      <c r="A31" s="9" t="str">
        <f>VLOOKUP(B31,Elenco_giocatori_ruolo!A:B,2,FALSE)</f>
        <v>C</v>
      </c>
      <c r="B31" s="20" t="s">
        <v>268</v>
      </c>
      <c r="C31" s="20" t="s">
        <v>239</v>
      </c>
      <c r="D31" s="20">
        <v>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5</v>
      </c>
    </row>
    <row r="32" spans="1:14" x14ac:dyDescent="0.2">
      <c r="A32" s="9" t="str">
        <f>VLOOKUP(B32,Elenco_giocatori_ruolo!A:B,2,FALSE)</f>
        <v>C</v>
      </c>
      <c r="B32" s="20" t="s">
        <v>269</v>
      </c>
      <c r="C32" s="20" t="s">
        <v>239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0</v>
      </c>
    </row>
    <row r="33" spans="1:14" x14ac:dyDescent="0.2">
      <c r="A33" s="9" t="str">
        <f>VLOOKUP(B33,Elenco_giocatori_ruolo!A:B,2,FALSE)</f>
        <v>C</v>
      </c>
      <c r="B33" s="20" t="s">
        <v>270</v>
      </c>
      <c r="C33" s="20" t="s">
        <v>239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0</v>
      </c>
    </row>
    <row r="34" spans="1:14" x14ac:dyDescent="0.2">
      <c r="A34" s="9" t="str">
        <f>VLOOKUP(B34,Elenco_giocatori_ruolo!A:B,2,FALSE)</f>
        <v>A</v>
      </c>
      <c r="B34" s="20" t="s">
        <v>271</v>
      </c>
      <c r="C34" s="20" t="s">
        <v>239</v>
      </c>
      <c r="D34" s="20">
        <v>5.5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5.5</v>
      </c>
    </row>
    <row r="35" spans="1:14" x14ac:dyDescent="0.2">
      <c r="A35" s="9" t="str">
        <f>VLOOKUP(B35,Elenco_giocatori_ruolo!A:B,2,FALSE)</f>
        <v>A</v>
      </c>
      <c r="B35" s="20" t="s">
        <v>272</v>
      </c>
      <c r="C35" s="20" t="s">
        <v>239</v>
      </c>
      <c r="D35" s="20">
        <v>5.5</v>
      </c>
      <c r="E35" s="20">
        <v>1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8.5</v>
      </c>
    </row>
    <row r="36" spans="1:14" x14ac:dyDescent="0.2">
      <c r="A36" s="9" t="str">
        <f>VLOOKUP(B36,Elenco_giocatori_ruolo!A:B,2,FALSE)</f>
        <v>A</v>
      </c>
      <c r="B36" s="20" t="s">
        <v>273</v>
      </c>
      <c r="C36" s="20" t="s">
        <v>239</v>
      </c>
      <c r="D36" s="20">
        <v>5.5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5.5</v>
      </c>
    </row>
    <row r="37" spans="1:14" x14ac:dyDescent="0.2">
      <c r="A37" s="9" t="str">
        <f>VLOOKUP(B37,Elenco_giocatori_ruolo!A:B,2,FALSE)</f>
        <v>A</v>
      </c>
      <c r="B37" s="20" t="s">
        <v>274</v>
      </c>
      <c r="C37" s="20" t="s">
        <v>239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0" t="s">
        <v>275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276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P</v>
      </c>
      <c r="B40" s="20" t="s">
        <v>277</v>
      </c>
      <c r="C40" s="20" t="s">
        <v>278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str">
        <f>VLOOKUP(B41,Elenco_giocatori_ruolo!A:B,2,FALSE)</f>
        <v>P</v>
      </c>
      <c r="B41" s="20" t="s">
        <v>279</v>
      </c>
      <c r="C41" s="20" t="s">
        <v>278</v>
      </c>
      <c r="D41" s="20">
        <v>5.5</v>
      </c>
      <c r="E41" s="20">
        <v>0</v>
      </c>
      <c r="F41" s="20">
        <v>1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4.5</v>
      </c>
    </row>
    <row r="42" spans="1:14" x14ac:dyDescent="0.2">
      <c r="A42" s="9" t="str">
        <f>VLOOKUP(B42,Elenco_giocatori_ruolo!A:B,2,FALSE)</f>
        <v>P</v>
      </c>
      <c r="B42" s="20" t="s">
        <v>280</v>
      </c>
      <c r="C42" s="20" t="s">
        <v>278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0</v>
      </c>
    </row>
    <row r="43" spans="1:14" x14ac:dyDescent="0.2">
      <c r="A43" s="9" t="str">
        <f>VLOOKUP(B43,Elenco_giocatori_ruolo!A:B,2,FALSE)</f>
        <v>D</v>
      </c>
      <c r="B43" s="20" t="s">
        <v>281</v>
      </c>
      <c r="C43" s="20" t="s">
        <v>278</v>
      </c>
      <c r="D43" s="20">
        <v>6.5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6.5</v>
      </c>
    </row>
    <row r="44" spans="1:14" x14ac:dyDescent="0.2">
      <c r="A44" s="9" t="str">
        <f>VLOOKUP(B44,Elenco_giocatori_ruolo!A:B,2,FALSE)</f>
        <v>D</v>
      </c>
      <c r="B44" s="20" t="s">
        <v>282</v>
      </c>
      <c r="C44" s="20" t="s">
        <v>278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0" t="s">
        <v>283</v>
      </c>
      <c r="C45" s="20" t="s">
        <v>278</v>
      </c>
      <c r="D45" s="20">
        <v>5.5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5.5</v>
      </c>
    </row>
    <row r="46" spans="1:14" x14ac:dyDescent="0.2">
      <c r="A46" s="9" t="str">
        <f>VLOOKUP(B46,Elenco_giocatori_ruolo!A:B,2,FALSE)</f>
        <v>D</v>
      </c>
      <c r="B46" s="20" t="s">
        <v>284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285</v>
      </c>
      <c r="C47" s="20" t="s">
        <v>278</v>
      </c>
      <c r="D47" s="20">
        <v>6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6</v>
      </c>
    </row>
    <row r="48" spans="1:14" x14ac:dyDescent="0.2">
      <c r="A48" s="9" t="str">
        <f>VLOOKUP(B48,Elenco_giocatori_ruolo!A:B,2,FALSE)</f>
        <v>D</v>
      </c>
      <c r="B48" s="20" t="s">
        <v>286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287</v>
      </c>
      <c r="C49" s="20" t="s">
        <v>278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0" t="s">
        <v>288</v>
      </c>
      <c r="C50" s="20" t="s">
        <v>278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0" t="s">
        <v>289</v>
      </c>
      <c r="C51" s="20" t="s">
        <v>278</v>
      </c>
      <c r="D51" s="20">
        <v>6.5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1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6</v>
      </c>
    </row>
    <row r="52" spans="1:14" x14ac:dyDescent="0.2">
      <c r="A52" s="9" t="str">
        <f>VLOOKUP(B52,Elenco_giocatori_ruolo!A:B,2,FALSE)</f>
        <v>D</v>
      </c>
      <c r="B52" s="20" t="s">
        <v>290</v>
      </c>
      <c r="C52" s="20" t="s">
        <v>278</v>
      </c>
      <c r="D52" s="20">
        <v>6.5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1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7.5</v>
      </c>
    </row>
    <row r="53" spans="1:14" x14ac:dyDescent="0.2">
      <c r="A53" s="9" t="str">
        <f>VLOOKUP(B53,Elenco_giocatori_ruolo!A:B,2,FALSE)</f>
        <v>D</v>
      </c>
      <c r="B53" s="20" t="s">
        <v>291</v>
      </c>
      <c r="C53" s="20" t="s">
        <v>278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0</v>
      </c>
    </row>
    <row r="54" spans="1:14" x14ac:dyDescent="0.2">
      <c r="A54" s="9" t="str">
        <f>VLOOKUP(B54,Elenco_giocatori_ruolo!A:B,2,FALSE)</f>
        <v>D</v>
      </c>
      <c r="B54" s="20" t="s">
        <v>292</v>
      </c>
      <c r="C54" s="20" t="s">
        <v>278</v>
      </c>
      <c r="D54" s="20">
        <v>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6</v>
      </c>
    </row>
    <row r="55" spans="1:14" x14ac:dyDescent="0.2">
      <c r="A55" s="9" t="str">
        <f>VLOOKUP(B55,Elenco_giocatori_ruolo!A:B,2,FALSE)</f>
        <v>C</v>
      </c>
      <c r="B55" s="20" t="s">
        <v>293</v>
      </c>
      <c r="C55" s="20" t="s">
        <v>278</v>
      </c>
      <c r="D55" s="20">
        <v>6.5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6.5</v>
      </c>
    </row>
    <row r="56" spans="1:14" x14ac:dyDescent="0.2">
      <c r="A56" s="9" t="str">
        <f>VLOOKUP(B56,Elenco_giocatori_ruolo!A:B,2,FALSE)</f>
        <v>C</v>
      </c>
      <c r="B56" s="20" t="s">
        <v>294</v>
      </c>
      <c r="C56" s="20" t="s">
        <v>278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0" t="s">
        <v>295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296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297</v>
      </c>
      <c r="C59" s="20" t="s">
        <v>278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0" t="s">
        <v>298</v>
      </c>
      <c r="C60" s="20" t="s">
        <v>278</v>
      </c>
      <c r="D60" s="20">
        <v>6.5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1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7.5</v>
      </c>
    </row>
    <row r="61" spans="1:14" x14ac:dyDescent="0.2">
      <c r="A61" s="9" t="str">
        <f>VLOOKUP(B61,Elenco_giocatori_ruolo!A:B,2,FALSE)</f>
        <v>C</v>
      </c>
      <c r="B61" s="20" t="s">
        <v>299</v>
      </c>
      <c r="C61" s="20" t="s">
        <v>278</v>
      </c>
      <c r="D61" s="20">
        <v>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6</v>
      </c>
    </row>
    <row r="62" spans="1:14" x14ac:dyDescent="0.2">
      <c r="A62" s="9" t="str">
        <f>VLOOKUP(B62,Elenco_giocatori_ruolo!A:B,2,FALSE)</f>
        <v>C</v>
      </c>
      <c r="B62" s="20" t="s">
        <v>300</v>
      </c>
      <c r="C62" s="20" t="s">
        <v>278</v>
      </c>
      <c r="D62" s="20">
        <v>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6</v>
      </c>
    </row>
    <row r="63" spans="1:14" x14ac:dyDescent="0.2">
      <c r="A63" s="9" t="str">
        <f>VLOOKUP(B63,Elenco_giocatori_ruolo!A:B,2,FALSE)</f>
        <v>C</v>
      </c>
      <c r="B63" s="20" t="s">
        <v>301</v>
      </c>
      <c r="C63" s="20" t="s">
        <v>278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0" t="s">
        <v>302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303</v>
      </c>
      <c r="C65" s="20" t="s">
        <v>278</v>
      </c>
      <c r="D65" s="20">
        <v>7</v>
      </c>
      <c r="E65" s="20">
        <v>1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10</v>
      </c>
    </row>
    <row r="66" spans="1:14" x14ac:dyDescent="0.2">
      <c r="A66" s="9" t="str">
        <f>VLOOKUP(B66,Elenco_giocatori_ruolo!A:B,2,FALSE)</f>
        <v>A</v>
      </c>
      <c r="B66" s="20" t="s">
        <v>304</v>
      </c>
      <c r="C66" s="20" t="s">
        <v>278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A</v>
      </c>
      <c r="B67" s="20" t="s">
        <v>305</v>
      </c>
      <c r="C67" s="20" t="s">
        <v>278</v>
      </c>
      <c r="D67" s="20">
        <v>7.5</v>
      </c>
      <c r="E67" s="20">
        <v>1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1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10</v>
      </c>
    </row>
    <row r="68" spans="1:14" x14ac:dyDescent="0.2">
      <c r="A68" s="9" t="str">
        <f>VLOOKUP(B68,Elenco_giocatori_ruolo!A:B,2,FALSE)</f>
        <v>A</v>
      </c>
      <c r="B68" s="20" t="s">
        <v>306</v>
      </c>
      <c r="C68" s="20" t="s">
        <v>278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0</v>
      </c>
    </row>
    <row r="69" spans="1:14" x14ac:dyDescent="0.2">
      <c r="A69" s="9" t="str">
        <f>VLOOKUP(B69,Elenco_giocatori_ruolo!A:B,2,FALSE)</f>
        <v>A</v>
      </c>
      <c r="B69" s="20" t="s">
        <v>307</v>
      </c>
      <c r="C69" s="20" t="s">
        <v>278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0</v>
      </c>
    </row>
    <row r="70" spans="1:14" x14ac:dyDescent="0.2">
      <c r="A70" s="9" t="str">
        <f>VLOOKUP(B70,Elenco_giocatori_ruolo!A:B,2,FALSE)</f>
        <v>A</v>
      </c>
      <c r="B70" s="20" t="s">
        <v>308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309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310</v>
      </c>
      <c r="C72" s="20" t="s">
        <v>278</v>
      </c>
      <c r="D72" s="20">
        <v>7.5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7.5</v>
      </c>
    </row>
    <row r="73" spans="1:14" x14ac:dyDescent="0.2">
      <c r="A73" s="9" t="str">
        <f>VLOOKUP(B73,Elenco_giocatori_ruolo!A:B,2,FALSE)</f>
        <v>A</v>
      </c>
      <c r="B73" s="20" t="s">
        <v>311</v>
      </c>
      <c r="C73" s="20" t="s">
        <v>278</v>
      </c>
      <c r="D73" s="20">
        <v>5.5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5.5</v>
      </c>
    </row>
    <row r="74" spans="1:14" x14ac:dyDescent="0.2">
      <c r="A74" s="9" t="str">
        <f>VLOOKUP(B74,Elenco_giocatori_ruolo!A:B,2,FALSE)</f>
        <v>A</v>
      </c>
      <c r="B74" s="20" t="s">
        <v>312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313</v>
      </c>
      <c r="C75" s="20" t="s">
        <v>278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0</v>
      </c>
    </row>
    <row r="76" spans="1:14" x14ac:dyDescent="0.2">
      <c r="A76" s="9" t="str">
        <f>VLOOKUP(B76,Elenco_giocatori_ruolo!A:B,2,FALSE)</f>
        <v>P</v>
      </c>
      <c r="B76" s="20" t="s">
        <v>314</v>
      </c>
      <c r="C76" s="20" t="s">
        <v>315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P</v>
      </c>
      <c r="B77" s="20" t="s">
        <v>316</v>
      </c>
      <c r="C77" s="20" t="s">
        <v>315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317</v>
      </c>
      <c r="C78" s="20" t="s">
        <v>315</v>
      </c>
      <c r="D78" s="20">
        <v>6</v>
      </c>
      <c r="E78" s="20">
        <v>0</v>
      </c>
      <c r="F78" s="20">
        <v>2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4</v>
      </c>
    </row>
    <row r="79" spans="1:14" x14ac:dyDescent="0.2">
      <c r="A79" s="9" t="str">
        <f>VLOOKUP(B79,Elenco_giocatori_ruolo!A:B,2,FALSE)</f>
        <v>P</v>
      </c>
      <c r="B79" s="20" t="s">
        <v>318</v>
      </c>
      <c r="C79" s="20" t="s">
        <v>315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D</v>
      </c>
      <c r="B80" s="20" t="s">
        <v>319</v>
      </c>
      <c r="C80" s="20" t="s">
        <v>315</v>
      </c>
      <c r="D80" s="20">
        <v>5.5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5.5</v>
      </c>
    </row>
    <row r="81" spans="1:14" x14ac:dyDescent="0.2">
      <c r="A81" s="9" t="str">
        <f>VLOOKUP(B81,Elenco_giocatori_ruolo!A:B,2,FALSE)</f>
        <v>D</v>
      </c>
      <c r="B81" s="20" t="s">
        <v>320</v>
      </c>
      <c r="C81" s="20" t="s">
        <v>315</v>
      </c>
      <c r="D81" s="20">
        <v>5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5</v>
      </c>
    </row>
    <row r="82" spans="1:14" x14ac:dyDescent="0.2">
      <c r="A82" s="9" t="str">
        <f>VLOOKUP(B82,Elenco_giocatori_ruolo!A:B,2,FALSE)</f>
        <v>D</v>
      </c>
      <c r="B82" s="20" t="s">
        <v>321</v>
      </c>
      <c r="C82" s="20" t="s">
        <v>315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0" t="s">
        <v>322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323</v>
      </c>
      <c r="C84" s="20" t="s">
        <v>315</v>
      </c>
      <c r="D84" s="20">
        <v>5.5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5.5</v>
      </c>
    </row>
    <row r="85" spans="1:14" x14ac:dyDescent="0.2">
      <c r="A85" s="9" t="str">
        <f>VLOOKUP(B85,Elenco_giocatori_ruolo!A:B,2,FALSE)</f>
        <v>D</v>
      </c>
      <c r="B85" s="20" t="s">
        <v>324</v>
      </c>
      <c r="C85" s="20" t="s">
        <v>315</v>
      </c>
      <c r="D85" s="20">
        <v>5.5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5.5</v>
      </c>
    </row>
    <row r="86" spans="1:14" x14ac:dyDescent="0.2">
      <c r="A86" s="9" t="str">
        <f>VLOOKUP(B86,Elenco_giocatori_ruolo!A:B,2,FALSE)</f>
        <v>D</v>
      </c>
      <c r="B86" s="20" t="s">
        <v>325</v>
      </c>
      <c r="C86" s="20" t="s">
        <v>315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0</v>
      </c>
    </row>
    <row r="87" spans="1:14" x14ac:dyDescent="0.2">
      <c r="A87" s="9" t="str">
        <f>VLOOKUP(B87,Elenco_giocatori_ruolo!A:B,2,FALSE)</f>
        <v>D</v>
      </c>
      <c r="B87" s="20" t="s">
        <v>326</v>
      </c>
      <c r="C87" s="20" t="s">
        <v>315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0</v>
      </c>
    </row>
    <row r="88" spans="1:14" x14ac:dyDescent="0.2">
      <c r="A88" s="9" t="str">
        <f>VLOOKUP(B88,Elenco_giocatori_ruolo!A:B,2,FALSE)</f>
        <v>D</v>
      </c>
      <c r="B88" s="20" t="s">
        <v>327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328</v>
      </c>
      <c r="C89" s="20" t="s">
        <v>315</v>
      </c>
      <c r="D89" s="20">
        <v>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6</v>
      </c>
    </row>
    <row r="90" spans="1:14" x14ac:dyDescent="0.2">
      <c r="A90" s="9" t="str">
        <f>VLOOKUP(B90,Elenco_giocatori_ruolo!A:B,2,FALSE)</f>
        <v>D</v>
      </c>
      <c r="B90" s="20" t="s">
        <v>329</v>
      </c>
      <c r="C90" s="20" t="s">
        <v>315</v>
      </c>
      <c r="D90" s="20">
        <v>5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5</v>
      </c>
    </row>
    <row r="91" spans="1:14" x14ac:dyDescent="0.2">
      <c r="A91" s="9" t="str">
        <f>VLOOKUP(B91,Elenco_giocatori_ruolo!A:B,2,FALSE)</f>
        <v>C</v>
      </c>
      <c r="B91" s="20" t="s">
        <v>330</v>
      </c>
      <c r="C91" s="20" t="s">
        <v>315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0</v>
      </c>
    </row>
    <row r="92" spans="1:14" x14ac:dyDescent="0.2">
      <c r="A92" s="9" t="str">
        <f>VLOOKUP(B92,Elenco_giocatori_ruolo!A:B,2,FALSE)</f>
        <v>C</v>
      </c>
      <c r="B92" s="20" t="s">
        <v>331</v>
      </c>
      <c r="C92" s="20" t="s">
        <v>315</v>
      </c>
      <c r="D92" s="20">
        <v>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</v>
      </c>
    </row>
    <row r="93" spans="1:14" x14ac:dyDescent="0.2">
      <c r="A93" s="9" t="str">
        <f>VLOOKUP(B93,Elenco_giocatori_ruolo!A:B,2,FALSE)</f>
        <v>C</v>
      </c>
      <c r="B93" s="20" t="s">
        <v>332</v>
      </c>
      <c r="C93" s="20" t="s">
        <v>315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0</v>
      </c>
    </row>
    <row r="94" spans="1:14" x14ac:dyDescent="0.2">
      <c r="A94" s="9" t="str">
        <f>VLOOKUP(B94,Elenco_giocatori_ruolo!A:B,2,FALSE)</f>
        <v>C</v>
      </c>
      <c r="B94" s="20" t="s">
        <v>333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334</v>
      </c>
      <c r="C95" s="20" t="s">
        <v>315</v>
      </c>
      <c r="D95" s="20">
        <v>6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6</v>
      </c>
    </row>
    <row r="96" spans="1:14" x14ac:dyDescent="0.2">
      <c r="A96" s="9" t="str">
        <f>VLOOKUP(B96,Elenco_giocatori_ruolo!A:B,2,FALSE)</f>
        <v>C</v>
      </c>
      <c r="B96" s="20" t="s">
        <v>335</v>
      </c>
      <c r="C96" s="20" t="s">
        <v>315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0" t="s">
        <v>336</v>
      </c>
      <c r="C97" s="20" t="s">
        <v>315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0" t="s">
        <v>337</v>
      </c>
      <c r="C98" s="20" t="s">
        <v>315</v>
      </c>
      <c r="D98" s="20">
        <v>4.5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4.5</v>
      </c>
    </row>
    <row r="99" spans="1:14" x14ac:dyDescent="0.2">
      <c r="A99" s="9" t="str">
        <f>VLOOKUP(B99,Elenco_giocatori_ruolo!A:B,2,FALSE)</f>
        <v>C</v>
      </c>
      <c r="B99" s="20" t="s">
        <v>338</v>
      </c>
      <c r="C99" s="20" t="s">
        <v>315</v>
      </c>
      <c r="D99" s="20">
        <v>5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5</v>
      </c>
    </row>
    <row r="100" spans="1:14" x14ac:dyDescent="0.2">
      <c r="A100" s="9" t="str">
        <f>VLOOKUP(B100,Elenco_giocatori_ruolo!A:B,2,FALSE)</f>
        <v>C</v>
      </c>
      <c r="B100" s="20" t="s">
        <v>339</v>
      </c>
      <c r="C100" s="20" t="s">
        <v>315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0</v>
      </c>
    </row>
    <row r="101" spans="1:14" x14ac:dyDescent="0.2">
      <c r="A101" s="9" t="str">
        <f>VLOOKUP(B101,Elenco_giocatori_ruolo!A:B,2,FALSE)</f>
        <v>C</v>
      </c>
      <c r="B101" s="20" t="s">
        <v>340</v>
      </c>
      <c r="C101" s="20" t="s">
        <v>315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0" t="s">
        <v>341</v>
      </c>
      <c r="C102" s="20" t="s">
        <v>315</v>
      </c>
      <c r="D102" s="20">
        <v>5.5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5.5</v>
      </c>
    </row>
    <row r="103" spans="1:14" x14ac:dyDescent="0.2">
      <c r="A103" s="9" t="str">
        <f>VLOOKUP(B103,Elenco_giocatori_ruolo!A:B,2,FALSE)</f>
        <v>A</v>
      </c>
      <c r="B103" s="20" t="s">
        <v>342</v>
      </c>
      <c r="C103" s="20" t="s">
        <v>315</v>
      </c>
      <c r="D103" s="20">
        <v>5.5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5.5</v>
      </c>
    </row>
    <row r="104" spans="1:14" x14ac:dyDescent="0.2">
      <c r="A104" s="9" t="str">
        <f>VLOOKUP(B104,Elenco_giocatori_ruolo!A:B,2,FALSE)</f>
        <v>A</v>
      </c>
      <c r="B104" s="20" t="s">
        <v>343</v>
      </c>
      <c r="C104" s="20" t="s">
        <v>315</v>
      </c>
      <c r="D104" s="20">
        <v>5.5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5.5</v>
      </c>
    </row>
    <row r="105" spans="1:14" x14ac:dyDescent="0.2">
      <c r="A105" s="9" t="str">
        <f>VLOOKUP(B105,Elenco_giocatori_ruolo!A:B,2,FALSE)</f>
        <v>A</v>
      </c>
      <c r="B105" s="20" t="s">
        <v>344</v>
      </c>
      <c r="C105" s="20" t="s">
        <v>315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0" t="s">
        <v>345</v>
      </c>
      <c r="C106" s="20" t="s">
        <v>315</v>
      </c>
      <c r="D106" s="20">
        <v>6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1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5.5</v>
      </c>
    </row>
    <row r="107" spans="1:14" x14ac:dyDescent="0.2">
      <c r="A107" s="9" t="str">
        <f>VLOOKUP(B107,Elenco_giocatori_ruolo!A:B,2,FALSE)</f>
        <v>A</v>
      </c>
      <c r="B107" s="20" t="s">
        <v>346</v>
      </c>
      <c r="C107" s="20" t="s">
        <v>315</v>
      </c>
      <c r="D107" s="20">
        <v>5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5</v>
      </c>
    </row>
    <row r="108" spans="1:14" x14ac:dyDescent="0.2">
      <c r="A108" s="9" t="str">
        <f>VLOOKUP(B108,Elenco_giocatori_ruolo!A:B,2,FALSE)</f>
        <v>P</v>
      </c>
      <c r="B108" s="20" t="s">
        <v>347</v>
      </c>
      <c r="C108" s="20" t="s">
        <v>348</v>
      </c>
      <c r="D108" s="20">
        <v>6.5</v>
      </c>
      <c r="E108" s="20">
        <v>0</v>
      </c>
      <c r="F108" s="20">
        <v>2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4.5</v>
      </c>
    </row>
    <row r="109" spans="1:14" x14ac:dyDescent="0.2">
      <c r="A109" s="9" t="str">
        <f>VLOOKUP(B109,Elenco_giocatori_ruolo!A:B,2,FALSE)</f>
        <v>P</v>
      </c>
      <c r="B109" s="20" t="s">
        <v>349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350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351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D</v>
      </c>
      <c r="B112" s="20" t="s">
        <v>352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353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354</v>
      </c>
      <c r="C114" s="20" t="s">
        <v>348</v>
      </c>
      <c r="D114" s="20">
        <v>6.5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6.5</v>
      </c>
    </row>
    <row r="115" spans="1:14" x14ac:dyDescent="0.2">
      <c r="A115" s="9" t="str">
        <f>VLOOKUP(B115,Elenco_giocatori_ruolo!A:B,2,FALSE)</f>
        <v>D</v>
      </c>
      <c r="B115" s="20" t="s">
        <v>355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356</v>
      </c>
      <c r="C116" s="20" t="s">
        <v>348</v>
      </c>
      <c r="D116" s="20">
        <v>6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6</v>
      </c>
    </row>
    <row r="117" spans="1:14" x14ac:dyDescent="0.2">
      <c r="A117" s="9" t="str">
        <f>VLOOKUP(B117,Elenco_giocatori_ruolo!A:B,2,FALSE)</f>
        <v>D</v>
      </c>
      <c r="B117" s="20" t="s">
        <v>357</v>
      </c>
      <c r="C117" s="20" t="s">
        <v>348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0" t="s">
        <v>358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359</v>
      </c>
      <c r="C119" s="20" t="s">
        <v>348</v>
      </c>
      <c r="D119" s="20">
        <v>6.5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6.5</v>
      </c>
    </row>
    <row r="120" spans="1:14" x14ac:dyDescent="0.2">
      <c r="A120" s="9" t="str">
        <f>VLOOKUP(B120,Elenco_giocatori_ruolo!A:B,2,FALSE)</f>
        <v>D</v>
      </c>
      <c r="B120" s="20" t="s">
        <v>360</v>
      </c>
      <c r="C120" s="20" t="s">
        <v>348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0" t="s">
        <v>361</v>
      </c>
      <c r="C121" s="20" t="s">
        <v>348</v>
      </c>
      <c r="D121" s="20">
        <v>6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1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5.5</v>
      </c>
    </row>
    <row r="122" spans="1:14" x14ac:dyDescent="0.2">
      <c r="A122" s="9" t="str">
        <f>VLOOKUP(B122,Elenco_giocatori_ruolo!A:B,2,FALSE)</f>
        <v>D</v>
      </c>
      <c r="B122" s="20" t="s">
        <v>362</v>
      </c>
      <c r="C122" s="20" t="s">
        <v>348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0" t="s">
        <v>363</v>
      </c>
      <c r="C123" s="20" t="s">
        <v>348</v>
      </c>
      <c r="D123" s="20">
        <v>7.5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1</v>
      </c>
      <c r="K123" s="20">
        <v>1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8</v>
      </c>
    </row>
    <row r="124" spans="1:14" x14ac:dyDescent="0.2">
      <c r="A124" s="9" t="str">
        <f>VLOOKUP(B124,Elenco_giocatori_ruolo!A:B,2,FALSE)</f>
        <v>D</v>
      </c>
      <c r="B124" s="20" t="s">
        <v>364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365</v>
      </c>
      <c r="C125" s="20" t="s">
        <v>348</v>
      </c>
      <c r="D125" s="20">
        <v>6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1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5.5</v>
      </c>
    </row>
    <row r="126" spans="1:14" x14ac:dyDescent="0.2">
      <c r="A126" s="9" t="str">
        <f>VLOOKUP(B126,Elenco_giocatori_ruolo!A:B,2,FALSE)</f>
        <v>D</v>
      </c>
      <c r="B126" s="20" t="s">
        <v>366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C</v>
      </c>
      <c r="B127" s="20" t="s">
        <v>367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368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369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370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e">
        <f>VLOOKUP(B131,Elenco_giocatori_ruolo!A:B,2,FALSE)</f>
        <v>#N/A</v>
      </c>
      <c r="B131" s="20" t="s">
        <v>371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 t="e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#N/A</v>
      </c>
    </row>
    <row r="132" spans="1:14" x14ac:dyDescent="0.2">
      <c r="A132" s="9" t="str">
        <f>VLOOKUP(B132,Elenco_giocatori_ruolo!A:B,2,FALSE)</f>
        <v>C</v>
      </c>
      <c r="B132" s="20" t="s">
        <v>372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0</v>
      </c>
    </row>
    <row r="133" spans="1:14" x14ac:dyDescent="0.2">
      <c r="A133" s="9" t="str">
        <f>VLOOKUP(B133,Elenco_giocatori_ruolo!A:B,2,FALSE)</f>
        <v>C</v>
      </c>
      <c r="B133" s="20" t="s">
        <v>373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374</v>
      </c>
      <c r="C134" s="20" t="s">
        <v>348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0</v>
      </c>
    </row>
    <row r="135" spans="1:14" x14ac:dyDescent="0.2">
      <c r="A135" s="9" t="str">
        <f>VLOOKUP(B135,Elenco_giocatori_ruolo!A:B,2,FALSE)</f>
        <v>C</v>
      </c>
      <c r="B135" s="20" t="s">
        <v>375</v>
      </c>
      <c r="C135" s="20" t="s">
        <v>348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0" t="s">
        <v>376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377</v>
      </c>
      <c r="C137" s="20" t="s">
        <v>348</v>
      </c>
      <c r="D137" s="20">
        <v>6.5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6.5</v>
      </c>
    </row>
    <row r="138" spans="1:14" x14ac:dyDescent="0.2">
      <c r="A138" s="9" t="str">
        <f>VLOOKUP(B138,Elenco_giocatori_ruolo!A:B,2,FALSE)</f>
        <v>C</v>
      </c>
      <c r="B138" s="20" t="s">
        <v>378</v>
      </c>
      <c r="C138" s="20" t="s">
        <v>348</v>
      </c>
      <c r="D138" s="20">
        <v>7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1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8</v>
      </c>
    </row>
    <row r="139" spans="1:14" x14ac:dyDescent="0.2">
      <c r="A139" s="9" t="str">
        <f>VLOOKUP(B139,Elenco_giocatori_ruolo!A:B,2,FALSE)</f>
        <v>C</v>
      </c>
      <c r="B139" s="20" t="s">
        <v>379</v>
      </c>
      <c r="C139" s="20" t="s">
        <v>348</v>
      </c>
      <c r="D139" s="20">
        <v>7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7</v>
      </c>
    </row>
    <row r="140" spans="1:14" x14ac:dyDescent="0.2">
      <c r="A140" s="9" t="str">
        <f>VLOOKUP(B140,Elenco_giocatori_ruolo!A:B,2,FALSE)</f>
        <v>C</v>
      </c>
      <c r="B140" s="20" t="s">
        <v>380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381</v>
      </c>
      <c r="C141" s="20" t="s">
        <v>348</v>
      </c>
      <c r="D141" s="20">
        <v>7</v>
      </c>
      <c r="E141" s="20">
        <v>1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10</v>
      </c>
    </row>
    <row r="142" spans="1:14" x14ac:dyDescent="0.2">
      <c r="A142" s="9" t="str">
        <f>VLOOKUP(B142,Elenco_giocatori_ruolo!A:B,2,FALSE)</f>
        <v>C</v>
      </c>
      <c r="B142" s="20" t="s">
        <v>382</v>
      </c>
      <c r="C142" s="20" t="s">
        <v>348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0</v>
      </c>
    </row>
    <row r="143" spans="1:14" x14ac:dyDescent="0.2">
      <c r="A143" s="9" t="str">
        <f>VLOOKUP(B143,Elenco_giocatori_ruolo!A:B,2,FALSE)</f>
        <v>A</v>
      </c>
      <c r="B143" s="20" t="s">
        <v>383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384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385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386</v>
      </c>
      <c r="C146" s="20" t="s">
        <v>348</v>
      </c>
      <c r="D146" s="20">
        <v>7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7</v>
      </c>
    </row>
    <row r="147" spans="1:14" x14ac:dyDescent="0.2">
      <c r="A147" s="9" t="str">
        <f>VLOOKUP(B147,Elenco_giocatori_ruolo!A:B,2,FALSE)</f>
        <v>A</v>
      </c>
      <c r="B147" s="20" t="s">
        <v>387</v>
      </c>
      <c r="C147" s="20" t="s">
        <v>348</v>
      </c>
      <c r="D147" s="20">
        <v>7</v>
      </c>
      <c r="E147" s="20">
        <v>1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10</v>
      </c>
    </row>
    <row r="148" spans="1:14" x14ac:dyDescent="0.2">
      <c r="A148" s="9" t="str">
        <f>VLOOKUP(B148,Elenco_giocatori_ruolo!A:B,2,FALSE)</f>
        <v>A</v>
      </c>
      <c r="B148" s="20" t="s">
        <v>388</v>
      </c>
      <c r="C148" s="20" t="s">
        <v>348</v>
      </c>
      <c r="D148" s="20">
        <v>6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6</v>
      </c>
    </row>
    <row r="149" spans="1:14" x14ac:dyDescent="0.2">
      <c r="A149" s="9" t="str">
        <f>VLOOKUP(B149,Elenco_giocatori_ruolo!A:B,2,FALSE)</f>
        <v>A</v>
      </c>
      <c r="B149" s="20" t="s">
        <v>389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390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391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392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P</v>
      </c>
      <c r="B153" s="20" t="s">
        <v>393</v>
      </c>
      <c r="C153" s="20" t="s">
        <v>394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395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396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0" t="s">
        <v>397</v>
      </c>
      <c r="C156" s="20" t="s">
        <v>394</v>
      </c>
      <c r="D156" s="20">
        <v>6.5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6.5</v>
      </c>
    </row>
    <row r="157" spans="1:14" x14ac:dyDescent="0.2">
      <c r="A157" s="9" t="str">
        <f>VLOOKUP(B157,Elenco_giocatori_ruolo!A:B,2,FALSE)</f>
        <v>D</v>
      </c>
      <c r="B157" s="20" t="s">
        <v>398</v>
      </c>
      <c r="C157" s="20" t="s">
        <v>394</v>
      </c>
      <c r="D157" s="20">
        <v>6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6</v>
      </c>
    </row>
    <row r="158" spans="1:14" x14ac:dyDescent="0.2">
      <c r="A158" s="9" t="str">
        <f>VLOOKUP(B158,Elenco_giocatori_ruolo!A:B,2,FALSE)</f>
        <v>D</v>
      </c>
      <c r="B158" s="20" t="s">
        <v>399</v>
      </c>
      <c r="C158" s="20" t="s">
        <v>394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0</v>
      </c>
    </row>
    <row r="159" spans="1:14" x14ac:dyDescent="0.2">
      <c r="A159" s="9" t="str">
        <f>VLOOKUP(B159,Elenco_giocatori_ruolo!A:B,2,FALSE)</f>
        <v>D</v>
      </c>
      <c r="B159" s="20" t="s">
        <v>400</v>
      </c>
      <c r="C159" s="20" t="s">
        <v>394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0" t="s">
        <v>401</v>
      </c>
      <c r="C160" s="20" t="s">
        <v>394</v>
      </c>
      <c r="D160" s="20">
        <v>6.5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6.5</v>
      </c>
    </row>
    <row r="161" spans="1:14" x14ac:dyDescent="0.2">
      <c r="A161" s="9" t="str">
        <f>VLOOKUP(B161,Elenco_giocatori_ruolo!A:B,2,FALSE)</f>
        <v>D</v>
      </c>
      <c r="B161" s="20" t="s">
        <v>402</v>
      </c>
      <c r="C161" s="20" t="s">
        <v>394</v>
      </c>
      <c r="D161" s="20">
        <v>7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7</v>
      </c>
    </row>
    <row r="162" spans="1:14" x14ac:dyDescent="0.2">
      <c r="A162" s="9" t="str">
        <f>VLOOKUP(B162,Elenco_giocatori_ruolo!A:B,2,FALSE)</f>
        <v>D</v>
      </c>
      <c r="B162" s="20" t="s">
        <v>403</v>
      </c>
      <c r="C162" s="20" t="s">
        <v>394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0" t="s">
        <v>404</v>
      </c>
      <c r="C163" s="20" t="s">
        <v>394</v>
      </c>
      <c r="D163" s="20">
        <v>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</v>
      </c>
    </row>
    <row r="164" spans="1:14" x14ac:dyDescent="0.2">
      <c r="A164" s="9" t="str">
        <f>VLOOKUP(B164,Elenco_giocatori_ruolo!A:B,2,FALSE)</f>
        <v>D</v>
      </c>
      <c r="B164" s="20" t="s">
        <v>405</v>
      </c>
      <c r="C164" s="20" t="s">
        <v>394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0" t="s">
        <v>406</v>
      </c>
      <c r="C165" s="20" t="s">
        <v>394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0" t="s">
        <v>407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408</v>
      </c>
      <c r="C167" s="20" t="s">
        <v>394</v>
      </c>
      <c r="D167" s="20">
        <v>6.5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6.5</v>
      </c>
    </row>
    <row r="168" spans="1:14" x14ac:dyDescent="0.2">
      <c r="A168" s="9" t="str">
        <f>VLOOKUP(B168,Elenco_giocatori_ruolo!A:B,2,FALSE)</f>
        <v>C</v>
      </c>
      <c r="B168" s="20" t="s">
        <v>409</v>
      </c>
      <c r="C168" s="20" t="s">
        <v>394</v>
      </c>
      <c r="D168" s="20">
        <v>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1</v>
      </c>
      <c r="K168" s="20">
        <v>0</v>
      </c>
      <c r="L168" s="20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8</v>
      </c>
    </row>
    <row r="169" spans="1:14" x14ac:dyDescent="0.2">
      <c r="A169" s="9" t="str">
        <f>VLOOKUP(B169,Elenco_giocatori_ruolo!A:B,2,FALSE)</f>
        <v>C</v>
      </c>
      <c r="B169" s="20" t="s">
        <v>410</v>
      </c>
      <c r="C169" s="20" t="s">
        <v>394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0</v>
      </c>
    </row>
    <row r="170" spans="1:14" x14ac:dyDescent="0.2">
      <c r="A170" s="9" t="str">
        <f>VLOOKUP(B170,Elenco_giocatori_ruolo!A:B,2,FALSE)</f>
        <v>C</v>
      </c>
      <c r="B170" s="20" t="s">
        <v>411</v>
      </c>
      <c r="C170" s="20" t="s">
        <v>394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str">
        <f>VLOOKUP(B171,Elenco_giocatori_ruolo!A:B,2,FALSE)</f>
        <v>C</v>
      </c>
      <c r="B171" s="20" t="s">
        <v>412</v>
      </c>
      <c r="C171" s="20" t="s">
        <v>394</v>
      </c>
      <c r="D171" s="20">
        <v>6.5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6.5</v>
      </c>
    </row>
    <row r="172" spans="1:14" x14ac:dyDescent="0.2">
      <c r="A172" s="9" t="str">
        <f>VLOOKUP(B172,Elenco_giocatori_ruolo!A:B,2,FALSE)</f>
        <v>C</v>
      </c>
      <c r="B172" s="20" t="s">
        <v>413</v>
      </c>
      <c r="C172" s="20" t="s">
        <v>394</v>
      </c>
      <c r="D172" s="20">
        <v>6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6</v>
      </c>
    </row>
    <row r="173" spans="1:14" x14ac:dyDescent="0.2">
      <c r="A173" s="9" t="str">
        <f>VLOOKUP(B173,Elenco_giocatori_ruolo!A:B,2,FALSE)</f>
        <v>C</v>
      </c>
      <c r="B173" s="20" t="s">
        <v>414</v>
      </c>
      <c r="C173" s="20" t="s">
        <v>394</v>
      </c>
      <c r="D173" s="20">
        <v>6.5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6.5</v>
      </c>
    </row>
    <row r="174" spans="1:14" x14ac:dyDescent="0.2">
      <c r="A174" s="9" t="str">
        <f>VLOOKUP(B174,Elenco_giocatori_ruolo!A:B,2,FALSE)</f>
        <v>C</v>
      </c>
      <c r="B174" s="20" t="s">
        <v>415</v>
      </c>
      <c r="C174" s="20" t="s">
        <v>394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0</v>
      </c>
    </row>
    <row r="175" spans="1:14" x14ac:dyDescent="0.2">
      <c r="A175" s="9" t="str">
        <f>VLOOKUP(B175,Elenco_giocatori_ruolo!A:B,2,FALSE)</f>
        <v>C</v>
      </c>
      <c r="B175" s="20" t="s">
        <v>416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A</v>
      </c>
      <c r="B176" s="20" t="s">
        <v>417</v>
      </c>
      <c r="C176" s="20" t="s">
        <v>394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A</v>
      </c>
      <c r="B177" s="20" t="s">
        <v>418</v>
      </c>
      <c r="C177" s="20" t="s">
        <v>394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A</v>
      </c>
      <c r="B178" s="20" t="s">
        <v>419</v>
      </c>
      <c r="C178" s="20" t="s">
        <v>394</v>
      </c>
      <c r="D178" s="20">
        <v>7</v>
      </c>
      <c r="E178" s="20">
        <v>1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1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9.5</v>
      </c>
    </row>
    <row r="179" spans="1:14" x14ac:dyDescent="0.2">
      <c r="A179" s="9" t="str">
        <f>VLOOKUP(B179,Elenco_giocatori_ruolo!A:B,2,FALSE)</f>
        <v>A</v>
      </c>
      <c r="B179" s="20" t="s">
        <v>420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421</v>
      </c>
      <c r="C180" s="20" t="s">
        <v>394</v>
      </c>
      <c r="D180" s="20">
        <v>7.5</v>
      </c>
      <c r="E180" s="20">
        <v>1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10.5</v>
      </c>
    </row>
    <row r="181" spans="1:14" x14ac:dyDescent="0.2">
      <c r="A181" s="9" t="str">
        <f>VLOOKUP(B181,Elenco_giocatori_ruolo!A:B,2,FALSE)</f>
        <v>A</v>
      </c>
      <c r="B181" s="20" t="s">
        <v>422</v>
      </c>
      <c r="C181" s="20" t="s">
        <v>394</v>
      </c>
      <c r="D181" s="20">
        <v>6.5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1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6</v>
      </c>
    </row>
    <row r="182" spans="1:14" x14ac:dyDescent="0.2">
      <c r="A182" s="9" t="str">
        <f>VLOOKUP(B182,Elenco_giocatori_ruolo!A:B,2,FALSE)</f>
        <v>A</v>
      </c>
      <c r="B182" s="20" t="s">
        <v>423</v>
      </c>
      <c r="C182" s="20" t="s">
        <v>394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0</v>
      </c>
    </row>
    <row r="183" spans="1:14" x14ac:dyDescent="0.2">
      <c r="A183" s="9" t="str">
        <f>VLOOKUP(B183,Elenco_giocatori_ruolo!A:B,2,FALSE)</f>
        <v>A</v>
      </c>
      <c r="B183" s="20" t="s">
        <v>424</v>
      </c>
      <c r="C183" s="20" t="s">
        <v>394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0" t="s">
        <v>425</v>
      </c>
      <c r="C184" s="20" t="s">
        <v>394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0</v>
      </c>
    </row>
    <row r="185" spans="1:14" x14ac:dyDescent="0.2">
      <c r="A185" s="9" t="str">
        <f>VLOOKUP(B185,Elenco_giocatori_ruolo!A:B,2,FALSE)</f>
        <v>A</v>
      </c>
      <c r="B185" s="20" t="s">
        <v>426</v>
      </c>
      <c r="C185" s="20" t="s">
        <v>394</v>
      </c>
      <c r="D185" s="20">
        <v>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6</v>
      </c>
    </row>
    <row r="186" spans="1:14" x14ac:dyDescent="0.2">
      <c r="A186" s="9" t="str">
        <f>VLOOKUP(B186,Elenco_giocatori_ruolo!A:B,2,FALSE)</f>
        <v>P</v>
      </c>
      <c r="B186" s="20" t="s">
        <v>427</v>
      </c>
      <c r="C186" s="20" t="s">
        <v>428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P</v>
      </c>
      <c r="B187" s="20" t="s">
        <v>429</v>
      </c>
      <c r="C187" s="20" t="s">
        <v>428</v>
      </c>
      <c r="D187" s="20">
        <v>7.5</v>
      </c>
      <c r="E187" s="20">
        <v>0</v>
      </c>
      <c r="F187" s="20">
        <v>1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6.5</v>
      </c>
    </row>
    <row r="188" spans="1:14" x14ac:dyDescent="0.2">
      <c r="A188" s="9" t="str">
        <f>VLOOKUP(B188,Elenco_giocatori_ruolo!A:B,2,FALSE)</f>
        <v>P</v>
      </c>
      <c r="B188" s="20" t="s">
        <v>430</v>
      </c>
      <c r="C188" s="20" t="s">
        <v>428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0</v>
      </c>
    </row>
    <row r="189" spans="1:14" x14ac:dyDescent="0.2">
      <c r="A189" s="9" t="str">
        <f>VLOOKUP(B189,Elenco_giocatori_ruolo!A:B,2,FALSE)</f>
        <v>P</v>
      </c>
      <c r="B189" s="20" t="s">
        <v>431</v>
      </c>
      <c r="C189" s="20" t="s">
        <v>428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P</v>
      </c>
      <c r="B190" s="20" t="s">
        <v>432</v>
      </c>
      <c r="C190" s="20" t="s">
        <v>428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D</v>
      </c>
      <c r="B191" s="20" t="s">
        <v>433</v>
      </c>
      <c r="C191" s="20" t="s">
        <v>428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D</v>
      </c>
      <c r="B192" s="20" t="s">
        <v>434</v>
      </c>
      <c r="C192" s="20" t="s">
        <v>428</v>
      </c>
      <c r="D192" s="20">
        <v>5.5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1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5</v>
      </c>
    </row>
    <row r="193" spans="1:14" x14ac:dyDescent="0.2">
      <c r="A193" s="9" t="str">
        <f>VLOOKUP(B193,Elenco_giocatori_ruolo!A:B,2,FALSE)</f>
        <v>D</v>
      </c>
      <c r="B193" s="20" t="s">
        <v>435</v>
      </c>
      <c r="C193" s="20" t="s">
        <v>428</v>
      </c>
      <c r="D193" s="20">
        <v>5.5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5.5</v>
      </c>
    </row>
    <row r="194" spans="1:14" x14ac:dyDescent="0.2">
      <c r="A194" s="9" t="str">
        <f>VLOOKUP(B194,Elenco_giocatori_ruolo!A:B,2,FALSE)</f>
        <v>D</v>
      </c>
      <c r="B194" s="20" t="s">
        <v>436</v>
      </c>
      <c r="C194" s="20" t="s">
        <v>428</v>
      </c>
      <c r="D194" s="20">
        <v>7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1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6.5</v>
      </c>
    </row>
    <row r="195" spans="1:14" x14ac:dyDescent="0.2">
      <c r="A195" s="9" t="str">
        <f>VLOOKUP(B195,Elenco_giocatori_ruolo!A:B,2,FALSE)</f>
        <v>D</v>
      </c>
      <c r="B195" s="20" t="s">
        <v>437</v>
      </c>
      <c r="C195" s="20" t="s">
        <v>428</v>
      </c>
      <c r="D195" s="20">
        <v>5.5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1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5</v>
      </c>
    </row>
    <row r="196" spans="1:14" x14ac:dyDescent="0.2">
      <c r="A196" s="9" t="str">
        <f>VLOOKUP(B196,Elenco_giocatori_ruolo!A:B,2,FALSE)</f>
        <v>D</v>
      </c>
      <c r="B196" s="20" t="s">
        <v>438</v>
      </c>
      <c r="C196" s="20" t="s">
        <v>428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0</v>
      </c>
    </row>
    <row r="197" spans="1:14" x14ac:dyDescent="0.2">
      <c r="A197" s="9" t="str">
        <f>VLOOKUP(B197,Elenco_giocatori_ruolo!A:B,2,FALSE)</f>
        <v>D</v>
      </c>
      <c r="B197" s="20" t="s">
        <v>439</v>
      </c>
      <c r="C197" s="20" t="s">
        <v>428</v>
      </c>
      <c r="D197" s="20">
        <v>5.5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5.5</v>
      </c>
    </row>
    <row r="198" spans="1:14" x14ac:dyDescent="0.2">
      <c r="A198" s="9" t="str">
        <f>VLOOKUP(B198,Elenco_giocatori_ruolo!A:B,2,FALSE)</f>
        <v>D</v>
      </c>
      <c r="B198" s="20" t="s">
        <v>440</v>
      </c>
      <c r="C198" s="20" t="s">
        <v>428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0" t="s">
        <v>441</v>
      </c>
      <c r="C199" s="20" t="s">
        <v>428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0" t="s">
        <v>442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443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444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445</v>
      </c>
      <c r="C203" s="20" t="s">
        <v>428</v>
      </c>
      <c r="D203" s="20">
        <v>6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6</v>
      </c>
    </row>
    <row r="204" spans="1:14" x14ac:dyDescent="0.2">
      <c r="A204" s="9" t="str">
        <f>VLOOKUP(B204,Elenco_giocatori_ruolo!A:B,2,FALSE)</f>
        <v>C</v>
      </c>
      <c r="B204" s="20" t="s">
        <v>446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C</v>
      </c>
      <c r="B205" s="20" t="s">
        <v>447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C</v>
      </c>
      <c r="B206" s="20" t="s">
        <v>448</v>
      </c>
      <c r="C206" s="20" t="s">
        <v>428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C</v>
      </c>
      <c r="B207" s="20" t="s">
        <v>449</v>
      </c>
      <c r="C207" s="20" t="s">
        <v>428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C</v>
      </c>
      <c r="B208" s="20" t="s">
        <v>450</v>
      </c>
      <c r="C208" s="20" t="s">
        <v>428</v>
      </c>
      <c r="D208" s="20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6</v>
      </c>
    </row>
    <row r="209" spans="1:14" x14ac:dyDescent="0.2">
      <c r="A209" s="9" t="str">
        <f>VLOOKUP(B209,Elenco_giocatori_ruolo!A:B,2,FALSE)</f>
        <v>C</v>
      </c>
      <c r="B209" s="20" t="s">
        <v>451</v>
      </c>
      <c r="C209" s="20" t="s">
        <v>428</v>
      </c>
      <c r="D209" s="20">
        <v>6.5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6.5</v>
      </c>
    </row>
    <row r="210" spans="1:14" x14ac:dyDescent="0.2">
      <c r="A210" s="9" t="str">
        <f>VLOOKUP(B210,Elenco_giocatori_ruolo!A:B,2,FALSE)</f>
        <v>C</v>
      </c>
      <c r="B210" s="20" t="s">
        <v>452</v>
      </c>
      <c r="C210" s="20" t="s">
        <v>428</v>
      </c>
      <c r="D210" s="20">
        <v>6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6</v>
      </c>
    </row>
    <row r="211" spans="1:14" x14ac:dyDescent="0.2">
      <c r="A211" s="9" t="str">
        <f>VLOOKUP(B211,Elenco_giocatori_ruolo!A:B,2,FALSE)</f>
        <v>C</v>
      </c>
      <c r="B211" s="20" t="s">
        <v>453</v>
      </c>
      <c r="C211" s="20" t="s">
        <v>428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0</v>
      </c>
    </row>
    <row r="212" spans="1:14" x14ac:dyDescent="0.2">
      <c r="A212" s="9" t="str">
        <f>VLOOKUP(B212,Elenco_giocatori_ruolo!A:B,2,FALSE)</f>
        <v>C</v>
      </c>
      <c r="B212" s="20" t="s">
        <v>454</v>
      </c>
      <c r="C212" s="20" t="s">
        <v>428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0" t="s">
        <v>455</v>
      </c>
      <c r="C213" s="20" t="s">
        <v>428</v>
      </c>
      <c r="D213" s="20">
        <v>6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</v>
      </c>
    </row>
    <row r="214" spans="1:14" x14ac:dyDescent="0.2">
      <c r="A214" s="9" t="str">
        <f>VLOOKUP(B214,Elenco_giocatori_ruolo!A:B,2,FALSE)</f>
        <v>C</v>
      </c>
      <c r="B214" s="20" t="s">
        <v>456</v>
      </c>
      <c r="C214" s="20" t="s">
        <v>428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0" t="s">
        <v>457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A</v>
      </c>
      <c r="B216" s="20" t="s">
        <v>458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A</v>
      </c>
      <c r="B217" s="20" t="s">
        <v>459</v>
      </c>
      <c r="C217" s="20" t="s">
        <v>428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0</v>
      </c>
    </row>
    <row r="218" spans="1:14" x14ac:dyDescent="0.2">
      <c r="A218" s="9" t="str">
        <f>VLOOKUP(B218,Elenco_giocatori_ruolo!A:B,2,FALSE)</f>
        <v>A</v>
      </c>
      <c r="B218" s="20" t="s">
        <v>460</v>
      </c>
      <c r="C218" s="20" t="s">
        <v>428</v>
      </c>
      <c r="D218" s="20">
        <v>7.5</v>
      </c>
      <c r="E218" s="20">
        <v>2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13.5</v>
      </c>
    </row>
    <row r="219" spans="1:14" x14ac:dyDescent="0.2">
      <c r="A219" s="9" t="str">
        <f>VLOOKUP(B219,Elenco_giocatori_ruolo!A:B,2,FALSE)</f>
        <v>A</v>
      </c>
      <c r="B219" s="20" t="s">
        <v>461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462</v>
      </c>
      <c r="C220" s="20" t="s">
        <v>428</v>
      </c>
      <c r="D220" s="20">
        <v>6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6</v>
      </c>
    </row>
    <row r="221" spans="1:14" x14ac:dyDescent="0.2">
      <c r="A221" s="9" t="str">
        <f>VLOOKUP(B221,Elenco_giocatori_ruolo!A:B,2,FALSE)</f>
        <v>A</v>
      </c>
      <c r="B221" s="20" t="s">
        <v>463</v>
      </c>
      <c r="C221" s="20" t="s">
        <v>428</v>
      </c>
      <c r="D221" s="20">
        <v>6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6</v>
      </c>
    </row>
    <row r="222" spans="1:14" x14ac:dyDescent="0.2">
      <c r="A222" s="9" t="str">
        <f>VLOOKUP(B222,Elenco_giocatori_ruolo!A:B,2,FALSE)</f>
        <v>A</v>
      </c>
      <c r="B222" s="20" t="s">
        <v>464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465</v>
      </c>
      <c r="C223" s="20" t="s">
        <v>428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0" t="s">
        <v>466</v>
      </c>
      <c r="C224" s="20" t="s">
        <v>428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P</v>
      </c>
      <c r="B225" s="20" t="s">
        <v>467</v>
      </c>
      <c r="C225" s="20" t="s">
        <v>468</v>
      </c>
      <c r="D225" s="20">
        <v>5.5</v>
      </c>
      <c r="E225" s="20">
        <v>0</v>
      </c>
      <c r="F225" s="20">
        <v>2</v>
      </c>
      <c r="G225" s="20">
        <v>0</v>
      </c>
      <c r="H225" s="20">
        <v>1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6.5</v>
      </c>
    </row>
    <row r="226" spans="1:14" x14ac:dyDescent="0.2">
      <c r="A226" s="9" t="str">
        <f>VLOOKUP(B226,Elenco_giocatori_ruolo!A:B,2,FALSE)</f>
        <v>P</v>
      </c>
      <c r="B226" s="20" t="s">
        <v>469</v>
      </c>
      <c r="C226" s="20" t="s">
        <v>468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P</v>
      </c>
      <c r="B227" s="20" t="s">
        <v>470</v>
      </c>
      <c r="C227" s="20" t="s">
        <v>468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P</v>
      </c>
      <c r="B228" s="20" t="s">
        <v>471</v>
      </c>
      <c r="C228" s="20" t="s">
        <v>468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D</v>
      </c>
      <c r="B229" s="20" t="s">
        <v>472</v>
      </c>
      <c r="C229" s="20" t="s">
        <v>468</v>
      </c>
      <c r="D229" s="20">
        <v>5.5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1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5</v>
      </c>
    </row>
    <row r="230" spans="1:14" x14ac:dyDescent="0.2">
      <c r="A230" s="9" t="str">
        <f>VLOOKUP(B230,Elenco_giocatori_ruolo!A:B,2,FALSE)</f>
        <v>D</v>
      </c>
      <c r="B230" s="20" t="s">
        <v>473</v>
      </c>
      <c r="C230" s="20" t="s">
        <v>468</v>
      </c>
      <c r="D230" s="20">
        <v>5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1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4.5</v>
      </c>
    </row>
    <row r="231" spans="1:14" x14ac:dyDescent="0.2">
      <c r="A231" s="9" t="str">
        <f>VLOOKUP(B231,Elenco_giocatori_ruolo!A:B,2,FALSE)</f>
        <v>D</v>
      </c>
      <c r="B231" s="20" t="s">
        <v>474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D</v>
      </c>
      <c r="B232" s="20" t="s">
        <v>475</v>
      </c>
      <c r="C232" s="20" t="s">
        <v>468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D</v>
      </c>
      <c r="B233" s="20" t="s">
        <v>476</v>
      </c>
      <c r="C233" s="20" t="s">
        <v>468</v>
      </c>
      <c r="D233" s="20">
        <v>5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5</v>
      </c>
    </row>
    <row r="234" spans="1:14" x14ac:dyDescent="0.2">
      <c r="A234" s="9" t="str">
        <f>VLOOKUP(B234,Elenco_giocatori_ruolo!A:B,2,FALSE)</f>
        <v>D</v>
      </c>
      <c r="B234" s="20" t="s">
        <v>477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478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479</v>
      </c>
      <c r="C236" s="20" t="s">
        <v>468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0" t="s">
        <v>480</v>
      </c>
      <c r="C237" s="20" t="s">
        <v>468</v>
      </c>
      <c r="D237" s="20">
        <v>5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5</v>
      </c>
    </row>
    <row r="238" spans="1:14" x14ac:dyDescent="0.2">
      <c r="A238" s="9" t="str">
        <f>VLOOKUP(B238,Elenco_giocatori_ruolo!A:B,2,FALSE)</f>
        <v>D</v>
      </c>
      <c r="B238" s="20" t="s">
        <v>481</v>
      </c>
      <c r="C238" s="20" t="s">
        <v>468</v>
      </c>
      <c r="D238" s="20">
        <v>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5</v>
      </c>
    </row>
    <row r="239" spans="1:14" x14ac:dyDescent="0.2">
      <c r="A239" s="9" t="str">
        <f>VLOOKUP(B239,Elenco_giocatori_ruolo!A:B,2,FALSE)</f>
        <v>D</v>
      </c>
      <c r="B239" s="20" t="s">
        <v>482</v>
      </c>
      <c r="C239" s="20" t="s">
        <v>468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0</v>
      </c>
    </row>
    <row r="240" spans="1:14" x14ac:dyDescent="0.2">
      <c r="A240" s="9" t="str">
        <f>VLOOKUP(B240,Elenco_giocatori_ruolo!A:B,2,FALSE)</f>
        <v>D</v>
      </c>
      <c r="B240" s="20" t="s">
        <v>483</v>
      </c>
      <c r="C240" s="20" t="s">
        <v>468</v>
      </c>
      <c r="D240" s="20">
        <v>5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5</v>
      </c>
    </row>
    <row r="241" spans="1:14" x14ac:dyDescent="0.2">
      <c r="A241" s="9" t="str">
        <f>VLOOKUP(B241,Elenco_giocatori_ruolo!A:B,2,FALSE)</f>
        <v>C</v>
      </c>
      <c r="B241" s="20" t="s">
        <v>484</v>
      </c>
      <c r="C241" s="20" t="s">
        <v>468</v>
      </c>
      <c r="D241" s="20">
        <v>5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5</v>
      </c>
    </row>
    <row r="242" spans="1:14" x14ac:dyDescent="0.2">
      <c r="A242" s="9" t="str">
        <f>VLOOKUP(B242,Elenco_giocatori_ruolo!A:B,2,FALSE)</f>
        <v>C</v>
      </c>
      <c r="B242" s="20" t="s">
        <v>485</v>
      </c>
      <c r="C242" s="20" t="s">
        <v>468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0</v>
      </c>
    </row>
    <row r="243" spans="1:14" x14ac:dyDescent="0.2">
      <c r="A243" s="9" t="str">
        <f>VLOOKUP(B243,Elenco_giocatori_ruolo!A:B,2,FALSE)</f>
        <v>C</v>
      </c>
      <c r="B243" s="20" t="s">
        <v>486</v>
      </c>
      <c r="C243" s="20" t="s">
        <v>468</v>
      </c>
      <c r="D243" s="20">
        <v>5.5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5.5</v>
      </c>
    </row>
    <row r="244" spans="1:14" x14ac:dyDescent="0.2">
      <c r="A244" s="9" t="str">
        <f>VLOOKUP(B244,Elenco_giocatori_ruolo!A:B,2,FALSE)</f>
        <v>C</v>
      </c>
      <c r="B244" s="20" t="s">
        <v>487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C</v>
      </c>
      <c r="B245" s="20" t="s">
        <v>488</v>
      </c>
      <c r="C245" s="20" t="s">
        <v>468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C</v>
      </c>
      <c r="B246" s="20" t="s">
        <v>489</v>
      </c>
      <c r="C246" s="20" t="s">
        <v>468</v>
      </c>
      <c r="D246" s="20">
        <v>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</v>
      </c>
    </row>
    <row r="247" spans="1:14" x14ac:dyDescent="0.2">
      <c r="A247" s="9" t="str">
        <f>VLOOKUP(B247,Elenco_giocatori_ruolo!A:B,2,FALSE)</f>
        <v>C</v>
      </c>
      <c r="B247" s="20" t="s">
        <v>490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491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492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493</v>
      </c>
      <c r="C250" s="20" t="s">
        <v>468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0</v>
      </c>
    </row>
    <row r="251" spans="1:14" x14ac:dyDescent="0.2">
      <c r="A251" s="9" t="str">
        <f>VLOOKUP(B251,Elenco_giocatori_ruolo!A:B,2,FALSE)</f>
        <v>C</v>
      </c>
      <c r="B251" s="20" t="s">
        <v>494</v>
      </c>
      <c r="C251" s="20" t="s">
        <v>468</v>
      </c>
      <c r="D251" s="20">
        <v>5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5</v>
      </c>
    </row>
    <row r="252" spans="1:14" x14ac:dyDescent="0.2">
      <c r="A252" s="9" t="str">
        <f>VLOOKUP(B252,Elenco_giocatori_ruolo!A:B,2,FALSE)</f>
        <v>A</v>
      </c>
      <c r="B252" s="20" t="s">
        <v>495</v>
      </c>
      <c r="C252" s="20" t="s">
        <v>468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A</v>
      </c>
      <c r="B253" s="20" t="s">
        <v>496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A</v>
      </c>
      <c r="B254" s="20" t="s">
        <v>497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A</v>
      </c>
      <c r="B255" s="20" t="s">
        <v>498</v>
      </c>
      <c r="C255" s="20" t="s">
        <v>468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A</v>
      </c>
      <c r="B256" s="20" t="s">
        <v>499</v>
      </c>
      <c r="C256" s="20" t="s">
        <v>468</v>
      </c>
      <c r="D256" s="20">
        <v>5.5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5.5</v>
      </c>
    </row>
    <row r="257" spans="1:14" x14ac:dyDescent="0.2">
      <c r="A257" s="9" t="str">
        <f>VLOOKUP(B257,Elenco_giocatori_ruolo!A:B,2,FALSE)</f>
        <v>A</v>
      </c>
      <c r="B257" s="20" t="s">
        <v>500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A</v>
      </c>
      <c r="B258" s="20" t="s">
        <v>501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A</v>
      </c>
      <c r="B259" s="20" t="s">
        <v>502</v>
      </c>
      <c r="C259" s="20" t="s">
        <v>468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0" t="s">
        <v>503</v>
      </c>
      <c r="C260" s="20" t="s">
        <v>468</v>
      </c>
      <c r="D260" s="20">
        <v>5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1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4.5</v>
      </c>
    </row>
    <row r="261" spans="1:14" x14ac:dyDescent="0.2">
      <c r="A261" s="9" t="str">
        <f>VLOOKUP(B261,Elenco_giocatori_ruolo!A:B,2,FALSE)</f>
        <v>A</v>
      </c>
      <c r="B261" s="20" t="s">
        <v>504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505</v>
      </c>
      <c r="C262" s="20" t="s">
        <v>468</v>
      </c>
      <c r="D262" s="20">
        <v>6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6</v>
      </c>
    </row>
    <row r="263" spans="1:14" x14ac:dyDescent="0.2">
      <c r="A263" s="9" t="str">
        <f>VLOOKUP(B263,Elenco_giocatori_ruolo!A:B,2,FALSE)</f>
        <v>A</v>
      </c>
      <c r="B263" s="20" t="s">
        <v>506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507</v>
      </c>
      <c r="C264" s="20" t="s">
        <v>468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P</v>
      </c>
      <c r="B265" s="20" t="s">
        <v>508</v>
      </c>
      <c r="C265" s="20" t="s">
        <v>509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P</v>
      </c>
      <c r="B266" s="20" t="s">
        <v>510</v>
      </c>
      <c r="C266" s="20" t="s">
        <v>509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P</v>
      </c>
      <c r="B267" s="20" t="s">
        <v>511</v>
      </c>
      <c r="C267" s="20" t="s">
        <v>509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P</v>
      </c>
      <c r="B268" s="20" t="s">
        <v>512</v>
      </c>
      <c r="C268" s="20" t="s">
        <v>509</v>
      </c>
      <c r="D268" s="20">
        <v>7.5</v>
      </c>
      <c r="E268" s="20">
        <v>0</v>
      </c>
      <c r="F268" s="20">
        <v>2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5.5</v>
      </c>
    </row>
    <row r="269" spans="1:14" x14ac:dyDescent="0.2">
      <c r="A269" s="9" t="str">
        <f>VLOOKUP(B269,Elenco_giocatori_ruolo!A:B,2,FALSE)</f>
        <v>D</v>
      </c>
      <c r="B269" s="20" t="s">
        <v>513</v>
      </c>
      <c r="C269" s="20" t="s">
        <v>509</v>
      </c>
      <c r="D269" s="20">
        <v>5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5</v>
      </c>
    </row>
    <row r="270" spans="1:14" x14ac:dyDescent="0.2">
      <c r="A270" s="9" t="str">
        <f>VLOOKUP(B270,Elenco_giocatori_ruolo!A:B,2,FALSE)</f>
        <v>D</v>
      </c>
      <c r="B270" s="20" t="s">
        <v>514</v>
      </c>
      <c r="C270" s="20" t="s">
        <v>509</v>
      </c>
      <c r="D270" s="20">
        <v>5.5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5.5</v>
      </c>
    </row>
    <row r="271" spans="1:14" x14ac:dyDescent="0.2">
      <c r="A271" s="9" t="str">
        <f>VLOOKUP(B271,Elenco_giocatori_ruolo!A:B,2,FALSE)</f>
        <v>D</v>
      </c>
      <c r="B271" s="20" t="s">
        <v>515</v>
      </c>
      <c r="C271" s="20" t="s">
        <v>509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D</v>
      </c>
      <c r="B272" s="20" t="s">
        <v>516</v>
      </c>
      <c r="C272" s="20" t="s">
        <v>509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0</v>
      </c>
    </row>
    <row r="273" spans="1:14" x14ac:dyDescent="0.2">
      <c r="A273" s="9" t="str">
        <f>VLOOKUP(B273,Elenco_giocatori_ruolo!A:B,2,FALSE)</f>
        <v>D</v>
      </c>
      <c r="B273" s="20" t="s">
        <v>517</v>
      </c>
      <c r="C273" s="20" t="s">
        <v>509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D</v>
      </c>
      <c r="B274" s="20" t="s">
        <v>518</v>
      </c>
      <c r="C274" s="20" t="s">
        <v>509</v>
      </c>
      <c r="D274" s="20">
        <v>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5</v>
      </c>
    </row>
    <row r="275" spans="1:14" x14ac:dyDescent="0.2">
      <c r="A275" s="9" t="str">
        <f>VLOOKUP(B275,Elenco_giocatori_ruolo!A:B,2,FALSE)</f>
        <v>D</v>
      </c>
      <c r="B275" s="20" t="s">
        <v>519</v>
      </c>
      <c r="C275" s="20" t="s">
        <v>509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0</v>
      </c>
    </row>
    <row r="276" spans="1:14" x14ac:dyDescent="0.2">
      <c r="A276" s="9" t="str">
        <f>VLOOKUP(B276,Elenco_giocatori_ruolo!A:B,2,FALSE)</f>
        <v>D</v>
      </c>
      <c r="B276" s="20" t="s">
        <v>520</v>
      </c>
      <c r="C276" s="20" t="s">
        <v>509</v>
      </c>
      <c r="D276" s="20">
        <v>6.5</v>
      </c>
      <c r="E276" s="20">
        <v>1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1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9</v>
      </c>
    </row>
    <row r="277" spans="1:14" x14ac:dyDescent="0.2">
      <c r="A277" s="9" t="str">
        <f>VLOOKUP(B277,Elenco_giocatori_ruolo!A:B,2,FALSE)</f>
        <v>D</v>
      </c>
      <c r="B277" s="20" t="s">
        <v>521</v>
      </c>
      <c r="C277" s="20" t="s">
        <v>509</v>
      </c>
      <c r="D277" s="20">
        <v>6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6</v>
      </c>
    </row>
    <row r="278" spans="1:14" x14ac:dyDescent="0.2">
      <c r="A278" s="9" t="str">
        <f>VLOOKUP(B278,Elenco_giocatori_ruolo!A:B,2,FALSE)</f>
        <v>D</v>
      </c>
      <c r="B278" s="20" t="s">
        <v>522</v>
      </c>
      <c r="C278" s="20" t="s">
        <v>509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D</v>
      </c>
      <c r="B279" s="20" t="s">
        <v>523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524</v>
      </c>
      <c r="C280" s="20" t="s">
        <v>509</v>
      </c>
      <c r="D280" s="20">
        <v>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5</v>
      </c>
    </row>
    <row r="281" spans="1:14" x14ac:dyDescent="0.2">
      <c r="A281" s="9" t="str">
        <f>VLOOKUP(B281,Elenco_giocatori_ruolo!A:B,2,FALSE)</f>
        <v>D</v>
      </c>
      <c r="B281" s="20" t="s">
        <v>525</v>
      </c>
      <c r="C281" s="20" t="s">
        <v>509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0" t="s">
        <v>526</v>
      </c>
      <c r="C282" s="20" t="s">
        <v>509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C</v>
      </c>
      <c r="B283" s="20" t="s">
        <v>527</v>
      </c>
      <c r="C283" s="20" t="s">
        <v>509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C</v>
      </c>
      <c r="B284" s="20" t="s">
        <v>528</v>
      </c>
      <c r="C284" s="20" t="s">
        <v>509</v>
      </c>
      <c r="D284" s="20">
        <v>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1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4.5</v>
      </c>
    </row>
    <row r="285" spans="1:14" x14ac:dyDescent="0.2">
      <c r="A285" s="9" t="str">
        <f>VLOOKUP(B285,Elenco_giocatori_ruolo!A:B,2,FALSE)</f>
        <v>C</v>
      </c>
      <c r="B285" s="20" t="s">
        <v>529</v>
      </c>
      <c r="C285" s="20" t="s">
        <v>509</v>
      </c>
      <c r="D285" s="20">
        <v>6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6</v>
      </c>
    </row>
    <row r="286" spans="1:14" x14ac:dyDescent="0.2">
      <c r="A286" s="9" t="str">
        <f>VLOOKUP(B286,Elenco_giocatori_ruolo!A:B,2,FALSE)</f>
        <v>C</v>
      </c>
      <c r="B286" s="20" t="s">
        <v>530</v>
      </c>
      <c r="C286" s="20" t="s">
        <v>509</v>
      </c>
      <c r="D286" s="20">
        <v>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1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4.5</v>
      </c>
    </row>
    <row r="287" spans="1:14" x14ac:dyDescent="0.2">
      <c r="A287" s="9" t="str">
        <f>VLOOKUP(B287,Elenco_giocatori_ruolo!A:B,2,FALSE)</f>
        <v>C</v>
      </c>
      <c r="B287" s="20" t="s">
        <v>531</v>
      </c>
      <c r="C287" s="20" t="s">
        <v>509</v>
      </c>
      <c r="D287" s="20">
        <v>5.5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5.5</v>
      </c>
    </row>
    <row r="288" spans="1:14" x14ac:dyDescent="0.2">
      <c r="A288" s="9" t="str">
        <f>VLOOKUP(B288,Elenco_giocatori_ruolo!A:B,2,FALSE)</f>
        <v>C</v>
      </c>
      <c r="B288" s="20" t="s">
        <v>532</v>
      </c>
      <c r="C288" s="20" t="s">
        <v>509</v>
      </c>
      <c r="D288" s="20">
        <v>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1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4.5</v>
      </c>
    </row>
    <row r="289" spans="1:14" x14ac:dyDescent="0.2">
      <c r="A289" s="9" t="str">
        <f>VLOOKUP(B289,Elenco_giocatori_ruolo!A:B,2,FALSE)</f>
        <v>C</v>
      </c>
      <c r="B289" s="20" t="s">
        <v>533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C</v>
      </c>
      <c r="B290" s="20" t="s">
        <v>534</v>
      </c>
      <c r="C290" s="20" t="s">
        <v>509</v>
      </c>
      <c r="D290" s="20">
        <v>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5</v>
      </c>
    </row>
    <row r="291" spans="1:14" x14ac:dyDescent="0.2">
      <c r="A291" s="9" t="str">
        <f>VLOOKUP(B291,Elenco_giocatori_ruolo!A:B,2,FALSE)</f>
        <v>A</v>
      </c>
      <c r="B291" s="20" t="s">
        <v>535</v>
      </c>
      <c r="C291" s="20" t="s">
        <v>509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A</v>
      </c>
      <c r="B292" s="20" t="s">
        <v>536</v>
      </c>
      <c r="C292" s="20" t="s">
        <v>509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A</v>
      </c>
      <c r="B293" s="20" t="s">
        <v>537</v>
      </c>
      <c r="C293" s="20" t="s">
        <v>509</v>
      </c>
      <c r="D293" s="20">
        <v>5.5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1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6.5</v>
      </c>
    </row>
    <row r="294" spans="1:14" x14ac:dyDescent="0.2">
      <c r="A294" s="9" t="str">
        <f>VLOOKUP(B294,Elenco_giocatori_ruolo!A:B,2,FALSE)</f>
        <v>A</v>
      </c>
      <c r="B294" s="20" t="s">
        <v>538</v>
      </c>
      <c r="C294" s="20" t="s">
        <v>509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0</v>
      </c>
    </row>
    <row r="295" spans="1:14" x14ac:dyDescent="0.2">
      <c r="A295" s="9" t="str">
        <f>VLOOKUP(B295,Elenco_giocatori_ruolo!A:B,2,FALSE)</f>
        <v>A</v>
      </c>
      <c r="B295" s="20" t="s">
        <v>539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A</v>
      </c>
      <c r="B296" s="20" t="s">
        <v>540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A</v>
      </c>
      <c r="B297" s="20" t="s">
        <v>541</v>
      </c>
      <c r="C297" s="20" t="s">
        <v>509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A</v>
      </c>
      <c r="B298" s="20" t="s">
        <v>542</v>
      </c>
      <c r="C298" s="20" t="s">
        <v>509</v>
      </c>
      <c r="D298" s="20">
        <v>5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5</v>
      </c>
    </row>
    <row r="299" spans="1:14" x14ac:dyDescent="0.2">
      <c r="A299" s="9" t="str">
        <f>VLOOKUP(B299,Elenco_giocatori_ruolo!A:B,2,FALSE)</f>
        <v>P</v>
      </c>
      <c r="B299" s="20" t="s">
        <v>543</v>
      </c>
      <c r="C299" s="20" t="s">
        <v>544</v>
      </c>
      <c r="D299" s="20">
        <v>7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7</v>
      </c>
    </row>
    <row r="300" spans="1:14" x14ac:dyDescent="0.2">
      <c r="A300" s="9" t="str">
        <f>VLOOKUP(B300,Elenco_giocatori_ruolo!A:B,2,FALSE)</f>
        <v>P</v>
      </c>
      <c r="B300" s="20" t="s">
        <v>545</v>
      </c>
      <c r="C300" s="20" t="s">
        <v>544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P</v>
      </c>
      <c r="B301" s="20" t="s">
        <v>546</v>
      </c>
      <c r="C301" s="20" t="s">
        <v>544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P</v>
      </c>
      <c r="B302" s="20" t="s">
        <v>547</v>
      </c>
      <c r="C302" s="20" t="s">
        <v>544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0</v>
      </c>
    </row>
    <row r="303" spans="1:14" x14ac:dyDescent="0.2">
      <c r="A303" s="9" t="str">
        <f>VLOOKUP(B303,Elenco_giocatori_ruolo!A:B,2,FALSE)</f>
        <v>P</v>
      </c>
      <c r="B303" s="20" t="s">
        <v>548</v>
      </c>
      <c r="C303" s="20" t="s">
        <v>544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D</v>
      </c>
      <c r="B304" s="20" t="s">
        <v>549</v>
      </c>
      <c r="C304" s="20" t="s">
        <v>544</v>
      </c>
      <c r="D304" s="20">
        <v>7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7</v>
      </c>
    </row>
    <row r="305" spans="1:14" x14ac:dyDescent="0.2">
      <c r="A305" s="9" t="str">
        <f>VLOOKUP(B305,Elenco_giocatori_ruolo!A:B,2,FALSE)</f>
        <v>D</v>
      </c>
      <c r="B305" s="20" t="s">
        <v>550</v>
      </c>
      <c r="C305" s="20" t="s">
        <v>544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D</v>
      </c>
      <c r="B306" s="20" t="s">
        <v>551</v>
      </c>
      <c r="C306" s="20" t="s">
        <v>544</v>
      </c>
      <c r="D306" s="20">
        <v>6.5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6.5</v>
      </c>
    </row>
    <row r="307" spans="1:14" x14ac:dyDescent="0.2">
      <c r="A307" s="9" t="str">
        <f>VLOOKUP(B307,Elenco_giocatori_ruolo!A:B,2,FALSE)</f>
        <v>D</v>
      </c>
      <c r="B307" s="20" t="s">
        <v>552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D</v>
      </c>
      <c r="B308" s="20" t="s">
        <v>553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D</v>
      </c>
      <c r="B309" s="20" t="s">
        <v>554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D</v>
      </c>
      <c r="B310" s="20" t="s">
        <v>555</v>
      </c>
      <c r="C310" s="20" t="s">
        <v>544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D</v>
      </c>
      <c r="B311" s="20" t="s">
        <v>556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557</v>
      </c>
      <c r="C312" s="20" t="s">
        <v>544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0" t="s">
        <v>558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559</v>
      </c>
      <c r="C314" s="20" t="s">
        <v>544</v>
      </c>
      <c r="D314" s="20">
        <v>7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7</v>
      </c>
    </row>
    <row r="315" spans="1:14" x14ac:dyDescent="0.2">
      <c r="A315" s="9" t="str">
        <f>VLOOKUP(B315,Elenco_giocatori_ruolo!A:B,2,FALSE)</f>
        <v>D</v>
      </c>
      <c r="B315" s="20" t="s">
        <v>560</v>
      </c>
      <c r="C315" s="20" t="s">
        <v>544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0</v>
      </c>
    </row>
    <row r="316" spans="1:14" x14ac:dyDescent="0.2">
      <c r="A316" s="9" t="str">
        <f>VLOOKUP(B316,Elenco_giocatori_ruolo!A:B,2,FALSE)</f>
        <v>D</v>
      </c>
      <c r="B316" s="20" t="s">
        <v>561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562</v>
      </c>
      <c r="C317" s="20" t="s">
        <v>544</v>
      </c>
      <c r="D317" s="20">
        <v>6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6</v>
      </c>
    </row>
    <row r="318" spans="1:14" x14ac:dyDescent="0.2">
      <c r="A318" s="9" t="str">
        <f>VLOOKUP(B318,Elenco_giocatori_ruolo!A:B,2,FALSE)</f>
        <v>C</v>
      </c>
      <c r="B318" s="20" t="s">
        <v>563</v>
      </c>
      <c r="C318" s="20" t="s">
        <v>544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0</v>
      </c>
    </row>
    <row r="319" spans="1:14" x14ac:dyDescent="0.2">
      <c r="A319" s="9" t="str">
        <f>VLOOKUP(B319,Elenco_giocatori_ruolo!A:B,2,FALSE)</f>
        <v>C</v>
      </c>
      <c r="B319" s="20" t="s">
        <v>564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C</v>
      </c>
      <c r="B320" s="20" t="s">
        <v>565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C</v>
      </c>
      <c r="B321" s="20" t="s">
        <v>566</v>
      </c>
      <c r="C321" s="20" t="s">
        <v>544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0</v>
      </c>
    </row>
    <row r="322" spans="1:14" x14ac:dyDescent="0.2">
      <c r="A322" s="9" t="str">
        <f>VLOOKUP(B322,Elenco_giocatori_ruolo!A:B,2,FALSE)</f>
        <v>C</v>
      </c>
      <c r="B322" s="20" t="s">
        <v>567</v>
      </c>
      <c r="C322" s="20" t="s">
        <v>544</v>
      </c>
      <c r="D322" s="20">
        <v>5.5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5.5</v>
      </c>
    </row>
    <row r="323" spans="1:14" x14ac:dyDescent="0.2">
      <c r="A323" s="9" t="str">
        <f>VLOOKUP(B323,Elenco_giocatori_ruolo!A:B,2,FALSE)</f>
        <v>C</v>
      </c>
      <c r="B323" s="20" t="s">
        <v>568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C</v>
      </c>
      <c r="B324" s="20" t="s">
        <v>569</v>
      </c>
      <c r="C324" s="20" t="s">
        <v>544</v>
      </c>
      <c r="D324" s="20">
        <v>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6</v>
      </c>
    </row>
    <row r="325" spans="1:14" x14ac:dyDescent="0.2">
      <c r="A325" s="9" t="str">
        <f>VLOOKUP(B325,Elenco_giocatori_ruolo!A:B,2,FALSE)</f>
        <v>C</v>
      </c>
      <c r="B325" s="20" t="s">
        <v>570</v>
      </c>
      <c r="C325" s="20" t="s">
        <v>544</v>
      </c>
      <c r="D325" s="20">
        <v>6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1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5.5</v>
      </c>
    </row>
    <row r="326" spans="1:14" x14ac:dyDescent="0.2">
      <c r="A326" s="9" t="str">
        <f>VLOOKUP(B326,Elenco_giocatori_ruolo!A:B,2,FALSE)</f>
        <v>C</v>
      </c>
      <c r="B326" s="20" t="s">
        <v>571</v>
      </c>
      <c r="C326" s="20" t="s">
        <v>544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0</v>
      </c>
    </row>
    <row r="327" spans="1:14" x14ac:dyDescent="0.2">
      <c r="A327" s="9" t="str">
        <f>VLOOKUP(B327,Elenco_giocatori_ruolo!A:B,2,FALSE)</f>
        <v>C</v>
      </c>
      <c r="B327" s="20" t="s">
        <v>572</v>
      </c>
      <c r="C327" s="20" t="s">
        <v>544</v>
      </c>
      <c r="D327" s="20">
        <v>5.5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5.5</v>
      </c>
    </row>
    <row r="328" spans="1:14" x14ac:dyDescent="0.2">
      <c r="A328" s="9" t="str">
        <f>VLOOKUP(B328,Elenco_giocatori_ruolo!A:B,2,FALSE)</f>
        <v>A</v>
      </c>
      <c r="B328" s="20" t="s">
        <v>573</v>
      </c>
      <c r="C328" s="20" t="s">
        <v>544</v>
      </c>
      <c r="D328" s="20">
        <v>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A</v>
      </c>
      <c r="B329" s="20" t="s">
        <v>574</v>
      </c>
      <c r="C329" s="20" t="s">
        <v>544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A</v>
      </c>
      <c r="B330" s="20" t="s">
        <v>575</v>
      </c>
      <c r="C330" s="20" t="s">
        <v>544</v>
      </c>
      <c r="D330" s="20">
        <v>0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A</v>
      </c>
      <c r="B331" s="20" t="s">
        <v>576</v>
      </c>
      <c r="C331" s="20" t="s">
        <v>544</v>
      </c>
      <c r="D331" s="20">
        <v>5.5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5.5</v>
      </c>
    </row>
    <row r="332" spans="1:14" x14ac:dyDescent="0.2">
      <c r="A332" s="9" t="str">
        <f>VLOOKUP(B332,Elenco_giocatori_ruolo!A:B,2,FALSE)</f>
        <v>A</v>
      </c>
      <c r="B332" s="20" t="s">
        <v>577</v>
      </c>
      <c r="C332" s="20" t="s">
        <v>544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A</v>
      </c>
      <c r="B333" s="20" t="s">
        <v>578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A</v>
      </c>
      <c r="B334" s="20" t="s">
        <v>579</v>
      </c>
      <c r="C334" s="20" t="s">
        <v>544</v>
      </c>
      <c r="D334" s="20">
        <v>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5</v>
      </c>
    </row>
    <row r="335" spans="1:14" x14ac:dyDescent="0.2">
      <c r="A335" s="9" t="str">
        <f>VLOOKUP(B335,Elenco_giocatori_ruolo!A:B,2,FALSE)</f>
        <v>A</v>
      </c>
      <c r="B335" s="20" t="s">
        <v>580</v>
      </c>
      <c r="C335" s="20" t="s">
        <v>544</v>
      </c>
      <c r="D335" s="20">
        <v>6.5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6.5</v>
      </c>
    </row>
    <row r="336" spans="1:14" x14ac:dyDescent="0.2">
      <c r="A336" s="9" t="str">
        <f>VLOOKUP(B336,Elenco_giocatori_ruolo!A:B,2,FALSE)</f>
        <v>P</v>
      </c>
      <c r="B336" s="20" t="s">
        <v>581</v>
      </c>
      <c r="C336" s="20" t="s">
        <v>582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0</v>
      </c>
    </row>
    <row r="337" spans="1:14" x14ac:dyDescent="0.2">
      <c r="A337" s="9" t="str">
        <f>VLOOKUP(B337,Elenco_giocatori_ruolo!A:B,2,FALSE)</f>
        <v>P</v>
      </c>
      <c r="B337" s="20" t="s">
        <v>583</v>
      </c>
      <c r="C337" s="20" t="s">
        <v>582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P</v>
      </c>
      <c r="B338" s="20" t="s">
        <v>584</v>
      </c>
      <c r="C338" s="20" t="s">
        <v>582</v>
      </c>
      <c r="D338" s="20">
        <v>6</v>
      </c>
      <c r="E338" s="20">
        <v>0</v>
      </c>
      <c r="F338" s="20">
        <v>2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4</v>
      </c>
    </row>
    <row r="339" spans="1:14" x14ac:dyDescent="0.2">
      <c r="A339" s="9" t="str">
        <f>VLOOKUP(B339,Elenco_giocatori_ruolo!A:B,2,FALSE)</f>
        <v>D</v>
      </c>
      <c r="B339" s="20" t="s">
        <v>585</v>
      </c>
      <c r="C339" s="20" t="s">
        <v>582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0</v>
      </c>
    </row>
    <row r="340" spans="1:14" x14ac:dyDescent="0.2">
      <c r="A340" s="9" t="str">
        <f>VLOOKUP(B340,Elenco_giocatori_ruolo!A:B,2,FALSE)</f>
        <v>D</v>
      </c>
      <c r="B340" s="20" t="s">
        <v>586</v>
      </c>
      <c r="C340" s="20" t="s">
        <v>582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D</v>
      </c>
      <c r="B341" s="20" t="s">
        <v>587</v>
      </c>
      <c r="C341" s="20" t="s">
        <v>582</v>
      </c>
      <c r="D341" s="20">
        <v>7</v>
      </c>
      <c r="E341" s="20">
        <v>1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10</v>
      </c>
    </row>
    <row r="342" spans="1:14" x14ac:dyDescent="0.2">
      <c r="A342" s="9" t="str">
        <f>VLOOKUP(B342,Elenco_giocatori_ruolo!A:B,2,FALSE)</f>
        <v>D</v>
      </c>
      <c r="B342" s="20" t="s">
        <v>588</v>
      </c>
      <c r="C342" s="20" t="s">
        <v>582</v>
      </c>
      <c r="D342" s="20">
        <v>0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0</v>
      </c>
    </row>
    <row r="343" spans="1:14" x14ac:dyDescent="0.2">
      <c r="A343" s="9" t="str">
        <f>VLOOKUP(B343,Elenco_giocatori_ruolo!A:B,2,FALSE)</f>
        <v>D</v>
      </c>
      <c r="B343" s="20" t="s">
        <v>589</v>
      </c>
      <c r="C343" s="20" t="s">
        <v>582</v>
      </c>
      <c r="D343" s="20">
        <v>6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6</v>
      </c>
    </row>
    <row r="344" spans="1:14" x14ac:dyDescent="0.2">
      <c r="A344" s="9" t="str">
        <f>VLOOKUP(B344,Elenco_giocatori_ruolo!A:B,2,FALSE)</f>
        <v>D</v>
      </c>
      <c r="B344" s="20" t="s">
        <v>590</v>
      </c>
      <c r="C344" s="20" t="s">
        <v>582</v>
      </c>
      <c r="D344" s="20">
        <v>5.5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5.5</v>
      </c>
    </row>
    <row r="345" spans="1:14" x14ac:dyDescent="0.2">
      <c r="A345" s="9" t="str">
        <f>VLOOKUP(B345,Elenco_giocatori_ruolo!A:B,2,FALSE)</f>
        <v>D</v>
      </c>
      <c r="B345" s="20" t="s">
        <v>591</v>
      </c>
      <c r="C345" s="20" t="s">
        <v>582</v>
      </c>
      <c r="D345" s="20">
        <v>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D</v>
      </c>
      <c r="B346" s="20" t="s">
        <v>592</v>
      </c>
      <c r="C346" s="20" t="s">
        <v>582</v>
      </c>
      <c r="D346" s="20">
        <v>6.5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1</v>
      </c>
      <c r="K346" s="20">
        <v>1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7</v>
      </c>
    </row>
    <row r="347" spans="1:14" x14ac:dyDescent="0.2">
      <c r="A347" s="9" t="str">
        <f>VLOOKUP(B347,Elenco_giocatori_ruolo!A:B,2,FALSE)</f>
        <v>D</v>
      </c>
      <c r="B347" s="20" t="s">
        <v>593</v>
      </c>
      <c r="C347" s="20" t="s">
        <v>582</v>
      </c>
      <c r="D347" s="20">
        <v>6.5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1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6</v>
      </c>
    </row>
    <row r="348" spans="1:14" x14ac:dyDescent="0.2">
      <c r="A348" s="9" t="str">
        <f>VLOOKUP(B348,Elenco_giocatori_ruolo!A:B,2,FALSE)</f>
        <v>D</v>
      </c>
      <c r="B348" s="20" t="s">
        <v>594</v>
      </c>
      <c r="C348" s="20" t="s">
        <v>582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0" t="s">
        <v>595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str">
        <f>VLOOKUP(B350,Elenco_giocatori_ruolo!A:B,2,FALSE)</f>
        <v>C</v>
      </c>
      <c r="B350" s="20" t="s">
        <v>596</v>
      </c>
      <c r="C350" s="20" t="s">
        <v>582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0</v>
      </c>
    </row>
    <row r="351" spans="1:14" x14ac:dyDescent="0.2">
      <c r="A351" s="9" t="str">
        <f>VLOOKUP(B351,Elenco_giocatori_ruolo!A:B,2,FALSE)</f>
        <v>C</v>
      </c>
      <c r="B351" s="20" t="s">
        <v>597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C</v>
      </c>
      <c r="B352" s="20" t="s">
        <v>598</v>
      </c>
      <c r="C352" s="20" t="s">
        <v>582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C</v>
      </c>
      <c r="B353" s="20" t="s">
        <v>599</v>
      </c>
      <c r="C353" s="20" t="s">
        <v>582</v>
      </c>
      <c r="D353" s="20">
        <v>5.5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5.5</v>
      </c>
    </row>
    <row r="354" spans="1:14" x14ac:dyDescent="0.2">
      <c r="A354" s="9" t="str">
        <f>VLOOKUP(B354,Elenco_giocatori_ruolo!A:B,2,FALSE)</f>
        <v>C</v>
      </c>
      <c r="B354" s="20" t="s">
        <v>600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C</v>
      </c>
      <c r="B355" s="20" t="s">
        <v>601</v>
      </c>
      <c r="C355" s="20" t="s">
        <v>582</v>
      </c>
      <c r="D355" s="20">
        <v>6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1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5.5</v>
      </c>
    </row>
    <row r="356" spans="1:14" x14ac:dyDescent="0.2">
      <c r="A356" s="9" t="str">
        <f>VLOOKUP(B356,Elenco_giocatori_ruolo!A:B,2,FALSE)</f>
        <v>C</v>
      </c>
      <c r="B356" s="20" t="s">
        <v>602</v>
      </c>
      <c r="C356" s="20" t="s">
        <v>582</v>
      </c>
      <c r="D356" s="20">
        <v>6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6</v>
      </c>
    </row>
    <row r="357" spans="1:14" x14ac:dyDescent="0.2">
      <c r="A357" s="9" t="str">
        <f>VLOOKUP(B357,Elenco_giocatori_ruolo!A:B,2,FALSE)</f>
        <v>C</v>
      </c>
      <c r="B357" s="20" t="s">
        <v>603</v>
      </c>
      <c r="C357" s="20" t="s">
        <v>582</v>
      </c>
      <c r="D357" s="20">
        <v>5.5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5.5</v>
      </c>
    </row>
    <row r="358" spans="1:14" x14ac:dyDescent="0.2">
      <c r="A358" s="9" t="str">
        <f>VLOOKUP(B358,Elenco_giocatori_ruolo!A:B,2,FALSE)</f>
        <v>C</v>
      </c>
      <c r="B358" s="20" t="s">
        <v>604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A</v>
      </c>
      <c r="B359" s="20" t="s">
        <v>605</v>
      </c>
      <c r="C359" s="20" t="s">
        <v>582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0</v>
      </c>
    </row>
    <row r="360" spans="1:14" x14ac:dyDescent="0.2">
      <c r="A360" s="9" t="str">
        <f>VLOOKUP(B360,Elenco_giocatori_ruolo!A:B,2,FALSE)</f>
        <v>A</v>
      </c>
      <c r="B360" s="20" t="s">
        <v>606</v>
      </c>
      <c r="C360" s="20" t="s">
        <v>582</v>
      </c>
      <c r="D360" s="20">
        <v>6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</v>
      </c>
    </row>
    <row r="361" spans="1:14" x14ac:dyDescent="0.2">
      <c r="A361" s="9" t="str">
        <f>VLOOKUP(B361,Elenco_giocatori_ruolo!A:B,2,FALSE)</f>
        <v>A</v>
      </c>
      <c r="B361" s="20" t="s">
        <v>607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A</v>
      </c>
      <c r="B362" s="20" t="s">
        <v>608</v>
      </c>
      <c r="C362" s="20" t="s">
        <v>582</v>
      </c>
      <c r="D362" s="20">
        <v>6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1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5.5</v>
      </c>
    </row>
    <row r="363" spans="1:14" x14ac:dyDescent="0.2">
      <c r="A363" s="9" t="str">
        <f>VLOOKUP(B363,Elenco_giocatori_ruolo!A:B,2,FALSE)</f>
        <v>A</v>
      </c>
      <c r="B363" s="20" t="s">
        <v>609</v>
      </c>
      <c r="C363" s="20" t="s">
        <v>582</v>
      </c>
      <c r="D363" s="20">
        <v>5.5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5.5</v>
      </c>
    </row>
    <row r="364" spans="1:14" x14ac:dyDescent="0.2">
      <c r="A364" s="9" t="str">
        <f>VLOOKUP(B364,Elenco_giocatori_ruolo!A:B,2,FALSE)</f>
        <v>A</v>
      </c>
      <c r="B364" s="20" t="s">
        <v>610</v>
      </c>
      <c r="C364" s="20" t="s">
        <v>582</v>
      </c>
      <c r="D364" s="20">
        <v>5.5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5.5</v>
      </c>
    </row>
    <row r="365" spans="1:14" x14ac:dyDescent="0.2">
      <c r="A365" s="9" t="str">
        <f>VLOOKUP(B365,Elenco_giocatori_ruolo!A:B,2,FALSE)</f>
        <v>A</v>
      </c>
      <c r="B365" s="20" t="s">
        <v>611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A</v>
      </c>
      <c r="B366" s="20" t="s">
        <v>612</v>
      </c>
      <c r="C366" s="20" t="s">
        <v>582</v>
      </c>
      <c r="D366" s="20">
        <v>6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</v>
      </c>
    </row>
    <row r="367" spans="1:14" x14ac:dyDescent="0.2">
      <c r="A367" s="9" t="str">
        <f>VLOOKUP(B367,Elenco_giocatori_ruolo!A:B,2,FALSE)</f>
        <v>P</v>
      </c>
      <c r="B367" s="20" t="s">
        <v>613</v>
      </c>
      <c r="C367" s="20" t="s">
        <v>614</v>
      </c>
      <c r="D367" s="20">
        <v>7</v>
      </c>
      <c r="E367" s="20">
        <v>0</v>
      </c>
      <c r="F367" s="20">
        <v>2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</v>
      </c>
    </row>
    <row r="368" spans="1:14" x14ac:dyDescent="0.2">
      <c r="A368" s="9" t="str">
        <f>VLOOKUP(B368,Elenco_giocatori_ruolo!A:B,2,FALSE)</f>
        <v>P</v>
      </c>
      <c r="B368" s="20" t="s">
        <v>615</v>
      </c>
      <c r="C368" s="20" t="s">
        <v>614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0</v>
      </c>
    </row>
    <row r="369" spans="1:14" x14ac:dyDescent="0.2">
      <c r="A369" s="9" t="str">
        <f>VLOOKUP(B369,Elenco_giocatori_ruolo!A:B,2,FALSE)</f>
        <v>P</v>
      </c>
      <c r="B369" s="20" t="s">
        <v>616</v>
      </c>
      <c r="C369" s="20" t="s">
        <v>614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P</v>
      </c>
      <c r="B370" s="20" t="s">
        <v>617</v>
      </c>
      <c r="C370" s="20" t="s">
        <v>614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D</v>
      </c>
      <c r="B371" s="20" t="s">
        <v>618</v>
      </c>
      <c r="C371" s="20" t="s">
        <v>614</v>
      </c>
      <c r="D371" s="20">
        <v>6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6</v>
      </c>
    </row>
    <row r="372" spans="1:14" x14ac:dyDescent="0.2">
      <c r="A372" s="9" t="str">
        <f>VLOOKUP(B372,Elenco_giocatori_ruolo!A:B,2,FALSE)</f>
        <v>D</v>
      </c>
      <c r="B372" s="20" t="s">
        <v>619</v>
      </c>
      <c r="C372" s="20" t="s">
        <v>614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D</v>
      </c>
      <c r="B373" s="20" t="s">
        <v>620</v>
      </c>
      <c r="C373" s="20" t="s">
        <v>614</v>
      </c>
      <c r="D373" s="20">
        <v>7</v>
      </c>
      <c r="E373" s="20">
        <v>1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1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9.5</v>
      </c>
    </row>
    <row r="374" spans="1:14" x14ac:dyDescent="0.2">
      <c r="A374" s="9" t="str">
        <f>VLOOKUP(B374,Elenco_giocatori_ruolo!A:B,2,FALSE)</f>
        <v>D</v>
      </c>
      <c r="B374" s="20" t="s">
        <v>621</v>
      </c>
      <c r="C374" s="20" t="s">
        <v>614</v>
      </c>
      <c r="D374" s="20">
        <v>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6</v>
      </c>
    </row>
    <row r="375" spans="1:14" x14ac:dyDescent="0.2">
      <c r="A375" s="9" t="str">
        <f>VLOOKUP(B375,Elenco_giocatori_ruolo!A:B,2,FALSE)</f>
        <v>D</v>
      </c>
      <c r="B375" s="20" t="s">
        <v>622</v>
      </c>
      <c r="C375" s="20" t="s">
        <v>614</v>
      </c>
      <c r="D375" s="20">
        <v>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1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5.5</v>
      </c>
    </row>
    <row r="376" spans="1:14" x14ac:dyDescent="0.2">
      <c r="A376" s="9" t="str">
        <f>VLOOKUP(B376,Elenco_giocatori_ruolo!A:B,2,FALSE)</f>
        <v>D</v>
      </c>
      <c r="B376" s="20" t="s">
        <v>623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D</v>
      </c>
      <c r="B377" s="20" t="s">
        <v>624</v>
      </c>
      <c r="C377" s="20" t="s">
        <v>614</v>
      </c>
      <c r="D377" s="20">
        <v>4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1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3</v>
      </c>
    </row>
    <row r="378" spans="1:14" x14ac:dyDescent="0.2">
      <c r="A378" s="9" t="str">
        <f>VLOOKUP(B378,Elenco_giocatori_ruolo!A:B,2,FALSE)</f>
        <v>D</v>
      </c>
      <c r="B378" s="20" t="s">
        <v>625</v>
      </c>
      <c r="C378" s="20" t="s">
        <v>614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0" t="s">
        <v>626</v>
      </c>
      <c r="C379" s="20" t="s">
        <v>614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D</v>
      </c>
      <c r="B380" s="20" t="s">
        <v>627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628</v>
      </c>
      <c r="C381" s="20" t="s">
        <v>614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C</v>
      </c>
      <c r="B382" s="20" t="s">
        <v>629</v>
      </c>
      <c r="C382" s="20" t="s">
        <v>614</v>
      </c>
      <c r="D382" s="20">
        <v>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0</v>
      </c>
    </row>
    <row r="383" spans="1:14" x14ac:dyDescent="0.2">
      <c r="A383" s="9" t="str">
        <f>VLOOKUP(B383,Elenco_giocatori_ruolo!A:B,2,FALSE)</f>
        <v>C</v>
      </c>
      <c r="B383" s="20" t="s">
        <v>630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C</v>
      </c>
      <c r="B384" s="20" t="s">
        <v>631</v>
      </c>
      <c r="C384" s="20" t="s">
        <v>614</v>
      </c>
      <c r="D384" s="20">
        <v>6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6</v>
      </c>
    </row>
    <row r="385" spans="1:14" x14ac:dyDescent="0.2">
      <c r="A385" s="9" t="str">
        <f>VLOOKUP(B385,Elenco_giocatori_ruolo!A:B,2,FALSE)</f>
        <v>C</v>
      </c>
      <c r="B385" s="20" t="s">
        <v>632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C</v>
      </c>
      <c r="B386" s="20" t="s">
        <v>633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e">
        <f>VLOOKUP(B387,Elenco_giocatori_ruolo!A:B,2,FALSE)</f>
        <v>#N/A</v>
      </c>
      <c r="B387" s="20" t="s">
        <v>634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 t="e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#N/A</v>
      </c>
    </row>
    <row r="388" spans="1:14" x14ac:dyDescent="0.2">
      <c r="A388" s="9" t="str">
        <f>VLOOKUP(B388,Elenco_giocatori_ruolo!A:B,2,FALSE)</f>
        <v>C</v>
      </c>
      <c r="B388" s="20" t="s">
        <v>635</v>
      </c>
      <c r="C388" s="20" t="s">
        <v>614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0</v>
      </c>
    </row>
    <row r="389" spans="1:14" x14ac:dyDescent="0.2">
      <c r="A389" s="9" t="str">
        <f>VLOOKUP(B389,Elenco_giocatori_ruolo!A:B,2,FALSE)</f>
        <v>C</v>
      </c>
      <c r="B389" s="20" t="s">
        <v>636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637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0" t="s">
        <v>638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0" t="s">
        <v>639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640</v>
      </c>
      <c r="C393" s="20" t="s">
        <v>614</v>
      </c>
      <c r="D393" s="20">
        <v>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6</v>
      </c>
    </row>
    <row r="394" spans="1:14" x14ac:dyDescent="0.2">
      <c r="A394" s="9" t="str">
        <f>VLOOKUP(B394,Elenco_giocatori_ruolo!A:B,2,FALSE)</f>
        <v>C</v>
      </c>
      <c r="B394" s="20" t="s">
        <v>641</v>
      </c>
      <c r="C394" s="20" t="s">
        <v>614</v>
      </c>
      <c r="D394" s="20">
        <v>5.5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1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5</v>
      </c>
    </row>
    <row r="395" spans="1:14" x14ac:dyDescent="0.2">
      <c r="A395" s="9" t="str">
        <f>VLOOKUP(B395,Elenco_giocatori_ruolo!A:B,2,FALSE)</f>
        <v>C</v>
      </c>
      <c r="B395" s="20" t="s">
        <v>642</v>
      </c>
      <c r="C395" s="20" t="s">
        <v>614</v>
      </c>
      <c r="D395" s="20">
        <v>6.5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1</v>
      </c>
      <c r="K395" s="20">
        <v>1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7</v>
      </c>
    </row>
    <row r="396" spans="1:14" x14ac:dyDescent="0.2">
      <c r="A396" s="9" t="str">
        <f>VLOOKUP(B396,Elenco_giocatori_ruolo!A:B,2,FALSE)</f>
        <v>C</v>
      </c>
      <c r="B396" s="20" t="s">
        <v>643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A</v>
      </c>
      <c r="B397" s="20" t="s">
        <v>644</v>
      </c>
      <c r="C397" s="20" t="s">
        <v>614</v>
      </c>
      <c r="D397" s="20">
        <v>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6</v>
      </c>
    </row>
    <row r="398" spans="1:14" x14ac:dyDescent="0.2">
      <c r="A398" s="9" t="str">
        <f>VLOOKUP(B398,Elenco_giocatori_ruolo!A:B,2,FALSE)</f>
        <v>A</v>
      </c>
      <c r="B398" s="20" t="s">
        <v>645</v>
      </c>
      <c r="C398" s="20" t="s">
        <v>614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0</v>
      </c>
    </row>
    <row r="399" spans="1:14" x14ac:dyDescent="0.2">
      <c r="A399" s="9" t="str">
        <f>VLOOKUP(B399,Elenco_giocatori_ruolo!A:B,2,FALSE)</f>
        <v>A</v>
      </c>
      <c r="B399" s="20" t="s">
        <v>646</v>
      </c>
      <c r="C399" s="20" t="s">
        <v>614</v>
      </c>
      <c r="D399" s="20">
        <v>6</v>
      </c>
      <c r="E399" s="20">
        <v>1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9</v>
      </c>
    </row>
    <row r="400" spans="1:14" x14ac:dyDescent="0.2">
      <c r="A400" s="9" t="str">
        <f>VLOOKUP(B400,Elenco_giocatori_ruolo!A:B,2,FALSE)</f>
        <v>A</v>
      </c>
      <c r="B400" s="20" t="s">
        <v>647</v>
      </c>
      <c r="C400" s="20" t="s">
        <v>614</v>
      </c>
      <c r="D400" s="20">
        <v>6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6</v>
      </c>
    </row>
    <row r="401" spans="1:14" x14ac:dyDescent="0.2">
      <c r="A401" s="9" t="str">
        <f>VLOOKUP(B401,Elenco_giocatori_ruolo!A:B,2,FALSE)</f>
        <v>A</v>
      </c>
      <c r="B401" s="20" t="s">
        <v>648</v>
      </c>
      <c r="C401" s="20" t="s">
        <v>614</v>
      </c>
      <c r="D401" s="20">
        <v>5.5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5.5</v>
      </c>
    </row>
    <row r="402" spans="1:14" x14ac:dyDescent="0.2">
      <c r="A402" s="9" t="str">
        <f>VLOOKUP(B402,Elenco_giocatori_ruolo!A:B,2,FALSE)</f>
        <v>A</v>
      </c>
      <c r="B402" s="20" t="s">
        <v>649</v>
      </c>
      <c r="C402" s="20" t="s">
        <v>614</v>
      </c>
      <c r="D402" s="20">
        <v>6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6</v>
      </c>
    </row>
    <row r="403" spans="1:14" x14ac:dyDescent="0.2">
      <c r="A403" s="9" t="str">
        <f>VLOOKUP(B403,Elenco_giocatori_ruolo!A:B,2,FALSE)</f>
        <v>A</v>
      </c>
      <c r="B403" s="20" t="s">
        <v>650</v>
      </c>
      <c r="C403" s="20" t="s">
        <v>614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0</v>
      </c>
    </row>
    <row r="404" spans="1:14" x14ac:dyDescent="0.2">
      <c r="A404" s="9" t="str">
        <f>VLOOKUP(B404,Elenco_giocatori_ruolo!A:B,2,FALSE)</f>
        <v>A</v>
      </c>
      <c r="B404" s="20" t="s">
        <v>651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0" t="s">
        <v>652</v>
      </c>
      <c r="C405" s="20" t="s">
        <v>614</v>
      </c>
      <c r="D405" s="20">
        <v>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P</v>
      </c>
      <c r="B406" s="20" t="s">
        <v>653</v>
      </c>
      <c r="C406" s="20" t="s">
        <v>654</v>
      </c>
      <c r="D406" s="20">
        <v>6.5</v>
      </c>
      <c r="E406" s="20">
        <v>0</v>
      </c>
      <c r="F406" s="20">
        <v>1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5.5</v>
      </c>
    </row>
    <row r="407" spans="1:14" x14ac:dyDescent="0.2">
      <c r="A407" s="9" t="str">
        <f>VLOOKUP(B407,Elenco_giocatori_ruolo!A:B,2,FALSE)</f>
        <v>P</v>
      </c>
      <c r="B407" s="20" t="s">
        <v>655</v>
      </c>
      <c r="C407" s="20" t="s">
        <v>654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P</v>
      </c>
      <c r="B408" s="20" t="s">
        <v>656</v>
      </c>
      <c r="C408" s="20" t="s">
        <v>654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P</v>
      </c>
      <c r="B409" s="20" t="s">
        <v>657</v>
      </c>
      <c r="C409" s="20" t="s">
        <v>654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D</v>
      </c>
      <c r="B410" s="20" t="s">
        <v>658</v>
      </c>
      <c r="C410" s="20" t="s">
        <v>654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D</v>
      </c>
      <c r="B411" s="20" t="s">
        <v>659</v>
      </c>
      <c r="C411" s="20" t="s">
        <v>654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D</v>
      </c>
      <c r="B412" s="20" t="s">
        <v>660</v>
      </c>
      <c r="C412" s="20" t="s">
        <v>654</v>
      </c>
      <c r="D412" s="20">
        <v>6.5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6.5</v>
      </c>
    </row>
    <row r="413" spans="1:14" x14ac:dyDescent="0.2">
      <c r="A413" s="9" t="str">
        <f>VLOOKUP(B413,Elenco_giocatori_ruolo!A:B,2,FALSE)</f>
        <v>D</v>
      </c>
      <c r="B413" s="20" t="s">
        <v>661</v>
      </c>
      <c r="C413" s="20" t="s">
        <v>654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D</v>
      </c>
      <c r="B414" s="20" t="s">
        <v>662</v>
      </c>
      <c r="C414" s="20" t="s">
        <v>654</v>
      </c>
      <c r="D414" s="20">
        <v>7.5</v>
      </c>
      <c r="E414" s="20">
        <v>1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10.5</v>
      </c>
    </row>
    <row r="415" spans="1:14" x14ac:dyDescent="0.2">
      <c r="A415" s="9" t="str">
        <f>VLOOKUP(B415,Elenco_giocatori_ruolo!A:B,2,FALSE)</f>
        <v>D</v>
      </c>
      <c r="B415" s="20" t="s">
        <v>663</v>
      </c>
      <c r="C415" s="20" t="s">
        <v>654</v>
      </c>
      <c r="D415" s="20">
        <v>6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6</v>
      </c>
    </row>
    <row r="416" spans="1:14" x14ac:dyDescent="0.2">
      <c r="A416" s="9" t="str">
        <f>VLOOKUP(B416,Elenco_giocatori_ruolo!A:B,2,FALSE)</f>
        <v>D</v>
      </c>
      <c r="B416" s="20" t="s">
        <v>664</v>
      </c>
      <c r="C416" s="20" t="s">
        <v>654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0</v>
      </c>
    </row>
    <row r="417" spans="1:14" x14ac:dyDescent="0.2">
      <c r="A417" s="9" t="str">
        <f>VLOOKUP(B417,Elenco_giocatori_ruolo!A:B,2,FALSE)</f>
        <v>D</v>
      </c>
      <c r="B417" s="20" t="s">
        <v>665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D</v>
      </c>
      <c r="B418" s="20" t="s">
        <v>666</v>
      </c>
      <c r="C418" s="20" t="s">
        <v>654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0" t="s">
        <v>667</v>
      </c>
      <c r="C419" s="20" t="s">
        <v>654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0" t="s">
        <v>668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669</v>
      </c>
      <c r="C421" s="20" t="s">
        <v>654</v>
      </c>
      <c r="D421" s="20">
        <v>6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6</v>
      </c>
    </row>
    <row r="422" spans="1:14" x14ac:dyDescent="0.2">
      <c r="A422" s="9" t="str">
        <f>VLOOKUP(B422,Elenco_giocatori_ruolo!A:B,2,FALSE)</f>
        <v>C</v>
      </c>
      <c r="B422" s="20" t="s">
        <v>670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C</v>
      </c>
      <c r="B423" s="20" t="s">
        <v>671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C</v>
      </c>
      <c r="B424" s="20" t="s">
        <v>672</v>
      </c>
      <c r="C424" s="20" t="s">
        <v>654</v>
      </c>
      <c r="D424" s="20">
        <v>6.5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1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6</v>
      </c>
    </row>
    <row r="425" spans="1:14" x14ac:dyDescent="0.2">
      <c r="A425" s="9" t="str">
        <f>VLOOKUP(B425,Elenco_giocatori_ruolo!A:B,2,FALSE)</f>
        <v>C</v>
      </c>
      <c r="B425" s="20" t="s">
        <v>673</v>
      </c>
      <c r="C425" s="20" t="s">
        <v>654</v>
      </c>
      <c r="D425" s="20">
        <v>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0</v>
      </c>
    </row>
    <row r="426" spans="1:14" x14ac:dyDescent="0.2">
      <c r="A426" s="9" t="str">
        <f>VLOOKUP(B426,Elenco_giocatori_ruolo!A:B,2,FALSE)</f>
        <v>C</v>
      </c>
      <c r="B426" s="20" t="s">
        <v>674</v>
      </c>
      <c r="C426" s="20" t="s">
        <v>654</v>
      </c>
      <c r="D426" s="20">
        <v>6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6</v>
      </c>
    </row>
    <row r="427" spans="1:14" x14ac:dyDescent="0.2">
      <c r="A427" s="9" t="str">
        <f>VLOOKUP(B427,Elenco_giocatori_ruolo!A:B,2,FALSE)</f>
        <v>C</v>
      </c>
      <c r="B427" s="20" t="s">
        <v>675</v>
      </c>
      <c r="C427" s="20" t="s">
        <v>654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0</v>
      </c>
    </row>
    <row r="428" spans="1:14" x14ac:dyDescent="0.2">
      <c r="A428" s="9" t="str">
        <f>VLOOKUP(B428,Elenco_giocatori_ruolo!A:B,2,FALSE)</f>
        <v>C</v>
      </c>
      <c r="B428" s="20" t="s">
        <v>676</v>
      </c>
      <c r="C428" s="20" t="s">
        <v>654</v>
      </c>
      <c r="D428" s="20">
        <v>7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1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8</v>
      </c>
    </row>
    <row r="429" spans="1:14" x14ac:dyDescent="0.2">
      <c r="A429" s="9" t="str">
        <f>VLOOKUP(B429,Elenco_giocatori_ruolo!A:B,2,FALSE)</f>
        <v>C</v>
      </c>
      <c r="B429" s="20" t="s">
        <v>677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C</v>
      </c>
      <c r="B430" s="20" t="s">
        <v>678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679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A</v>
      </c>
      <c r="B432" s="20" t="s">
        <v>680</v>
      </c>
      <c r="C432" s="20" t="s">
        <v>654</v>
      </c>
      <c r="D432" s="20">
        <v>6.5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6.5</v>
      </c>
    </row>
    <row r="433" spans="1:14" x14ac:dyDescent="0.2">
      <c r="A433" s="9" t="str">
        <f>VLOOKUP(B433,Elenco_giocatori_ruolo!A:B,2,FALSE)</f>
        <v>A</v>
      </c>
      <c r="B433" s="20" t="s">
        <v>681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A</v>
      </c>
      <c r="B434" s="20" t="s">
        <v>682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A</v>
      </c>
      <c r="B435" s="20" t="s">
        <v>683</v>
      </c>
      <c r="C435" s="20" t="s">
        <v>654</v>
      </c>
      <c r="D435" s="20">
        <v>5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5</v>
      </c>
    </row>
    <row r="436" spans="1:14" x14ac:dyDescent="0.2">
      <c r="A436" s="9" t="str">
        <f>VLOOKUP(B436,Elenco_giocatori_ruolo!A:B,2,FALSE)</f>
        <v>A</v>
      </c>
      <c r="B436" s="20" t="s">
        <v>684</v>
      </c>
      <c r="C436" s="20" t="s">
        <v>654</v>
      </c>
      <c r="D436" s="20">
        <v>6.5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6.5</v>
      </c>
    </row>
    <row r="437" spans="1:14" x14ac:dyDescent="0.2">
      <c r="A437" s="9" t="str">
        <f>VLOOKUP(B437,Elenco_giocatori_ruolo!A:B,2,FALSE)</f>
        <v>A</v>
      </c>
      <c r="B437" s="20" t="s">
        <v>685</v>
      </c>
      <c r="C437" s="20" t="s">
        <v>654</v>
      </c>
      <c r="D437" s="20">
        <v>5.5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5.5</v>
      </c>
    </row>
    <row r="438" spans="1:14" x14ac:dyDescent="0.2">
      <c r="A438" s="9" t="str">
        <f>VLOOKUP(B438,Elenco_giocatori_ruolo!A:B,2,FALSE)</f>
        <v>A</v>
      </c>
      <c r="B438" s="20" t="s">
        <v>686</v>
      </c>
      <c r="C438" s="20" t="s">
        <v>654</v>
      </c>
      <c r="D438" s="20">
        <v>7</v>
      </c>
      <c r="E438" s="20">
        <v>1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10</v>
      </c>
    </row>
    <row r="439" spans="1:14" x14ac:dyDescent="0.2">
      <c r="A439" s="9" t="str">
        <f>VLOOKUP(B439,Elenco_giocatori_ruolo!A:B,2,FALSE)</f>
        <v>P</v>
      </c>
      <c r="B439" s="20" t="s">
        <v>687</v>
      </c>
      <c r="C439" s="20" t="s">
        <v>688</v>
      </c>
      <c r="D439" s="20">
        <v>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0</v>
      </c>
    </row>
    <row r="440" spans="1:14" x14ac:dyDescent="0.2">
      <c r="A440" s="9" t="str">
        <f>VLOOKUP(B440,Elenco_giocatori_ruolo!A:B,2,FALSE)</f>
        <v>P</v>
      </c>
      <c r="B440" s="20" t="s">
        <v>689</v>
      </c>
      <c r="C440" s="20" t="s">
        <v>688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P</v>
      </c>
      <c r="B441" s="20" t="s">
        <v>690</v>
      </c>
      <c r="C441" s="20" t="s">
        <v>688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P</v>
      </c>
      <c r="B442" s="20" t="s">
        <v>691</v>
      </c>
      <c r="C442" s="20" t="s">
        <v>688</v>
      </c>
      <c r="D442" s="20">
        <v>7</v>
      </c>
      <c r="E442" s="20">
        <v>0</v>
      </c>
      <c r="F442" s="20">
        <v>2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5</v>
      </c>
    </row>
    <row r="443" spans="1:14" x14ac:dyDescent="0.2">
      <c r="A443" s="9" t="str">
        <f>VLOOKUP(B443,Elenco_giocatori_ruolo!A:B,2,FALSE)</f>
        <v>D</v>
      </c>
      <c r="B443" s="20" t="s">
        <v>692</v>
      </c>
      <c r="C443" s="20" t="s">
        <v>688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D</v>
      </c>
      <c r="B444" s="20" t="s">
        <v>693</v>
      </c>
      <c r="C444" s="20" t="s">
        <v>688</v>
      </c>
      <c r="D444" s="20">
        <v>0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D</v>
      </c>
      <c r="B445" s="20" t="s">
        <v>694</v>
      </c>
      <c r="C445" s="20" t="s">
        <v>688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D</v>
      </c>
      <c r="B446" s="20" t="s">
        <v>695</v>
      </c>
      <c r="C446" s="20" t="s">
        <v>688</v>
      </c>
      <c r="D446" s="20">
        <v>5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1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4.5</v>
      </c>
    </row>
    <row r="447" spans="1:14" x14ac:dyDescent="0.2">
      <c r="A447" s="9" t="str">
        <f>VLOOKUP(B447,Elenco_giocatori_ruolo!A:B,2,FALSE)</f>
        <v>D</v>
      </c>
      <c r="B447" s="20" t="s">
        <v>696</v>
      </c>
      <c r="C447" s="20" t="s">
        <v>688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D</v>
      </c>
      <c r="B448" s="20" t="s">
        <v>697</v>
      </c>
      <c r="C448" s="20" t="s">
        <v>688</v>
      </c>
      <c r="D448" s="20">
        <v>5.5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1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5</v>
      </c>
    </row>
    <row r="449" spans="1:14" x14ac:dyDescent="0.2">
      <c r="A449" s="9" t="str">
        <f>VLOOKUP(B449,Elenco_giocatori_ruolo!A:B,2,FALSE)</f>
        <v>D</v>
      </c>
      <c r="B449" s="20" t="s">
        <v>698</v>
      </c>
      <c r="C449" s="20" t="s">
        <v>688</v>
      </c>
      <c r="D449" s="20">
        <v>6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6</v>
      </c>
    </row>
    <row r="450" spans="1:14" x14ac:dyDescent="0.2">
      <c r="A450" s="9" t="str">
        <f>VLOOKUP(B450,Elenco_giocatori_ruolo!A:B,2,FALSE)</f>
        <v>D</v>
      </c>
      <c r="B450" s="20" t="s">
        <v>699</v>
      </c>
      <c r="C450" s="20" t="s">
        <v>688</v>
      </c>
      <c r="D450" s="20">
        <v>5.5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1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5</v>
      </c>
    </row>
    <row r="451" spans="1:14" x14ac:dyDescent="0.2">
      <c r="A451" s="9" t="str">
        <f>VLOOKUP(B451,Elenco_giocatori_ruolo!A:B,2,FALSE)</f>
        <v>D</v>
      </c>
      <c r="B451" s="20" t="s">
        <v>700</v>
      </c>
      <c r="C451" s="20" t="s">
        <v>688</v>
      </c>
      <c r="D451" s="20">
        <v>5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</v>
      </c>
    </row>
    <row r="452" spans="1:14" x14ac:dyDescent="0.2">
      <c r="A452" s="9" t="str">
        <f>VLOOKUP(B452,Elenco_giocatori_ruolo!A:B,2,FALSE)</f>
        <v>C</v>
      </c>
      <c r="B452" s="20" t="s">
        <v>701</v>
      </c>
      <c r="C452" s="20" t="s">
        <v>688</v>
      </c>
      <c r="D452" s="20">
        <v>6.5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6.5</v>
      </c>
    </row>
    <row r="453" spans="1:14" x14ac:dyDescent="0.2">
      <c r="A453" s="9" t="str">
        <f>VLOOKUP(B453,Elenco_giocatori_ruolo!A:B,2,FALSE)</f>
        <v>C</v>
      </c>
      <c r="B453" s="20" t="s">
        <v>702</v>
      </c>
      <c r="C453" s="20" t="s">
        <v>688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0</v>
      </c>
    </row>
    <row r="454" spans="1:14" x14ac:dyDescent="0.2">
      <c r="A454" s="9" t="str">
        <f>VLOOKUP(B454,Elenco_giocatori_ruolo!A:B,2,FALSE)</f>
        <v>C</v>
      </c>
      <c r="B454" s="20" t="s">
        <v>703</v>
      </c>
      <c r="C454" s="20" t="s">
        <v>688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0</v>
      </c>
    </row>
    <row r="455" spans="1:14" x14ac:dyDescent="0.2">
      <c r="A455" s="9" t="str">
        <f>VLOOKUP(B455,Elenco_giocatori_ruolo!A:B,2,FALSE)</f>
        <v>C</v>
      </c>
      <c r="B455" s="20" t="s">
        <v>704</v>
      </c>
      <c r="C455" s="20" t="s">
        <v>688</v>
      </c>
      <c r="D455" s="20">
        <v>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C</v>
      </c>
      <c r="B456" s="20" t="s">
        <v>705</v>
      </c>
      <c r="C456" s="20" t="s">
        <v>688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C</v>
      </c>
      <c r="B457" s="20" t="s">
        <v>706</v>
      </c>
      <c r="C457" s="20" t="s">
        <v>688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C</v>
      </c>
      <c r="B458" s="20" t="s">
        <v>707</v>
      </c>
      <c r="C458" s="20" t="s">
        <v>688</v>
      </c>
      <c r="D458" s="20">
        <v>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5</v>
      </c>
    </row>
    <row r="459" spans="1:14" x14ac:dyDescent="0.2">
      <c r="A459" s="9" t="str">
        <f>VLOOKUP(B459,Elenco_giocatori_ruolo!A:B,2,FALSE)</f>
        <v>C</v>
      </c>
      <c r="B459" s="20" t="s">
        <v>708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C</v>
      </c>
      <c r="B460" s="20" t="s">
        <v>709</v>
      </c>
      <c r="C460" s="20" t="s">
        <v>688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C</v>
      </c>
      <c r="B461" s="20" t="s">
        <v>710</v>
      </c>
      <c r="C461" s="20" t="s">
        <v>688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A</v>
      </c>
      <c r="B462" s="20" t="s">
        <v>711</v>
      </c>
      <c r="C462" s="20" t="s">
        <v>688</v>
      </c>
      <c r="D462" s="20">
        <v>5.5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5.5</v>
      </c>
    </row>
    <row r="463" spans="1:14" x14ac:dyDescent="0.2">
      <c r="A463" s="9" t="e">
        <f>VLOOKUP(B463,Elenco_giocatori_ruolo!A:B,2,FALSE)</f>
        <v>#N/A</v>
      </c>
      <c r="B463" s="20" t="s">
        <v>712</v>
      </c>
      <c r="C463" s="20" t="s">
        <v>688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 t="e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#N/A</v>
      </c>
    </row>
    <row r="464" spans="1:14" x14ac:dyDescent="0.2">
      <c r="A464" s="9" t="str">
        <f>VLOOKUP(B464,Elenco_giocatori_ruolo!A:B,2,FALSE)</f>
        <v>A</v>
      </c>
      <c r="B464" s="20" t="s">
        <v>713</v>
      </c>
      <c r="C464" s="20" t="s">
        <v>688</v>
      </c>
      <c r="D464" s="20">
        <v>5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5</v>
      </c>
    </row>
    <row r="465" spans="1:14" x14ac:dyDescent="0.2">
      <c r="A465" s="9" t="str">
        <f>VLOOKUP(B465,Elenco_giocatori_ruolo!A:B,2,FALSE)</f>
        <v>A</v>
      </c>
      <c r="B465" s="20" t="s">
        <v>714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A</v>
      </c>
      <c r="B466" s="20" t="s">
        <v>715</v>
      </c>
      <c r="C466" s="20" t="s">
        <v>688</v>
      </c>
      <c r="D466" s="20">
        <v>6.5</v>
      </c>
      <c r="E466" s="20">
        <v>1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9.5</v>
      </c>
    </row>
    <row r="467" spans="1:14" x14ac:dyDescent="0.2">
      <c r="A467" s="9" t="str">
        <f>VLOOKUP(B467,Elenco_giocatori_ruolo!A:B,2,FALSE)</f>
        <v>A</v>
      </c>
      <c r="B467" s="20" t="s">
        <v>716</v>
      </c>
      <c r="C467" s="20" t="s">
        <v>688</v>
      </c>
      <c r="D467" s="20">
        <v>5.5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5.5</v>
      </c>
    </row>
    <row r="468" spans="1:14" x14ac:dyDescent="0.2">
      <c r="A468" s="9" t="str">
        <f>VLOOKUP(B468,Elenco_giocatori_ruolo!A:B,2,FALSE)</f>
        <v>A</v>
      </c>
      <c r="B468" s="20" t="s">
        <v>717</v>
      </c>
      <c r="C468" s="20" t="s">
        <v>688</v>
      </c>
      <c r="D468" s="20">
        <v>6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6</v>
      </c>
    </row>
    <row r="469" spans="1:14" x14ac:dyDescent="0.2">
      <c r="A469" s="9" t="str">
        <f>VLOOKUP(B469,Elenco_giocatori_ruolo!A:B,2,FALSE)</f>
        <v>A</v>
      </c>
      <c r="B469" s="20" t="s">
        <v>718</v>
      </c>
      <c r="C469" s="20" t="s">
        <v>688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0</v>
      </c>
    </row>
    <row r="470" spans="1:14" x14ac:dyDescent="0.2">
      <c r="A470" s="9" t="str">
        <f>VLOOKUP(B470,Elenco_giocatori_ruolo!A:B,2,FALSE)</f>
        <v>A</v>
      </c>
      <c r="B470" s="20" t="s">
        <v>719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P</v>
      </c>
      <c r="B471" s="20" t="s">
        <v>720</v>
      </c>
      <c r="C471" s="20" t="s">
        <v>721</v>
      </c>
      <c r="D471" s="20">
        <v>6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6</v>
      </c>
    </row>
    <row r="472" spans="1:14" x14ac:dyDescent="0.2">
      <c r="A472" s="9" t="str">
        <f>VLOOKUP(B472,Elenco_giocatori_ruolo!A:B,2,FALSE)</f>
        <v>P</v>
      </c>
      <c r="B472" s="20" t="s">
        <v>722</v>
      </c>
      <c r="C472" s="20" t="s">
        <v>721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P</v>
      </c>
      <c r="B473" s="20" t="s">
        <v>723</v>
      </c>
      <c r="C473" s="20" t="s">
        <v>721</v>
      </c>
      <c r="D473" s="20">
        <v>6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6</v>
      </c>
    </row>
    <row r="474" spans="1:14" x14ac:dyDescent="0.2">
      <c r="A474" s="9" t="str">
        <f>VLOOKUP(B474,Elenco_giocatori_ruolo!A:B,2,FALSE)</f>
        <v>D</v>
      </c>
      <c r="B474" s="20" t="s">
        <v>724</v>
      </c>
      <c r="C474" s="20" t="s">
        <v>721</v>
      </c>
      <c r="D474" s="20">
        <v>7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7</v>
      </c>
    </row>
    <row r="475" spans="1:14" x14ac:dyDescent="0.2">
      <c r="A475" s="9" t="str">
        <f>VLOOKUP(B475,Elenco_giocatori_ruolo!A:B,2,FALSE)</f>
        <v>D</v>
      </c>
      <c r="B475" s="20" t="s">
        <v>725</v>
      </c>
      <c r="C475" s="20" t="s">
        <v>721</v>
      </c>
      <c r="D475" s="20">
        <v>6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6</v>
      </c>
    </row>
    <row r="476" spans="1:14" x14ac:dyDescent="0.2">
      <c r="A476" s="9" t="str">
        <f>VLOOKUP(B476,Elenco_giocatori_ruolo!A:B,2,FALSE)</f>
        <v>D</v>
      </c>
      <c r="B476" s="20" t="s">
        <v>726</v>
      </c>
      <c r="C476" s="20" t="s">
        <v>721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0</v>
      </c>
    </row>
    <row r="477" spans="1:14" x14ac:dyDescent="0.2">
      <c r="A477" s="9" t="e">
        <f>VLOOKUP(B477,Elenco_giocatori_ruolo!A:B,2,FALSE)</f>
        <v>#N/A</v>
      </c>
      <c r="B477" s="20" t="s">
        <v>727</v>
      </c>
      <c r="C477" s="20" t="s">
        <v>721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 t="e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#N/A</v>
      </c>
    </row>
    <row r="478" spans="1:14" x14ac:dyDescent="0.2">
      <c r="A478" s="9" t="str">
        <f>VLOOKUP(B478,Elenco_giocatori_ruolo!A:B,2,FALSE)</f>
        <v>D</v>
      </c>
      <c r="B478" s="20" t="s">
        <v>728</v>
      </c>
      <c r="C478" s="20" t="s">
        <v>721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D</v>
      </c>
      <c r="B479" s="20" t="s">
        <v>729</v>
      </c>
      <c r="C479" s="20" t="s">
        <v>721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D</v>
      </c>
      <c r="B480" s="20" t="s">
        <v>730</v>
      </c>
      <c r="C480" s="20" t="s">
        <v>721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0</v>
      </c>
    </row>
    <row r="481" spans="1:14" x14ac:dyDescent="0.2">
      <c r="A481" s="9" t="str">
        <f>VLOOKUP(B481,Elenco_giocatori_ruolo!A:B,2,FALSE)</f>
        <v>D</v>
      </c>
      <c r="B481" s="20" t="s">
        <v>731</v>
      </c>
      <c r="C481" s="20" t="s">
        <v>721</v>
      </c>
      <c r="D481" s="20">
        <v>5.5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5.5</v>
      </c>
    </row>
    <row r="482" spans="1:14" x14ac:dyDescent="0.2">
      <c r="A482" s="9" t="str">
        <f>VLOOKUP(B482,Elenco_giocatori_ruolo!A:B,2,FALSE)</f>
        <v>D</v>
      </c>
      <c r="B482" s="20" t="s">
        <v>732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0</v>
      </c>
    </row>
    <row r="483" spans="1:14" x14ac:dyDescent="0.2">
      <c r="A483" s="9" t="str">
        <f>VLOOKUP(B483,Elenco_giocatori_ruolo!A:B,2,FALSE)</f>
        <v>D</v>
      </c>
      <c r="B483" s="20" t="s">
        <v>733</v>
      </c>
      <c r="C483" s="20" t="s">
        <v>721</v>
      </c>
      <c r="D483" s="20">
        <v>7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7</v>
      </c>
    </row>
    <row r="484" spans="1:14" x14ac:dyDescent="0.2">
      <c r="A484" s="9" t="str">
        <f>VLOOKUP(B484,Elenco_giocatori_ruolo!A:B,2,FALSE)</f>
        <v>D</v>
      </c>
      <c r="B484" s="20" t="s">
        <v>734</v>
      </c>
      <c r="C484" s="20" t="s">
        <v>721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C</v>
      </c>
      <c r="B485" s="20" t="s">
        <v>735</v>
      </c>
      <c r="C485" s="20" t="s">
        <v>721</v>
      </c>
      <c r="D485" s="20">
        <v>6.5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6.5</v>
      </c>
    </row>
    <row r="486" spans="1:14" x14ac:dyDescent="0.2">
      <c r="A486" s="9" t="str">
        <f>VLOOKUP(B486,Elenco_giocatori_ruolo!A:B,2,FALSE)</f>
        <v>C</v>
      </c>
      <c r="B486" s="20" t="s">
        <v>736</v>
      </c>
      <c r="C486" s="20" t="s">
        <v>721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0</v>
      </c>
    </row>
    <row r="487" spans="1:14" x14ac:dyDescent="0.2">
      <c r="A487" s="9" t="str">
        <f>VLOOKUP(B487,Elenco_giocatori_ruolo!A:B,2,FALSE)</f>
        <v>C</v>
      </c>
      <c r="B487" s="20" t="s">
        <v>737</v>
      </c>
      <c r="C487" s="20" t="s">
        <v>721</v>
      </c>
      <c r="D487" s="20">
        <v>5.5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5.5</v>
      </c>
    </row>
    <row r="488" spans="1:14" x14ac:dyDescent="0.2">
      <c r="A488" s="9" t="str">
        <f>VLOOKUP(B488,Elenco_giocatori_ruolo!A:B,2,FALSE)</f>
        <v>C</v>
      </c>
      <c r="B488" s="20" t="s">
        <v>738</v>
      </c>
      <c r="C488" s="20" t="s">
        <v>721</v>
      </c>
      <c r="D488" s="20">
        <v>0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C</v>
      </c>
      <c r="B489" s="20" t="s">
        <v>739</v>
      </c>
      <c r="C489" s="20" t="s">
        <v>721</v>
      </c>
      <c r="D489" s="20">
        <v>6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6</v>
      </c>
    </row>
    <row r="490" spans="1:14" x14ac:dyDescent="0.2">
      <c r="A490" s="9" t="str">
        <f>VLOOKUP(B490,Elenco_giocatori_ruolo!A:B,2,FALSE)</f>
        <v>C</v>
      </c>
      <c r="B490" s="20" t="s">
        <v>740</v>
      </c>
      <c r="C490" s="20" t="s">
        <v>721</v>
      </c>
      <c r="D490" s="20">
        <v>7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7</v>
      </c>
    </row>
    <row r="491" spans="1:14" x14ac:dyDescent="0.2">
      <c r="A491" s="9" t="str">
        <f>VLOOKUP(B491,Elenco_giocatori_ruolo!A:B,2,FALSE)</f>
        <v>C</v>
      </c>
      <c r="B491" s="20" t="s">
        <v>741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A</v>
      </c>
      <c r="B492" s="20" t="s">
        <v>742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0" t="s">
        <v>743</v>
      </c>
      <c r="C493" s="20" t="s">
        <v>721</v>
      </c>
      <c r="D493" s="20">
        <v>5.5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5.5</v>
      </c>
    </row>
    <row r="494" spans="1:14" x14ac:dyDescent="0.2">
      <c r="A494" s="9" t="str">
        <f>VLOOKUP(B494,Elenco_giocatori_ruolo!A:B,2,FALSE)</f>
        <v>A</v>
      </c>
      <c r="B494" s="20" t="s">
        <v>744</v>
      </c>
      <c r="C494" s="20" t="s">
        <v>721</v>
      </c>
      <c r="D494" s="20">
        <v>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5</v>
      </c>
    </row>
    <row r="495" spans="1:14" x14ac:dyDescent="0.2">
      <c r="A495" s="9" t="str">
        <f>VLOOKUP(B495,Elenco_giocatori_ruolo!A:B,2,FALSE)</f>
        <v>A</v>
      </c>
      <c r="B495" s="20" t="s">
        <v>745</v>
      </c>
      <c r="C495" s="20" t="s">
        <v>721</v>
      </c>
      <c r="D495" s="20">
        <v>5.5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5.5</v>
      </c>
    </row>
    <row r="496" spans="1:14" x14ac:dyDescent="0.2">
      <c r="A496" s="9" t="str">
        <f>VLOOKUP(B496,Elenco_giocatori_ruolo!A:B,2,FALSE)</f>
        <v>A</v>
      </c>
      <c r="B496" s="20" t="s">
        <v>746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A</v>
      </c>
      <c r="B497" s="20" t="s">
        <v>747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A</v>
      </c>
      <c r="B498" s="20" t="s">
        <v>748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A</v>
      </c>
      <c r="B499" s="20" t="s">
        <v>749</v>
      </c>
      <c r="C499" s="20" t="s">
        <v>721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0</v>
      </c>
    </row>
    <row r="500" spans="1:14" x14ac:dyDescent="0.2">
      <c r="A500" s="9" t="str">
        <f>VLOOKUP(B500,Elenco_giocatori_ruolo!A:B,2,FALSE)</f>
        <v>A</v>
      </c>
      <c r="B500" s="20" t="s">
        <v>750</v>
      </c>
      <c r="C500" s="20" t="s">
        <v>721</v>
      </c>
      <c r="D500" s="20">
        <v>5.5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5.5</v>
      </c>
    </row>
    <row r="501" spans="1:14" x14ac:dyDescent="0.2">
      <c r="A501" s="9" t="str">
        <f>VLOOKUP(B501,Elenco_giocatori_ruolo!A:B,2,FALSE)</f>
        <v>P</v>
      </c>
      <c r="B501" s="20" t="s">
        <v>751</v>
      </c>
      <c r="C501" s="20" t="s">
        <v>752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P</v>
      </c>
      <c r="B502" s="20" t="s">
        <v>753</v>
      </c>
      <c r="C502" s="20" t="s">
        <v>752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P</v>
      </c>
      <c r="B503" s="20" t="s">
        <v>754</v>
      </c>
      <c r="C503" s="20" t="s">
        <v>752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P</v>
      </c>
      <c r="B504" s="20" t="s">
        <v>755</v>
      </c>
      <c r="C504" s="20" t="s">
        <v>752</v>
      </c>
      <c r="D504" s="20">
        <v>6</v>
      </c>
      <c r="E504" s="20">
        <v>0</v>
      </c>
      <c r="F504" s="20">
        <v>2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4</v>
      </c>
    </row>
    <row r="505" spans="1:14" x14ac:dyDescent="0.2">
      <c r="A505" s="9" t="str">
        <f>VLOOKUP(B505,Elenco_giocatori_ruolo!A:B,2,FALSE)</f>
        <v>D</v>
      </c>
      <c r="B505" s="20" t="s">
        <v>756</v>
      </c>
      <c r="C505" s="20" t="s">
        <v>752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D</v>
      </c>
      <c r="B506" s="20" t="s">
        <v>757</v>
      </c>
      <c r="C506" s="20" t="s">
        <v>752</v>
      </c>
      <c r="D506" s="20">
        <v>6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6</v>
      </c>
    </row>
    <row r="507" spans="1:14" x14ac:dyDescent="0.2">
      <c r="A507" s="9" t="str">
        <f>VLOOKUP(B507,Elenco_giocatori_ruolo!A:B,2,FALSE)</f>
        <v>D</v>
      </c>
      <c r="B507" s="20" t="s">
        <v>758</v>
      </c>
      <c r="C507" s="20" t="s">
        <v>752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D</v>
      </c>
      <c r="B508" s="20" t="s">
        <v>759</v>
      </c>
      <c r="C508" s="20" t="s">
        <v>752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D</v>
      </c>
      <c r="B509" s="20" t="s">
        <v>760</v>
      </c>
      <c r="C509" s="20" t="s">
        <v>752</v>
      </c>
      <c r="D509" s="20">
        <v>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5</v>
      </c>
    </row>
    <row r="510" spans="1:14" x14ac:dyDescent="0.2">
      <c r="A510" s="9" t="str">
        <f>VLOOKUP(B510,Elenco_giocatori_ruolo!A:B,2,FALSE)</f>
        <v>D</v>
      </c>
      <c r="B510" s="20" t="s">
        <v>761</v>
      </c>
      <c r="C510" s="20" t="s">
        <v>752</v>
      </c>
      <c r="D510" s="20">
        <v>6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6</v>
      </c>
    </row>
    <row r="511" spans="1:14" x14ac:dyDescent="0.2">
      <c r="A511" s="9" t="str">
        <f>VLOOKUP(B511,Elenco_giocatori_ruolo!A:B,2,FALSE)</f>
        <v>D</v>
      </c>
      <c r="B511" s="20" t="s">
        <v>762</v>
      </c>
      <c r="C511" s="20" t="s">
        <v>752</v>
      </c>
      <c r="D511" s="20">
        <v>0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0</v>
      </c>
    </row>
    <row r="512" spans="1:14" x14ac:dyDescent="0.2">
      <c r="A512" s="9" t="str">
        <f>VLOOKUP(B512,Elenco_giocatori_ruolo!A:B,2,FALSE)</f>
        <v>D</v>
      </c>
      <c r="B512" s="20" t="s">
        <v>763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D</v>
      </c>
      <c r="B513" s="20" t="s">
        <v>764</v>
      </c>
      <c r="C513" s="20" t="s">
        <v>752</v>
      </c>
      <c r="D513" s="20">
        <v>5.5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5.5</v>
      </c>
    </row>
    <row r="514" spans="1:14" x14ac:dyDescent="0.2">
      <c r="A514" s="9" t="str">
        <f>VLOOKUP(B514,Elenco_giocatori_ruolo!A:B,2,FALSE)</f>
        <v>D</v>
      </c>
      <c r="B514" s="20" t="s">
        <v>765</v>
      </c>
      <c r="C514" s="20" t="s">
        <v>752</v>
      </c>
      <c r="D514" s="20">
        <v>0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0</v>
      </c>
    </row>
    <row r="515" spans="1:14" x14ac:dyDescent="0.2">
      <c r="A515" s="9" t="str">
        <f>VLOOKUP(B515,Elenco_giocatori_ruolo!A:B,2,FALSE)</f>
        <v>D</v>
      </c>
      <c r="B515" s="20" t="s">
        <v>766</v>
      </c>
      <c r="C515" s="20" t="s">
        <v>752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C</v>
      </c>
      <c r="B516" s="20" t="s">
        <v>767</v>
      </c>
      <c r="C516" s="20" t="s">
        <v>752</v>
      </c>
      <c r="D516" s="20">
        <v>6.5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2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8.5</v>
      </c>
    </row>
    <row r="517" spans="1:14" x14ac:dyDescent="0.2">
      <c r="A517" s="9" t="str">
        <f>VLOOKUP(B517,Elenco_giocatori_ruolo!A:B,2,FALSE)</f>
        <v>C</v>
      </c>
      <c r="B517" s="20" t="s">
        <v>768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C</v>
      </c>
      <c r="B518" s="20" t="s">
        <v>769</v>
      </c>
      <c r="C518" s="20" t="s">
        <v>752</v>
      </c>
      <c r="D518" s="20">
        <v>5.5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5.5</v>
      </c>
    </row>
    <row r="519" spans="1:14" x14ac:dyDescent="0.2">
      <c r="A519" s="9" t="str">
        <f>VLOOKUP(B519,Elenco_giocatori_ruolo!A:B,2,FALSE)</f>
        <v>C</v>
      </c>
      <c r="B519" s="20" t="s">
        <v>770</v>
      </c>
      <c r="C519" s="20" t="s">
        <v>752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C</v>
      </c>
      <c r="B520" s="20" t="s">
        <v>771</v>
      </c>
      <c r="C520" s="20" t="s">
        <v>752</v>
      </c>
      <c r="D520" s="20">
        <v>5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1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4</v>
      </c>
    </row>
    <row r="521" spans="1:14" x14ac:dyDescent="0.2">
      <c r="A521" s="9" t="str">
        <f>VLOOKUP(B521,Elenco_giocatori_ruolo!A:B,2,FALSE)</f>
        <v>C</v>
      </c>
      <c r="B521" s="20" t="s">
        <v>772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C</v>
      </c>
      <c r="B522" s="20" t="s">
        <v>773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C</v>
      </c>
      <c r="B523" s="20" t="s">
        <v>774</v>
      </c>
      <c r="C523" s="20" t="s">
        <v>752</v>
      </c>
      <c r="D523" s="20">
        <v>7</v>
      </c>
      <c r="E523" s="20">
        <v>1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10</v>
      </c>
    </row>
    <row r="524" spans="1:14" x14ac:dyDescent="0.2">
      <c r="A524" s="9" t="str">
        <f>VLOOKUP(B524,Elenco_giocatori_ruolo!A:B,2,FALSE)</f>
        <v>C</v>
      </c>
      <c r="B524" s="20" t="s">
        <v>775</v>
      </c>
      <c r="C524" s="20" t="s">
        <v>752</v>
      </c>
      <c r="D524" s="20">
        <v>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6</v>
      </c>
    </row>
    <row r="525" spans="1:14" x14ac:dyDescent="0.2">
      <c r="A525" s="9" t="str">
        <f>VLOOKUP(B525,Elenco_giocatori_ruolo!A:B,2,FALSE)</f>
        <v>C</v>
      </c>
      <c r="B525" s="20" t="s">
        <v>776</v>
      </c>
      <c r="C525" s="20" t="s">
        <v>752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0</v>
      </c>
    </row>
    <row r="526" spans="1:14" x14ac:dyDescent="0.2">
      <c r="A526" s="9" t="str">
        <f>VLOOKUP(B526,Elenco_giocatori_ruolo!A:B,2,FALSE)</f>
        <v>C</v>
      </c>
      <c r="B526" s="20" t="s">
        <v>777</v>
      </c>
      <c r="C526" s="20" t="s">
        <v>752</v>
      </c>
      <c r="D526" s="20">
        <v>6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6</v>
      </c>
    </row>
    <row r="527" spans="1:14" x14ac:dyDescent="0.2">
      <c r="A527" s="9" t="str">
        <f>VLOOKUP(B527,Elenco_giocatori_ruolo!A:B,2,FALSE)</f>
        <v>A</v>
      </c>
      <c r="B527" s="20" t="s">
        <v>778</v>
      </c>
      <c r="C527" s="20" t="s">
        <v>752</v>
      </c>
      <c r="D527" s="20">
        <v>7</v>
      </c>
      <c r="E527" s="20">
        <v>1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10</v>
      </c>
    </row>
    <row r="528" spans="1:14" x14ac:dyDescent="0.2">
      <c r="A528" s="9" t="str">
        <f>VLOOKUP(B528,Elenco_giocatori_ruolo!A:B,2,FALSE)</f>
        <v>A</v>
      </c>
      <c r="B528" s="20" t="s">
        <v>779</v>
      </c>
      <c r="C528" s="20" t="s">
        <v>752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0</v>
      </c>
    </row>
    <row r="529" spans="1:14" x14ac:dyDescent="0.2">
      <c r="A529" s="9" t="str">
        <f>VLOOKUP(B529,Elenco_giocatori_ruolo!A:B,2,FALSE)</f>
        <v>A</v>
      </c>
      <c r="B529" s="20" t="s">
        <v>780</v>
      </c>
      <c r="C529" s="20" t="s">
        <v>752</v>
      </c>
      <c r="D529" s="20">
        <v>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6</v>
      </c>
    </row>
    <row r="530" spans="1:14" x14ac:dyDescent="0.2">
      <c r="A530" s="9" t="str">
        <f>VLOOKUP(B530,Elenco_giocatori_ruolo!A:B,2,FALSE)</f>
        <v>A</v>
      </c>
      <c r="B530" s="20" t="s">
        <v>781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A</v>
      </c>
      <c r="B531" s="20" t="s">
        <v>782</v>
      </c>
      <c r="C531" s="20" t="s">
        <v>752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0</v>
      </c>
    </row>
    <row r="532" spans="1:14" x14ac:dyDescent="0.2">
      <c r="A532" s="9" t="str">
        <f>VLOOKUP(B532,Elenco_giocatori_ruolo!A:B,2,FALSE)</f>
        <v>A</v>
      </c>
      <c r="B532" s="20" t="s">
        <v>783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A</v>
      </c>
      <c r="B533" s="20" t="s">
        <v>784</v>
      </c>
      <c r="C533" s="20" t="s">
        <v>752</v>
      </c>
      <c r="D533" s="20">
        <v>6.5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6.5</v>
      </c>
    </row>
    <row r="534" spans="1:14" x14ac:dyDescent="0.2">
      <c r="A534" s="9" t="str">
        <f>VLOOKUP(B534,Elenco_giocatori_ruolo!A:B,2,FALSE)</f>
        <v>A</v>
      </c>
      <c r="B534" s="20" t="s">
        <v>785</v>
      </c>
      <c r="C534" s="20" t="s">
        <v>752</v>
      </c>
      <c r="D534" s="20">
        <v>6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6</v>
      </c>
    </row>
    <row r="535" spans="1:14" x14ac:dyDescent="0.2">
      <c r="A535" s="9" t="str">
        <f>VLOOKUP(B535,Elenco_giocatori_ruolo!A:B,2,FALSE)</f>
        <v>A</v>
      </c>
      <c r="B535" s="20" t="s">
        <v>786</v>
      </c>
      <c r="C535" s="20" t="s">
        <v>752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0</v>
      </c>
    </row>
    <row r="536" spans="1:14" x14ac:dyDescent="0.2">
      <c r="A536" s="9" t="str">
        <f>VLOOKUP(B536,Elenco_giocatori_ruolo!A:B,2,FALSE)</f>
        <v>A</v>
      </c>
      <c r="B536" s="20" t="s">
        <v>787</v>
      </c>
      <c r="C536" s="20" t="s">
        <v>752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P</v>
      </c>
      <c r="B537" s="20" t="s">
        <v>788</v>
      </c>
      <c r="C537" s="20" t="s">
        <v>789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P</v>
      </c>
      <c r="B538" s="20" t="s">
        <v>790</v>
      </c>
      <c r="C538" s="20" t="s">
        <v>789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P</v>
      </c>
      <c r="B539" s="20" t="s">
        <v>791</v>
      </c>
      <c r="C539" s="20" t="s">
        <v>789</v>
      </c>
      <c r="D539" s="20">
        <v>0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P</v>
      </c>
      <c r="B540" s="20" t="s">
        <v>792</v>
      </c>
      <c r="C540" s="20" t="s">
        <v>789</v>
      </c>
      <c r="D540" s="20">
        <v>7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7</v>
      </c>
    </row>
    <row r="541" spans="1:14" x14ac:dyDescent="0.2">
      <c r="A541" s="9" t="str">
        <f>VLOOKUP(B541,Elenco_giocatori_ruolo!A:B,2,FALSE)</f>
        <v>D</v>
      </c>
      <c r="B541" s="20" t="s">
        <v>793</v>
      </c>
      <c r="C541" s="20" t="s">
        <v>789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D</v>
      </c>
      <c r="B542" s="20" t="s">
        <v>794</v>
      </c>
      <c r="C542" s="20" t="s">
        <v>789</v>
      </c>
      <c r="D542" s="20">
        <v>7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7</v>
      </c>
    </row>
    <row r="543" spans="1:14" x14ac:dyDescent="0.2">
      <c r="A543" s="9" t="str">
        <f>VLOOKUP(B543,Elenco_giocatori_ruolo!A:B,2,FALSE)</f>
        <v>D</v>
      </c>
      <c r="B543" s="20" t="s">
        <v>795</v>
      </c>
      <c r="C543" s="20" t="s">
        <v>789</v>
      </c>
      <c r="D543" s="20">
        <v>6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6</v>
      </c>
    </row>
    <row r="544" spans="1:14" x14ac:dyDescent="0.2">
      <c r="A544" s="9" t="str">
        <f>VLOOKUP(B544,Elenco_giocatori_ruolo!A:B,2,FALSE)</f>
        <v>D</v>
      </c>
      <c r="B544" s="20" t="s">
        <v>796</v>
      </c>
      <c r="C544" s="20" t="s">
        <v>789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D</v>
      </c>
      <c r="B545" s="20" t="s">
        <v>797</v>
      </c>
      <c r="C545" s="20" t="s">
        <v>789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D</v>
      </c>
      <c r="B546" s="20" t="s">
        <v>798</v>
      </c>
      <c r="C546" s="20" t="s">
        <v>789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D</v>
      </c>
      <c r="B547" s="20" t="s">
        <v>799</v>
      </c>
      <c r="C547" s="20" t="s">
        <v>789</v>
      </c>
      <c r="D547" s="20">
        <v>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D</v>
      </c>
      <c r="B548" s="20" t="s">
        <v>800</v>
      </c>
      <c r="C548" s="20" t="s">
        <v>789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D</v>
      </c>
      <c r="B549" s="20" t="s">
        <v>801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D</v>
      </c>
      <c r="B550" s="20" t="s">
        <v>802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0" t="s">
        <v>803</v>
      </c>
      <c r="C551" s="20" t="s">
        <v>789</v>
      </c>
      <c r="D551" s="20">
        <v>6.5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6.5</v>
      </c>
    </row>
    <row r="552" spans="1:14" x14ac:dyDescent="0.2">
      <c r="A552" s="9" t="str">
        <f>VLOOKUP(B552,Elenco_giocatori_ruolo!A:B,2,FALSE)</f>
        <v>D</v>
      </c>
      <c r="B552" s="20" t="s">
        <v>804</v>
      </c>
      <c r="C552" s="20" t="s">
        <v>789</v>
      </c>
      <c r="D552" s="20">
        <v>7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7</v>
      </c>
    </row>
    <row r="553" spans="1:14" x14ac:dyDescent="0.2">
      <c r="A553" s="9" t="str">
        <f>VLOOKUP(B553,Elenco_giocatori_ruolo!A:B,2,FALSE)</f>
        <v>D</v>
      </c>
      <c r="B553" s="20" t="s">
        <v>805</v>
      </c>
      <c r="C553" s="20" t="s">
        <v>789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D</v>
      </c>
      <c r="B554" s="20" t="s">
        <v>806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C</v>
      </c>
      <c r="B555" s="20" t="s">
        <v>807</v>
      </c>
      <c r="C555" s="20" t="s">
        <v>789</v>
      </c>
      <c r="D555" s="20">
        <v>7</v>
      </c>
      <c r="E555" s="20">
        <v>1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10</v>
      </c>
    </row>
    <row r="556" spans="1:14" x14ac:dyDescent="0.2">
      <c r="A556" s="9" t="str">
        <f>VLOOKUP(B556,Elenco_giocatori_ruolo!A:B,2,FALSE)</f>
        <v>C</v>
      </c>
      <c r="B556" s="20" t="s">
        <v>808</v>
      </c>
      <c r="C556" s="20" t="s">
        <v>789</v>
      </c>
      <c r="D556" s="20">
        <v>6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1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5.5</v>
      </c>
    </row>
    <row r="557" spans="1:14" x14ac:dyDescent="0.2">
      <c r="A557" s="9" t="str">
        <f>VLOOKUP(B557,Elenco_giocatori_ruolo!A:B,2,FALSE)</f>
        <v>C</v>
      </c>
      <c r="B557" s="20" t="s">
        <v>809</v>
      </c>
      <c r="C557" s="20" t="s">
        <v>789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0</v>
      </c>
    </row>
    <row r="558" spans="1:14" x14ac:dyDescent="0.2">
      <c r="A558" s="9" t="str">
        <f>VLOOKUP(B558,Elenco_giocatori_ruolo!A:B,2,FALSE)</f>
        <v>C</v>
      </c>
      <c r="B558" s="20" t="s">
        <v>810</v>
      </c>
      <c r="C558" s="20" t="s">
        <v>789</v>
      </c>
      <c r="D558" s="20">
        <v>6.5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1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7.5</v>
      </c>
    </row>
    <row r="559" spans="1:14" x14ac:dyDescent="0.2">
      <c r="A559" s="9" t="str">
        <f>VLOOKUP(B559,Elenco_giocatori_ruolo!A:B,2,FALSE)</f>
        <v>C</v>
      </c>
      <c r="B559" s="20" t="s">
        <v>811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C</v>
      </c>
      <c r="B560" s="20" t="s">
        <v>812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C</v>
      </c>
      <c r="B561" s="20" t="s">
        <v>813</v>
      </c>
      <c r="C561" s="20" t="s">
        <v>789</v>
      </c>
      <c r="D561" s="20">
        <v>0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C</v>
      </c>
      <c r="B562" s="20" t="s">
        <v>814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C</v>
      </c>
      <c r="B563" s="20" t="s">
        <v>815</v>
      </c>
      <c r="C563" s="20" t="s">
        <v>789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C</v>
      </c>
      <c r="B564" s="20" t="s">
        <v>816</v>
      </c>
      <c r="C564" s="20" t="s">
        <v>789</v>
      </c>
      <c r="D564" s="20">
        <v>6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6</v>
      </c>
    </row>
    <row r="565" spans="1:14" x14ac:dyDescent="0.2">
      <c r="A565" s="9" t="str">
        <f>VLOOKUP(B565,Elenco_giocatori_ruolo!A:B,2,FALSE)</f>
        <v>C</v>
      </c>
      <c r="B565" s="20" t="s">
        <v>817</v>
      </c>
      <c r="C565" s="20" t="s">
        <v>789</v>
      </c>
      <c r="D565" s="20">
        <v>6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6</v>
      </c>
    </row>
    <row r="566" spans="1:14" x14ac:dyDescent="0.2">
      <c r="A566" s="9" t="str">
        <f>VLOOKUP(B566,Elenco_giocatori_ruolo!A:B,2,FALSE)</f>
        <v>C</v>
      </c>
      <c r="B566" s="20" t="s">
        <v>818</v>
      </c>
      <c r="C566" s="20" t="s">
        <v>789</v>
      </c>
      <c r="D566" s="20">
        <v>7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1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6.5</v>
      </c>
    </row>
    <row r="567" spans="1:14" x14ac:dyDescent="0.2">
      <c r="A567" s="9" t="str">
        <f>VLOOKUP(B567,Elenco_giocatori_ruolo!A:B,2,FALSE)</f>
        <v>C</v>
      </c>
      <c r="B567" s="20" t="s">
        <v>819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820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821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A</v>
      </c>
      <c r="B570" s="20" t="s">
        <v>822</v>
      </c>
      <c r="C570" s="20" t="s">
        <v>789</v>
      </c>
      <c r="D570" s="20">
        <v>8</v>
      </c>
      <c r="E570" s="20">
        <v>1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11</v>
      </c>
    </row>
    <row r="571" spans="1:14" x14ac:dyDescent="0.2">
      <c r="A571" s="9" t="str">
        <f>VLOOKUP(B571,Elenco_giocatori_ruolo!A:B,2,FALSE)</f>
        <v>A</v>
      </c>
      <c r="B571" s="20" t="s">
        <v>823</v>
      </c>
      <c r="C571" s="20" t="s">
        <v>789</v>
      </c>
      <c r="D571" s="20">
        <v>7</v>
      </c>
      <c r="E571" s="20">
        <v>1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10</v>
      </c>
    </row>
    <row r="572" spans="1:14" x14ac:dyDescent="0.2">
      <c r="A572" s="9" t="str">
        <f>VLOOKUP(B572,Elenco_giocatori_ruolo!A:B,2,FALSE)</f>
        <v>A</v>
      </c>
      <c r="B572" s="20" t="s">
        <v>824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P</v>
      </c>
      <c r="B573" s="20" t="s">
        <v>825</v>
      </c>
      <c r="C573" s="20" t="s">
        <v>826</v>
      </c>
      <c r="D573" s="20">
        <v>0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P</v>
      </c>
      <c r="B574" s="20" t="s">
        <v>827</v>
      </c>
      <c r="C574" s="20" t="s">
        <v>826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P</v>
      </c>
      <c r="B575" s="20" t="s">
        <v>828</v>
      </c>
      <c r="C575" s="20" t="s">
        <v>826</v>
      </c>
      <c r="D575" s="20">
        <v>6</v>
      </c>
      <c r="E575" s="20">
        <v>0</v>
      </c>
      <c r="F575" s="20">
        <v>2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4</v>
      </c>
    </row>
    <row r="576" spans="1:14" x14ac:dyDescent="0.2">
      <c r="A576" s="9" t="str">
        <f>VLOOKUP(B576,Elenco_giocatori_ruolo!A:B,2,FALSE)</f>
        <v>P</v>
      </c>
      <c r="B576" s="20" t="s">
        <v>829</v>
      </c>
      <c r="C576" s="20" t="s">
        <v>826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P</v>
      </c>
      <c r="B577" s="20" t="s">
        <v>830</v>
      </c>
      <c r="C577" s="20" t="s">
        <v>826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e">
        <f>VLOOKUP(B578,Elenco_giocatori_ruolo!A:B,2,FALSE)</f>
        <v>#N/A</v>
      </c>
      <c r="B578" s="20" t="s">
        <v>831</v>
      </c>
      <c r="C578" s="20" t="s">
        <v>826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 t="e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#N/A</v>
      </c>
    </row>
    <row r="579" spans="1:14" x14ac:dyDescent="0.2">
      <c r="A579" s="9" t="str">
        <f>VLOOKUP(B579,Elenco_giocatori_ruolo!A:B,2,FALSE)</f>
        <v>D</v>
      </c>
      <c r="B579" s="20" t="s">
        <v>832</v>
      </c>
      <c r="C579" s="20" t="s">
        <v>826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e">
        <f>VLOOKUP(B580,Elenco_giocatori_ruolo!A:B,2,FALSE)</f>
        <v>#N/A</v>
      </c>
      <c r="B580" s="20" t="s">
        <v>833</v>
      </c>
      <c r="C580" s="20" t="s">
        <v>826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 t="e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#N/A</v>
      </c>
    </row>
    <row r="581" spans="1:14" x14ac:dyDescent="0.2">
      <c r="A581" s="9" t="str">
        <f>VLOOKUP(B581,Elenco_giocatori_ruolo!A:B,2,FALSE)</f>
        <v>D</v>
      </c>
      <c r="B581" s="20" t="s">
        <v>834</v>
      </c>
      <c r="C581" s="20" t="s">
        <v>826</v>
      </c>
      <c r="D581" s="20">
        <v>7.5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1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8.5</v>
      </c>
    </row>
    <row r="582" spans="1:14" x14ac:dyDescent="0.2">
      <c r="A582" s="9" t="str">
        <f>VLOOKUP(B582,Elenco_giocatori_ruolo!A:B,2,FALSE)</f>
        <v>D</v>
      </c>
      <c r="B582" s="20" t="s">
        <v>835</v>
      </c>
      <c r="C582" s="20" t="s">
        <v>826</v>
      </c>
      <c r="D582" s="20">
        <v>6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6</v>
      </c>
    </row>
    <row r="583" spans="1:14" x14ac:dyDescent="0.2">
      <c r="A583" s="9" t="str">
        <f>VLOOKUP(B583,Elenco_giocatori_ruolo!A:B,2,FALSE)</f>
        <v>D</v>
      </c>
      <c r="B583" s="20" t="s">
        <v>836</v>
      </c>
      <c r="C583" s="20" t="s">
        <v>826</v>
      </c>
      <c r="D583" s="20">
        <v>5.5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5.5</v>
      </c>
    </row>
    <row r="584" spans="1:14" x14ac:dyDescent="0.2">
      <c r="A584" s="9" t="str">
        <f>VLOOKUP(B584,Elenco_giocatori_ruolo!A:B,2,FALSE)</f>
        <v>D</v>
      </c>
      <c r="B584" s="20" t="s">
        <v>837</v>
      </c>
      <c r="C584" s="20" t="s">
        <v>826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0</v>
      </c>
    </row>
    <row r="585" spans="1:14" x14ac:dyDescent="0.2">
      <c r="A585" s="9" t="str">
        <f>VLOOKUP(B585,Elenco_giocatori_ruolo!A:B,2,FALSE)</f>
        <v>D</v>
      </c>
      <c r="B585" s="20" t="s">
        <v>838</v>
      </c>
      <c r="C585" s="20" t="s">
        <v>826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0</v>
      </c>
    </row>
    <row r="586" spans="1:14" x14ac:dyDescent="0.2">
      <c r="A586" s="9" t="str">
        <f>VLOOKUP(B586,Elenco_giocatori_ruolo!A:B,2,FALSE)</f>
        <v>D</v>
      </c>
      <c r="B586" s="20" t="s">
        <v>839</v>
      </c>
      <c r="C586" s="20" t="s">
        <v>826</v>
      </c>
      <c r="D586" s="20">
        <v>6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6</v>
      </c>
    </row>
    <row r="587" spans="1:14" x14ac:dyDescent="0.2">
      <c r="A587" s="9" t="str">
        <f>VLOOKUP(B587,Elenco_giocatori_ruolo!A:B,2,FALSE)</f>
        <v>D</v>
      </c>
      <c r="B587" s="20" t="s">
        <v>840</v>
      </c>
      <c r="C587" s="20" t="s">
        <v>826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0</v>
      </c>
    </row>
    <row r="588" spans="1:14" x14ac:dyDescent="0.2">
      <c r="A588" s="9" t="str">
        <f>VLOOKUP(B588,Elenco_giocatori_ruolo!A:B,2,FALSE)</f>
        <v>D</v>
      </c>
      <c r="B588" s="20" t="s">
        <v>841</v>
      </c>
      <c r="C588" s="20" t="s">
        <v>826</v>
      </c>
      <c r="D588" s="20">
        <v>7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7</v>
      </c>
    </row>
    <row r="589" spans="1:14" x14ac:dyDescent="0.2">
      <c r="A589" s="9" t="str">
        <f>VLOOKUP(B589,Elenco_giocatori_ruolo!A:B,2,FALSE)</f>
        <v>C</v>
      </c>
      <c r="B589" s="20" t="s">
        <v>842</v>
      </c>
      <c r="C589" s="20" t="s">
        <v>826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C</v>
      </c>
      <c r="B590" s="20" t="s">
        <v>843</v>
      </c>
      <c r="C590" s="20" t="s">
        <v>826</v>
      </c>
      <c r="D590" s="20">
        <v>6.5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6.5</v>
      </c>
    </row>
    <row r="591" spans="1:14" x14ac:dyDescent="0.2">
      <c r="A591" s="9" t="str">
        <f>VLOOKUP(B591,Elenco_giocatori_ruolo!A:B,2,FALSE)</f>
        <v>C</v>
      </c>
      <c r="B591" s="20" t="s">
        <v>844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C</v>
      </c>
      <c r="B592" s="20" t="s">
        <v>845</v>
      </c>
      <c r="C592" s="20" t="s">
        <v>826</v>
      </c>
      <c r="D592" s="20">
        <v>6.5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6.5</v>
      </c>
    </row>
    <row r="593" spans="1:14" x14ac:dyDescent="0.2">
      <c r="A593" s="9" t="str">
        <f>VLOOKUP(B593,Elenco_giocatori_ruolo!A:B,2,FALSE)</f>
        <v>C</v>
      </c>
      <c r="B593" s="20" t="s">
        <v>846</v>
      </c>
      <c r="C593" s="20" t="s">
        <v>826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0</v>
      </c>
    </row>
    <row r="594" spans="1:14" x14ac:dyDescent="0.2">
      <c r="A594" s="9" t="str">
        <f>VLOOKUP(B594,Elenco_giocatori_ruolo!A:B,2,FALSE)</f>
        <v>C</v>
      </c>
      <c r="B594" s="20" t="s">
        <v>847</v>
      </c>
      <c r="C594" s="20" t="s">
        <v>826</v>
      </c>
      <c r="D594" s="20">
        <v>6.5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6.5</v>
      </c>
    </row>
    <row r="595" spans="1:14" x14ac:dyDescent="0.2">
      <c r="A595" s="9" t="str">
        <f>VLOOKUP(B595,Elenco_giocatori_ruolo!A:B,2,FALSE)</f>
        <v>C</v>
      </c>
      <c r="B595" s="20" t="s">
        <v>848</v>
      </c>
      <c r="C595" s="20" t="s">
        <v>826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C</v>
      </c>
      <c r="B596" s="20" t="s">
        <v>849</v>
      </c>
      <c r="C596" s="20" t="s">
        <v>826</v>
      </c>
      <c r="D596" s="20">
        <v>8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8</v>
      </c>
    </row>
    <row r="597" spans="1:14" x14ac:dyDescent="0.2">
      <c r="A597" s="9" t="str">
        <f>VLOOKUP(B597,Elenco_giocatori_ruolo!A:B,2,FALSE)</f>
        <v>C</v>
      </c>
      <c r="B597" s="20" t="s">
        <v>850</v>
      </c>
      <c r="C597" s="20" t="s">
        <v>826</v>
      </c>
      <c r="D597" s="20">
        <v>6.5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6.5</v>
      </c>
    </row>
    <row r="598" spans="1:14" x14ac:dyDescent="0.2">
      <c r="A598" s="9" t="str">
        <f>VLOOKUP(B598,Elenco_giocatori_ruolo!A:B,2,FALSE)</f>
        <v>C</v>
      </c>
      <c r="B598" s="20" t="s">
        <v>851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A</v>
      </c>
      <c r="B599" s="20" t="s">
        <v>852</v>
      </c>
      <c r="C599" s="20" t="s">
        <v>826</v>
      </c>
      <c r="D599" s="20">
        <v>7.5</v>
      </c>
      <c r="E599" s="20">
        <v>1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10.5</v>
      </c>
    </row>
    <row r="600" spans="1:14" x14ac:dyDescent="0.2">
      <c r="A600" s="9" t="str">
        <f>VLOOKUP(B600,Elenco_giocatori_ruolo!A:B,2,FALSE)</f>
        <v>A</v>
      </c>
      <c r="B600" s="20" t="s">
        <v>853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A</v>
      </c>
      <c r="B601" s="20" t="s">
        <v>854</v>
      </c>
      <c r="C601" s="20" t="s">
        <v>826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A</v>
      </c>
      <c r="B602" s="20" t="s">
        <v>855</v>
      </c>
      <c r="C602" s="20" t="s">
        <v>826</v>
      </c>
      <c r="D602" s="20">
        <v>7</v>
      </c>
      <c r="E602" s="20">
        <v>1</v>
      </c>
      <c r="F602" s="20">
        <v>0</v>
      </c>
      <c r="G602" s="20">
        <v>1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7</v>
      </c>
    </row>
    <row r="603" spans="1:14" x14ac:dyDescent="0.2">
      <c r="A603" s="9" t="e">
        <f>VLOOKUP(B603,Elenco_giocatori_ruolo!A:B,2,FALSE)</f>
        <v>#N/A</v>
      </c>
      <c r="B603" s="20" t="s">
        <v>856</v>
      </c>
      <c r="C603" s="20" t="s">
        <v>826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 t="e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#N/A</v>
      </c>
    </row>
    <row r="604" spans="1:14" x14ac:dyDescent="0.2">
      <c r="A604" s="9" t="str">
        <f>VLOOKUP(B604,Elenco_giocatori_ruolo!A:B,2,FALSE)</f>
        <v>A</v>
      </c>
      <c r="B604" s="20" t="s">
        <v>857</v>
      </c>
      <c r="C604" s="20" t="s">
        <v>826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0</v>
      </c>
    </row>
    <row r="605" spans="1:14" x14ac:dyDescent="0.2">
      <c r="A605" s="9" t="str">
        <f>VLOOKUP(B605,Elenco_giocatori_ruolo!A:B,2,FALSE)</f>
        <v>A</v>
      </c>
      <c r="B605" s="20" t="s">
        <v>858</v>
      </c>
      <c r="C605" s="20" t="s">
        <v>826</v>
      </c>
      <c r="D605" s="20">
        <v>8</v>
      </c>
      <c r="E605" s="20">
        <v>1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11</v>
      </c>
    </row>
    <row r="606" spans="1:14" x14ac:dyDescent="0.2">
      <c r="A606" s="9" t="str">
        <f>VLOOKUP(B606,Elenco_giocatori_ruolo!A:B,2,FALSE)</f>
        <v>P</v>
      </c>
      <c r="B606" s="20" t="s">
        <v>859</v>
      </c>
      <c r="C606" s="20" t="s">
        <v>860</v>
      </c>
      <c r="D606" s="20">
        <v>6</v>
      </c>
      <c r="E606" s="20">
        <v>0</v>
      </c>
      <c r="F606" s="20">
        <v>3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3</v>
      </c>
    </row>
    <row r="607" spans="1:14" x14ac:dyDescent="0.2">
      <c r="A607" s="9" t="str">
        <f>VLOOKUP(B607,Elenco_giocatori_ruolo!A:B,2,FALSE)</f>
        <v>P</v>
      </c>
      <c r="B607" s="20" t="s">
        <v>861</v>
      </c>
      <c r="C607" s="20" t="s">
        <v>860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str">
        <f>VLOOKUP(B608,Elenco_giocatori_ruolo!A:B,2,FALSE)</f>
        <v>P</v>
      </c>
      <c r="B608" s="20" t="s">
        <v>862</v>
      </c>
      <c r="C608" s="20" t="s">
        <v>860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P</v>
      </c>
      <c r="B609" s="20" t="s">
        <v>863</v>
      </c>
      <c r="C609" s="20" t="s">
        <v>860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D</v>
      </c>
      <c r="B610" s="20" t="s">
        <v>864</v>
      </c>
      <c r="C610" s="20" t="s">
        <v>860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D</v>
      </c>
      <c r="B611" s="20" t="s">
        <v>865</v>
      </c>
      <c r="C611" s="20" t="s">
        <v>860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D</v>
      </c>
      <c r="B612" s="20" t="s">
        <v>866</v>
      </c>
      <c r="C612" s="20" t="s">
        <v>860</v>
      </c>
      <c r="D612" s="20">
        <v>4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4</v>
      </c>
    </row>
    <row r="613" spans="1:14" x14ac:dyDescent="0.2">
      <c r="A613" s="9" t="str">
        <f>VLOOKUP(B613,Elenco_giocatori_ruolo!A:B,2,FALSE)</f>
        <v>D</v>
      </c>
      <c r="B613" s="20" t="s">
        <v>867</v>
      </c>
      <c r="C613" s="20" t="s">
        <v>860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D</v>
      </c>
      <c r="B614" s="20" t="s">
        <v>868</v>
      </c>
      <c r="C614" s="20" t="s">
        <v>860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D</v>
      </c>
      <c r="B615" s="20" t="s">
        <v>869</v>
      </c>
      <c r="C615" s="20" t="s">
        <v>860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D</v>
      </c>
      <c r="B616" s="20" t="s">
        <v>870</v>
      </c>
      <c r="C616" s="20" t="s">
        <v>860</v>
      </c>
      <c r="D616" s="20">
        <v>5.5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5.5</v>
      </c>
    </row>
    <row r="617" spans="1:14" x14ac:dyDescent="0.2">
      <c r="A617" s="9" t="str">
        <f>VLOOKUP(B617,Elenco_giocatori_ruolo!A:B,2,FALSE)</f>
        <v>D</v>
      </c>
      <c r="B617" s="20" t="s">
        <v>871</v>
      </c>
      <c r="C617" s="20" t="s">
        <v>860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0</v>
      </c>
    </row>
    <row r="618" spans="1:14" x14ac:dyDescent="0.2">
      <c r="A618" s="9" t="str">
        <f>VLOOKUP(B618,Elenco_giocatori_ruolo!A:B,2,FALSE)</f>
        <v>D</v>
      </c>
      <c r="B618" s="20" t="s">
        <v>872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D</v>
      </c>
      <c r="B619" s="20" t="s">
        <v>873</v>
      </c>
      <c r="C619" s="20" t="s">
        <v>860</v>
      </c>
      <c r="D619" s="20">
        <v>4.5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4.5</v>
      </c>
    </row>
    <row r="620" spans="1:14" x14ac:dyDescent="0.2">
      <c r="A620" s="9" t="str">
        <f>VLOOKUP(B620,Elenco_giocatori_ruolo!A:B,2,FALSE)</f>
        <v>D</v>
      </c>
      <c r="B620" s="20" t="s">
        <v>874</v>
      </c>
      <c r="C620" s="20" t="s">
        <v>860</v>
      </c>
      <c r="D620" s="20">
        <v>5.5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5.5</v>
      </c>
    </row>
    <row r="621" spans="1:14" x14ac:dyDescent="0.2">
      <c r="A621" s="9" t="str">
        <f>VLOOKUP(B621,Elenco_giocatori_ruolo!A:B,2,FALSE)</f>
        <v>D</v>
      </c>
      <c r="B621" s="20" t="s">
        <v>875</v>
      </c>
      <c r="C621" s="20" t="s">
        <v>860</v>
      </c>
      <c r="D621" s="20">
        <v>5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1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4.5</v>
      </c>
    </row>
    <row r="622" spans="1:14" x14ac:dyDescent="0.2">
      <c r="A622" s="9" t="str">
        <f>VLOOKUP(B622,Elenco_giocatori_ruolo!A:B,2,FALSE)</f>
        <v>D</v>
      </c>
      <c r="B622" s="20" t="s">
        <v>876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877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878</v>
      </c>
      <c r="C624" s="20" t="s">
        <v>860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0" t="s">
        <v>879</v>
      </c>
      <c r="C625" s="20" t="s">
        <v>860</v>
      </c>
      <c r="D625" s="20">
        <v>6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C</v>
      </c>
      <c r="B626" s="20" t="s">
        <v>880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C</v>
      </c>
      <c r="B627" s="20" t="s">
        <v>881</v>
      </c>
      <c r="C627" s="20" t="s">
        <v>860</v>
      </c>
      <c r="D627" s="20">
        <v>5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5</v>
      </c>
    </row>
    <row r="628" spans="1:14" x14ac:dyDescent="0.2">
      <c r="A628" s="9" t="str">
        <f>VLOOKUP(B628,Elenco_giocatori_ruolo!A:B,2,FALSE)</f>
        <v>C</v>
      </c>
      <c r="B628" s="20" t="s">
        <v>882</v>
      </c>
      <c r="C628" s="20" t="s">
        <v>860</v>
      </c>
      <c r="D628" s="20">
        <v>5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5</v>
      </c>
    </row>
    <row r="629" spans="1:14" x14ac:dyDescent="0.2">
      <c r="A629" s="9" t="str">
        <f>VLOOKUP(B629,Elenco_giocatori_ruolo!A:B,2,FALSE)</f>
        <v>C</v>
      </c>
      <c r="B629" s="20" t="s">
        <v>883</v>
      </c>
      <c r="C629" s="20" t="s">
        <v>860</v>
      </c>
      <c r="D629" s="20">
        <v>6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6</v>
      </c>
    </row>
    <row r="630" spans="1:14" x14ac:dyDescent="0.2">
      <c r="A630" s="9" t="str">
        <f>VLOOKUP(B630,Elenco_giocatori_ruolo!A:B,2,FALSE)</f>
        <v>C</v>
      </c>
      <c r="B630" s="20" t="s">
        <v>884</v>
      </c>
      <c r="C630" s="20" t="s">
        <v>860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0</v>
      </c>
    </row>
    <row r="631" spans="1:14" x14ac:dyDescent="0.2">
      <c r="A631" s="9" t="str">
        <f>VLOOKUP(B631,Elenco_giocatori_ruolo!A:B,2,FALSE)</f>
        <v>C</v>
      </c>
      <c r="B631" s="20" t="s">
        <v>885</v>
      </c>
      <c r="C631" s="20" t="s">
        <v>860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C</v>
      </c>
      <c r="B632" s="20" t="s">
        <v>886</v>
      </c>
      <c r="C632" s="20" t="s">
        <v>860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C</v>
      </c>
      <c r="B633" s="20" t="s">
        <v>887</v>
      </c>
      <c r="C633" s="20" t="s">
        <v>860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A</v>
      </c>
      <c r="B634" s="20" t="s">
        <v>888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A</v>
      </c>
      <c r="B635" s="20" t="s">
        <v>889</v>
      </c>
      <c r="C635" s="20" t="s">
        <v>860</v>
      </c>
      <c r="D635" s="20">
        <v>5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5</v>
      </c>
    </row>
    <row r="636" spans="1:14" x14ac:dyDescent="0.2">
      <c r="A636" s="9" t="str">
        <f>VLOOKUP(B636,Elenco_giocatori_ruolo!A:B,2,FALSE)</f>
        <v>A</v>
      </c>
      <c r="B636" s="20" t="s">
        <v>890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A</v>
      </c>
      <c r="B637" s="20" t="s">
        <v>891</v>
      </c>
      <c r="C637" s="20" t="s">
        <v>860</v>
      </c>
      <c r="D637" s="20">
        <v>6.5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6.5</v>
      </c>
    </row>
    <row r="638" spans="1:14" x14ac:dyDescent="0.2">
      <c r="A638" s="9" t="str">
        <f>VLOOKUP(B638,Elenco_giocatori_ruolo!A:B,2,FALSE)</f>
        <v>A</v>
      </c>
      <c r="B638" s="20" t="s">
        <v>892</v>
      </c>
      <c r="C638" s="20" t="s">
        <v>860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0</v>
      </c>
    </row>
    <row r="639" spans="1:14" x14ac:dyDescent="0.2">
      <c r="A639" s="9" t="str">
        <f>VLOOKUP(B639,Elenco_giocatori_ruolo!A:B,2,FALSE)</f>
        <v>A</v>
      </c>
      <c r="B639" s="20" t="s">
        <v>893</v>
      </c>
      <c r="C639" s="20" t="s">
        <v>860</v>
      </c>
      <c r="D639" s="20">
        <v>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1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4.5</v>
      </c>
    </row>
    <row r="640" spans="1:14" x14ac:dyDescent="0.2">
      <c r="A640" s="9" t="str">
        <f>VLOOKUP(B640,Elenco_giocatori_ruolo!A:B,2,FALSE)</f>
        <v>A</v>
      </c>
      <c r="B640" s="20" t="s">
        <v>894</v>
      </c>
      <c r="C640" s="20" t="s">
        <v>860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0</v>
      </c>
    </row>
    <row r="641" spans="1:14" x14ac:dyDescent="0.2">
      <c r="A641" s="9" t="str">
        <f>VLOOKUP(B641,Elenco_giocatori_ruolo!A:B,2,FALSE)</f>
        <v>A</v>
      </c>
      <c r="B641" s="20" t="s">
        <v>895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A</v>
      </c>
      <c r="B642" s="20" t="s">
        <v>896</v>
      </c>
      <c r="C642" s="20" t="s">
        <v>860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A</v>
      </c>
      <c r="B643" s="20" t="s">
        <v>897</v>
      </c>
      <c r="C643" s="20" t="s">
        <v>860</v>
      </c>
      <c r="D643" s="20">
        <v>6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6</v>
      </c>
    </row>
    <row r="644" spans="1:14" x14ac:dyDescent="0.2">
      <c r="A644" s="9" t="str">
        <f>VLOOKUP(B644,Elenco_giocatori_ruolo!A:B,2,FALSE)</f>
        <v>A</v>
      </c>
      <c r="B644" s="20" t="s">
        <v>898</v>
      </c>
      <c r="C644" s="20" t="s">
        <v>860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0</v>
      </c>
    </row>
    <row r="645" spans="1:14" x14ac:dyDescent="0.2">
      <c r="A645" s="9" t="str">
        <f>VLOOKUP(B645,Elenco_giocatori_ruolo!A:B,2,FALSE)</f>
        <v>P</v>
      </c>
      <c r="B645" s="20" t="s">
        <v>899</v>
      </c>
      <c r="C645" s="20" t="s">
        <v>900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P</v>
      </c>
      <c r="B646" s="20" t="s">
        <v>901</v>
      </c>
      <c r="C646" s="20" t="s">
        <v>900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P</v>
      </c>
      <c r="B647" s="20" t="s">
        <v>902</v>
      </c>
      <c r="C647" s="20" t="s">
        <v>900</v>
      </c>
      <c r="D647" s="20">
        <v>5.5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5.5</v>
      </c>
    </row>
    <row r="648" spans="1:14" x14ac:dyDescent="0.2">
      <c r="A648" s="9" t="str">
        <f>VLOOKUP(B648,Elenco_giocatori_ruolo!A:B,2,FALSE)</f>
        <v>P</v>
      </c>
      <c r="B648" s="20" t="s">
        <v>903</v>
      </c>
      <c r="C648" s="20" t="s">
        <v>900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D</v>
      </c>
      <c r="B649" s="20" t="s">
        <v>904</v>
      </c>
      <c r="C649" s="20" t="s">
        <v>900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D</v>
      </c>
      <c r="B650" s="20" t="s">
        <v>905</v>
      </c>
      <c r="C650" s="20" t="s">
        <v>900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D</v>
      </c>
      <c r="B651" s="20" t="s">
        <v>906</v>
      </c>
      <c r="C651" s="20" t="s">
        <v>900</v>
      </c>
      <c r="D651" s="20">
        <v>6.5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1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7.5</v>
      </c>
    </row>
    <row r="652" spans="1:14" x14ac:dyDescent="0.2">
      <c r="A652" s="9" t="str">
        <f>VLOOKUP(B652,Elenco_giocatori_ruolo!A:B,2,FALSE)</f>
        <v>D</v>
      </c>
      <c r="B652" s="20" t="s">
        <v>907</v>
      </c>
      <c r="C652" s="20" t="s">
        <v>900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D</v>
      </c>
      <c r="B653" s="20" t="s">
        <v>908</v>
      </c>
      <c r="C653" s="20" t="s">
        <v>900</v>
      </c>
      <c r="D653" s="20">
        <v>6.5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6.5</v>
      </c>
    </row>
    <row r="654" spans="1:14" x14ac:dyDescent="0.2">
      <c r="A654" s="9" t="str">
        <f>VLOOKUP(B654,Elenco_giocatori_ruolo!A:B,2,FALSE)</f>
        <v>D</v>
      </c>
      <c r="B654" s="20" t="s">
        <v>909</v>
      </c>
      <c r="C654" s="20" t="s">
        <v>900</v>
      </c>
      <c r="D654" s="20">
        <v>6.5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6.5</v>
      </c>
    </row>
    <row r="655" spans="1:14" x14ac:dyDescent="0.2">
      <c r="A655" s="9" t="str">
        <f>VLOOKUP(B655,Elenco_giocatori_ruolo!A:B,2,FALSE)</f>
        <v>D</v>
      </c>
      <c r="B655" s="20" t="s">
        <v>910</v>
      </c>
      <c r="C655" s="20" t="s">
        <v>900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D</v>
      </c>
      <c r="B656" s="20" t="s">
        <v>911</v>
      </c>
      <c r="C656" s="20" t="s">
        <v>900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D</v>
      </c>
      <c r="B657" s="20" t="s">
        <v>912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D</v>
      </c>
      <c r="B658" s="20" t="s">
        <v>913</v>
      </c>
      <c r="C658" s="20" t="s">
        <v>900</v>
      </c>
      <c r="D658" s="20">
        <v>6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6</v>
      </c>
    </row>
    <row r="659" spans="1:14" x14ac:dyDescent="0.2">
      <c r="A659" s="9" t="str">
        <f>VLOOKUP(B659,Elenco_giocatori_ruolo!A:B,2,FALSE)</f>
        <v>D</v>
      </c>
      <c r="B659" s="20" t="s">
        <v>914</v>
      </c>
      <c r="C659" s="20" t="s">
        <v>900</v>
      </c>
      <c r="D659" s="20">
        <v>6.5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6.5</v>
      </c>
    </row>
    <row r="660" spans="1:14" x14ac:dyDescent="0.2">
      <c r="A660" s="9" t="str">
        <f>VLOOKUP(B660,Elenco_giocatori_ruolo!A:B,2,FALSE)</f>
        <v>C</v>
      </c>
      <c r="B660" s="20" t="s">
        <v>915</v>
      </c>
      <c r="C660" s="20" t="s">
        <v>900</v>
      </c>
      <c r="D660" s="20">
        <v>7</v>
      </c>
      <c r="E660" s="20">
        <v>1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10</v>
      </c>
    </row>
    <row r="661" spans="1:14" x14ac:dyDescent="0.2">
      <c r="A661" s="9" t="str">
        <f>VLOOKUP(B661,Elenco_giocatori_ruolo!A:B,2,FALSE)</f>
        <v>C</v>
      </c>
      <c r="B661" s="20" t="s">
        <v>916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C</v>
      </c>
      <c r="B662" s="20" t="s">
        <v>917</v>
      </c>
      <c r="C662" s="20" t="s">
        <v>900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C</v>
      </c>
      <c r="B663" s="20" t="s">
        <v>918</v>
      </c>
      <c r="C663" s="20" t="s">
        <v>900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0</v>
      </c>
    </row>
    <row r="664" spans="1:14" x14ac:dyDescent="0.2">
      <c r="A664" s="9" t="str">
        <f>VLOOKUP(B664,Elenco_giocatori_ruolo!A:B,2,FALSE)</f>
        <v>C</v>
      </c>
      <c r="B664" s="20" t="s">
        <v>919</v>
      </c>
      <c r="C664" s="20" t="s">
        <v>900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C</v>
      </c>
      <c r="B665" s="20" t="s">
        <v>920</v>
      </c>
      <c r="C665" s="20" t="s">
        <v>900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C</v>
      </c>
      <c r="B666" s="20" t="s">
        <v>921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C</v>
      </c>
      <c r="B667" s="20" t="s">
        <v>922</v>
      </c>
      <c r="C667" s="20" t="s">
        <v>900</v>
      </c>
      <c r="D667" s="20">
        <v>6.5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6.5</v>
      </c>
    </row>
    <row r="668" spans="1:14" x14ac:dyDescent="0.2">
      <c r="A668" s="9" t="str">
        <f>VLOOKUP(B668,Elenco_giocatori_ruolo!A:B,2,FALSE)</f>
        <v>C</v>
      </c>
      <c r="B668" s="20" t="s">
        <v>923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C</v>
      </c>
      <c r="B669" s="20" t="s">
        <v>924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C</v>
      </c>
      <c r="B670" s="20" t="s">
        <v>925</v>
      </c>
      <c r="C670" s="20" t="s">
        <v>900</v>
      </c>
      <c r="D670" s="20">
        <v>6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6</v>
      </c>
    </row>
    <row r="671" spans="1:14" x14ac:dyDescent="0.2">
      <c r="A671" s="9" t="str">
        <f>VLOOKUP(B671,Elenco_giocatori_ruolo!A:B,2,FALSE)</f>
        <v>C</v>
      </c>
      <c r="B671" s="20" t="s">
        <v>926</v>
      </c>
      <c r="C671" s="20" t="s">
        <v>900</v>
      </c>
      <c r="D671" s="20">
        <v>7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1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6.5</v>
      </c>
    </row>
    <row r="672" spans="1:14" x14ac:dyDescent="0.2">
      <c r="A672" s="9" t="str">
        <f>VLOOKUP(B672,Elenco_giocatori_ruolo!A:B,2,FALSE)</f>
        <v>C</v>
      </c>
      <c r="B672" s="20" t="s">
        <v>927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A</v>
      </c>
      <c r="B673" s="20" t="s">
        <v>928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A</v>
      </c>
      <c r="B674" s="20" t="s">
        <v>929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6</v>
      </c>
    </row>
    <row r="675" spans="1:14" x14ac:dyDescent="0.2">
      <c r="A675" s="9" t="str">
        <f>VLOOKUP(B675,Elenco_giocatori_ruolo!A:B,2,FALSE)</f>
        <v>A</v>
      </c>
      <c r="B675" s="20" t="s">
        <v>930</v>
      </c>
      <c r="C675" s="20" t="s">
        <v>900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0</v>
      </c>
    </row>
    <row r="676" spans="1:14" x14ac:dyDescent="0.2">
      <c r="A676" s="9" t="str">
        <f>VLOOKUP(B676,Elenco_giocatori_ruolo!A:B,2,FALSE)</f>
        <v>A</v>
      </c>
      <c r="B676" s="20" t="s">
        <v>931</v>
      </c>
      <c r="C676" s="20" t="s">
        <v>900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A</v>
      </c>
      <c r="B677" s="20" t="s">
        <v>932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A</v>
      </c>
      <c r="B678" s="20" t="s">
        <v>933</v>
      </c>
      <c r="C678" s="20" t="s">
        <v>900</v>
      </c>
      <c r="D678" s="20">
        <v>6.5</v>
      </c>
      <c r="E678" s="20">
        <v>1</v>
      </c>
      <c r="F678" s="20">
        <v>0</v>
      </c>
      <c r="G678" s="20">
        <v>1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6.5</v>
      </c>
    </row>
    <row r="679" spans="1:14" x14ac:dyDescent="0.2">
      <c r="A679" s="9" t="str">
        <f>VLOOKUP(B679,Elenco_giocatori_ruolo!A:B,2,FALSE)</f>
        <v>A</v>
      </c>
      <c r="B679" s="20" t="s">
        <v>934</v>
      </c>
      <c r="C679" s="20" t="s">
        <v>900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0</v>
      </c>
    </row>
    <row r="680" spans="1:14" x14ac:dyDescent="0.2">
      <c r="A680" s="9" t="str">
        <f>VLOOKUP(B680,Elenco_giocatori_ruolo!A:B,2,FALSE)</f>
        <v>A</v>
      </c>
      <c r="B680" s="20" t="s">
        <v>935</v>
      </c>
      <c r="C680" s="20" t="s">
        <v>900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A</v>
      </c>
      <c r="B681" s="20" t="s">
        <v>936</v>
      </c>
      <c r="C681" s="20" t="s">
        <v>900</v>
      </c>
      <c r="D681" s="20">
        <v>6.5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1</v>
      </c>
      <c r="K681" s="20">
        <v>1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7</v>
      </c>
    </row>
    <row r="682" spans="1:14" x14ac:dyDescent="0.2">
      <c r="A682" s="9" t="str">
        <f>VLOOKUP(B682,Elenco_giocatori_ruolo!A:B,2,FALSE)</f>
        <v>P</v>
      </c>
      <c r="B682" s="20" t="s">
        <v>937</v>
      </c>
      <c r="C682" s="20" t="s">
        <v>938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P</v>
      </c>
      <c r="B683" s="20" t="s">
        <v>939</v>
      </c>
      <c r="C683" s="20" t="s">
        <v>938</v>
      </c>
      <c r="D683" s="20">
        <v>5.5</v>
      </c>
      <c r="E683" s="20">
        <v>0</v>
      </c>
      <c r="F683" s="20">
        <v>3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2.5</v>
      </c>
    </row>
    <row r="684" spans="1:14" x14ac:dyDescent="0.2">
      <c r="A684" s="9" t="str">
        <f>VLOOKUP(B684,Elenco_giocatori_ruolo!A:B,2,FALSE)</f>
        <v>P</v>
      </c>
      <c r="B684" s="20" t="s">
        <v>940</v>
      </c>
      <c r="C684" s="20" t="s">
        <v>938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D</v>
      </c>
      <c r="B685" s="20" t="s">
        <v>941</v>
      </c>
      <c r="C685" s="20" t="s">
        <v>938</v>
      </c>
      <c r="D685" s="20">
        <v>6.5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1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7.5</v>
      </c>
    </row>
    <row r="686" spans="1:14" x14ac:dyDescent="0.2">
      <c r="A686" s="9" t="str">
        <f>VLOOKUP(B686,Elenco_giocatori_ruolo!A:B,2,FALSE)</f>
        <v>D</v>
      </c>
      <c r="B686" s="20" t="s">
        <v>942</v>
      </c>
      <c r="C686" s="20" t="s">
        <v>938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0</v>
      </c>
    </row>
    <row r="687" spans="1:14" x14ac:dyDescent="0.2">
      <c r="A687" s="9" t="str">
        <f>VLOOKUP(B687,Elenco_giocatori_ruolo!A:B,2,FALSE)</f>
        <v>D</v>
      </c>
      <c r="B687" s="20" t="s">
        <v>943</v>
      </c>
      <c r="C687" s="20" t="s">
        <v>938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D</v>
      </c>
      <c r="B688" s="20" t="s">
        <v>944</v>
      </c>
      <c r="C688" s="20" t="s">
        <v>938</v>
      </c>
      <c r="D688" s="20">
        <v>4.5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1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4</v>
      </c>
    </row>
    <row r="689" spans="1:14" x14ac:dyDescent="0.2">
      <c r="A689" s="9" t="str">
        <f>VLOOKUP(B689,Elenco_giocatori_ruolo!A:B,2,FALSE)</f>
        <v>D</v>
      </c>
      <c r="B689" s="20" t="s">
        <v>945</v>
      </c>
      <c r="C689" s="20" t="s">
        <v>938</v>
      </c>
      <c r="D689" s="20">
        <v>6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6</v>
      </c>
    </row>
    <row r="690" spans="1:14" x14ac:dyDescent="0.2">
      <c r="A690" s="9" t="str">
        <f>VLOOKUP(B690,Elenco_giocatori_ruolo!A:B,2,FALSE)</f>
        <v>D</v>
      </c>
      <c r="B690" s="20" t="s">
        <v>946</v>
      </c>
      <c r="C690" s="20" t="s">
        <v>938</v>
      </c>
      <c r="D690" s="20">
        <v>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1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3</v>
      </c>
    </row>
    <row r="691" spans="1:14" x14ac:dyDescent="0.2">
      <c r="A691" s="9" t="str">
        <f>VLOOKUP(B691,Elenco_giocatori_ruolo!A:B,2,FALSE)</f>
        <v>D</v>
      </c>
      <c r="B691" s="20" t="s">
        <v>947</v>
      </c>
      <c r="C691" s="20" t="s">
        <v>938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D</v>
      </c>
      <c r="B692" s="20" t="s">
        <v>948</v>
      </c>
      <c r="C692" s="20" t="s">
        <v>938</v>
      </c>
      <c r="D692" s="20">
        <v>5.5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5.5</v>
      </c>
    </row>
    <row r="693" spans="1:14" x14ac:dyDescent="0.2">
      <c r="A693" s="9" t="str">
        <f>VLOOKUP(B693,Elenco_giocatori_ruolo!A:B,2,FALSE)</f>
        <v>D</v>
      </c>
      <c r="B693" s="20" t="s">
        <v>949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D</v>
      </c>
      <c r="B694" s="20" t="s">
        <v>950</v>
      </c>
      <c r="C694" s="20" t="s">
        <v>938</v>
      </c>
      <c r="D694" s="20">
        <v>4.5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4.5</v>
      </c>
    </row>
    <row r="695" spans="1:14" x14ac:dyDescent="0.2">
      <c r="A695" s="9" t="str">
        <f>VLOOKUP(B695,Elenco_giocatori_ruolo!A:B,2,FALSE)</f>
        <v>D</v>
      </c>
      <c r="B695" s="20" t="s">
        <v>951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C</v>
      </c>
      <c r="B696" s="20" t="s">
        <v>952</v>
      </c>
      <c r="C696" s="20" t="s">
        <v>938</v>
      </c>
      <c r="D696" s="20">
        <v>5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5</v>
      </c>
    </row>
    <row r="697" spans="1:14" x14ac:dyDescent="0.2">
      <c r="A697" s="9" t="str">
        <f>VLOOKUP(B697,Elenco_giocatori_ruolo!A:B,2,FALSE)</f>
        <v>C</v>
      </c>
      <c r="B697" s="20" t="s">
        <v>953</v>
      </c>
      <c r="C697" s="20" t="s">
        <v>938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C</v>
      </c>
      <c r="B698" s="20" t="s">
        <v>954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C</v>
      </c>
      <c r="B699" s="20" t="s">
        <v>955</v>
      </c>
      <c r="C699" s="20" t="s">
        <v>938</v>
      </c>
      <c r="D699" s="20">
        <v>6.5</v>
      </c>
      <c r="E699" s="20">
        <v>1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1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9</v>
      </c>
    </row>
    <row r="700" spans="1:14" x14ac:dyDescent="0.2">
      <c r="A700" s="9" t="str">
        <f>VLOOKUP(B700,Elenco_giocatori_ruolo!A:B,2,FALSE)</f>
        <v>C</v>
      </c>
      <c r="B700" s="20" t="s">
        <v>956</v>
      </c>
      <c r="C700" s="20" t="s">
        <v>938</v>
      </c>
      <c r="D700" s="20">
        <v>5.5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1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6.5</v>
      </c>
    </row>
    <row r="701" spans="1:14" x14ac:dyDescent="0.2">
      <c r="A701" s="9" t="str">
        <f>VLOOKUP(B701,Elenco_giocatori_ruolo!A:B,2,FALSE)</f>
        <v>C</v>
      </c>
      <c r="B701" s="20" t="s">
        <v>957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C</v>
      </c>
      <c r="B702" s="20" t="s">
        <v>958</v>
      </c>
      <c r="C702" s="20" t="s">
        <v>938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C</v>
      </c>
      <c r="B703" s="20" t="s">
        <v>959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C</v>
      </c>
      <c r="B704" s="20" t="s">
        <v>960</v>
      </c>
      <c r="C704" s="20" t="s">
        <v>938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C</v>
      </c>
      <c r="B705" s="20" t="s">
        <v>961</v>
      </c>
      <c r="C705" s="20" t="s">
        <v>938</v>
      </c>
      <c r="D705" s="20">
        <v>5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5</v>
      </c>
    </row>
    <row r="706" spans="1:14" x14ac:dyDescent="0.2">
      <c r="A706" s="9" t="str">
        <f>VLOOKUP(B706,Elenco_giocatori_ruolo!A:B,2,FALSE)</f>
        <v>A</v>
      </c>
      <c r="B706" s="20" t="s">
        <v>962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A</v>
      </c>
      <c r="B707" s="20" t="s">
        <v>963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A</v>
      </c>
      <c r="B708" s="20" t="s">
        <v>964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A</v>
      </c>
      <c r="B709" s="20" t="s">
        <v>965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A</v>
      </c>
      <c r="B710" s="20" t="s">
        <v>966</v>
      </c>
      <c r="C710" s="20" t="s">
        <v>938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A</v>
      </c>
      <c r="B711" s="20" t="s">
        <v>967</v>
      </c>
      <c r="C711" s="20" t="s">
        <v>938</v>
      </c>
      <c r="D711" s="20">
        <v>5.5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1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5</v>
      </c>
    </row>
    <row r="712" spans="1:14" x14ac:dyDescent="0.2">
      <c r="A712" s="9" t="str">
        <f>VLOOKUP(B712,Elenco_giocatori_ruolo!A:B,2,FALSE)</f>
        <v>A</v>
      </c>
      <c r="B712" s="20" t="s">
        <v>968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A</v>
      </c>
      <c r="B713" s="20" t="s">
        <v>969</v>
      </c>
      <c r="C713" s="20" t="s">
        <v>938</v>
      </c>
      <c r="D713" s="20">
        <v>6</v>
      </c>
      <c r="E713" s="20">
        <v>1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9</v>
      </c>
    </row>
    <row r="714" spans="1:14" x14ac:dyDescent="0.2">
      <c r="A714" s="9" t="str">
        <f>VLOOKUP(B714,Elenco_giocatori_ruolo!A:B,2,FALSE)</f>
        <v>A</v>
      </c>
      <c r="B714" s="20" t="s">
        <v>970</v>
      </c>
      <c r="C714" s="20" t="s">
        <v>938</v>
      </c>
      <c r="D714" s="20">
        <v>6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6</v>
      </c>
    </row>
    <row r="715" spans="1:14" x14ac:dyDescent="0.2">
      <c r="A715" s="9" t="str">
        <f>VLOOKUP(B715,Elenco_giocatori_ruolo!A:B,2,FALSE)</f>
        <v>A</v>
      </c>
      <c r="B715" s="20" t="s">
        <v>971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A</v>
      </c>
      <c r="B716" s="20" t="s">
        <v>972</v>
      </c>
      <c r="C716" s="20" t="s">
        <v>938</v>
      </c>
      <c r="D716" s="20">
        <v>5.5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5.5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28"/>
  <sheetViews>
    <sheetView workbookViewId="0">
      <selection sqref="A1:H1"/>
    </sheetView>
  </sheetViews>
  <sheetFormatPr baseColWidth="10" defaultColWidth="11.5" defaultRowHeight="15" x14ac:dyDescent="0.2"/>
  <cols>
    <col min="1" max="1" width="32.1640625" bestFit="1" customWidth="1"/>
    <col min="4" max="5" width="5.6640625" customWidth="1"/>
    <col min="6" max="6" width="43.33203125" bestFit="1" customWidth="1"/>
  </cols>
  <sheetData>
    <row r="1" spans="1:8" x14ac:dyDescent="0.2">
      <c r="A1" s="32" t="s">
        <v>1074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C3" s="2"/>
      <c r="H3" s="2"/>
    </row>
    <row r="4" spans="1:8" x14ac:dyDescent="0.2">
      <c r="C4" s="2"/>
      <c r="H4" s="2"/>
    </row>
    <row r="5" spans="1:8" x14ac:dyDescent="0.2">
      <c r="A5" s="30" t="s">
        <v>2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1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1" t="s">
        <v>92</v>
      </c>
      <c r="G5" s="31"/>
      <c r="H5" s="31"/>
    </row>
    <row r="6" spans="1:8" ht="16" x14ac:dyDescent="0.2">
      <c r="A6" s="16" t="s">
        <v>1075</v>
      </c>
      <c r="B6" s="1"/>
      <c r="C6" s="2">
        <f>VLOOKUP(MID(A6,4,40),Voti_3!$B:$N,13,FALSE)</f>
        <v>6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1076</v>
      </c>
      <c r="G6" s="2"/>
      <c r="H6" s="2">
        <f>VLOOKUP(MID(F6,4,40),Voti_3!$B:$N,13,FALSE)</f>
        <v>6</v>
      </c>
    </row>
    <row r="7" spans="1:8" ht="16" x14ac:dyDescent="0.2">
      <c r="A7" s="16" t="s">
        <v>1077</v>
      </c>
      <c r="B7" s="1"/>
      <c r="C7" s="2">
        <f>VLOOKUP(MID(A7,4,40),Voti_3!$B:$N,13,FALSE)</f>
        <v>5.5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96</v>
      </c>
      <c r="G7" s="2"/>
      <c r="H7" s="2">
        <f>VLOOKUP(MID(F7,4,40),Voti_3!$B:$N,13,FALSE)</f>
        <v>6.5</v>
      </c>
    </row>
    <row r="8" spans="1:8" ht="16" x14ac:dyDescent="0.2">
      <c r="A8" s="16" t="s">
        <v>8</v>
      </c>
      <c r="B8" s="1"/>
      <c r="C8" s="2">
        <f>VLOOKUP(MID(A8,4,40),Voti_3!$B:$N,13,FALSE)</f>
        <v>5.5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995</v>
      </c>
      <c r="G8" s="2" t="s">
        <v>14</v>
      </c>
      <c r="H8" s="2"/>
    </row>
    <row r="9" spans="1:8" ht="16" x14ac:dyDescent="0.2">
      <c r="A9" s="16" t="s">
        <v>10</v>
      </c>
      <c r="B9" s="19"/>
      <c r="C9" s="2">
        <f>VLOOKUP(MID(A9,4,40),Voti_3!$B:$N,13,FALSE)</f>
        <v>6.5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1078</v>
      </c>
      <c r="G9" s="2"/>
      <c r="H9" s="2">
        <f>VLOOKUP(MID(F9,4,40),Voti_3!$B:$N,13,FALSE)</f>
        <v>6.5</v>
      </c>
    </row>
    <row r="10" spans="1:8" ht="16" x14ac:dyDescent="0.2">
      <c r="A10" s="16" t="s">
        <v>1079</v>
      </c>
      <c r="B10" s="1"/>
      <c r="C10" s="2">
        <f>VLOOKUP(MID(A10,4,40),Voti_3!$B:$N,13,FALSE)</f>
        <v>7</v>
      </c>
      <c r="D10" t="str">
        <f>VLOOKUP(MID(A10,4,40),Elenco_giocatori_ruolo!A:B,2,FALSE)</f>
        <v>C</v>
      </c>
      <c r="E10" t="str">
        <f>VLOOKUP(MID(F10,4,40),Elenco_giocatori_ruolo!A:B,2,FALSE)</f>
        <v>D</v>
      </c>
      <c r="F10" s="16" t="s">
        <v>1080</v>
      </c>
      <c r="G10" s="2"/>
      <c r="H10" s="2">
        <f>VLOOKUP(MID(F10,4,40),Voti_3!$B:$N,13,FALSE)</f>
        <v>6</v>
      </c>
    </row>
    <row r="11" spans="1:8" ht="16" x14ac:dyDescent="0.2">
      <c r="A11" s="16" t="s">
        <v>15</v>
      </c>
      <c r="B11" s="1"/>
      <c r="C11" s="2">
        <f>VLOOKUP(MID(A11,4,40),Voti_3!$B:$N,13,FALSE)</f>
        <v>6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1081</v>
      </c>
      <c r="G11" s="1" t="s">
        <v>14</v>
      </c>
      <c r="H11" s="2"/>
    </row>
    <row r="12" spans="1:8" ht="16" x14ac:dyDescent="0.2">
      <c r="A12" s="16" t="s">
        <v>17</v>
      </c>
      <c r="B12" s="1"/>
      <c r="C12" s="2">
        <f>VLOOKUP(MID(A12,4,40),Voti_3!$B:$N,13,FALSE)</f>
        <v>5.5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1082</v>
      </c>
      <c r="G12" s="1"/>
      <c r="H12" s="2">
        <f>VLOOKUP(MID(F12,4,40),Voti_3!$B:$N,13,FALSE)</f>
        <v>9</v>
      </c>
    </row>
    <row r="13" spans="1:8" ht="16" x14ac:dyDescent="0.2">
      <c r="A13" s="16" t="s">
        <v>19</v>
      </c>
      <c r="B13" s="1"/>
      <c r="C13" s="2">
        <f>VLOOKUP(MID(A13,4,40),Voti_3!$B:$N,13,FALSE)</f>
        <v>5.5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1083</v>
      </c>
      <c r="G13" s="1"/>
      <c r="H13" s="2">
        <f>VLOOKUP(MID(F13,4,40),Voti_3!$B:$N,13,FALSE)</f>
        <v>6</v>
      </c>
    </row>
    <row r="14" spans="1:8" ht="16" x14ac:dyDescent="0.2">
      <c r="A14" s="16" t="s">
        <v>1084</v>
      </c>
      <c r="B14" s="1"/>
      <c r="C14" s="2">
        <f>VLOOKUP(MID(A14,4,40),Voti_3!$B:$N,13,FALSE)</f>
        <v>5.5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1001</v>
      </c>
      <c r="G14" s="1"/>
      <c r="H14" s="2">
        <f>VLOOKUP(MID(F14,4,40),Voti_3!$B:$N,13,FALSE)</f>
        <v>5.5</v>
      </c>
    </row>
    <row r="15" spans="1:8" ht="16" x14ac:dyDescent="0.2">
      <c r="A15" s="16" t="s">
        <v>23</v>
      </c>
      <c r="B15" s="1"/>
      <c r="C15" s="2">
        <f>VLOOKUP(MID(A15,5,40),Voti_3!$B:$N,13,FALSE)</f>
        <v>9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1002</v>
      </c>
      <c r="G15" s="1"/>
      <c r="H15" s="2">
        <f>VLOOKUP(MID(F15,5,40),Voti_3!$B:$N,13,FALSE)</f>
        <v>7</v>
      </c>
    </row>
    <row r="16" spans="1:8" ht="16" x14ac:dyDescent="0.2">
      <c r="A16" s="16" t="s">
        <v>1085</v>
      </c>
      <c r="B16" s="1"/>
      <c r="C16" s="2">
        <f>VLOOKUP(MID(A16,5,40),Voti_3!$B:$N,13,FALSE)</f>
        <v>5.5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1086</v>
      </c>
      <c r="G16" s="1"/>
      <c r="H16" s="2">
        <f>VLOOKUP(MID(F16,5,40),Voti_3!$B:$N,13,FALSE)</f>
        <v>5.5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1087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A</v>
      </c>
      <c r="F18" s="16" t="s">
        <v>1088</v>
      </c>
      <c r="G18" s="1"/>
      <c r="H18" s="2"/>
    </row>
    <row r="19" spans="1:8" ht="16" x14ac:dyDescent="0.2">
      <c r="A19" s="16" t="s">
        <v>1089</v>
      </c>
      <c r="B19" s="1"/>
      <c r="C19" s="2"/>
      <c r="D19" t="str">
        <f>VLOOKUP(MID(A19,5,40),Elenco_giocatori_ruolo!A:B,2,FALSE)</f>
        <v>D</v>
      </c>
      <c r="E19" t="str">
        <f>VLOOKUP(MID(F19,5,40),Elenco_giocatori_ruolo!A:B,2,FALSE)</f>
        <v>A</v>
      </c>
      <c r="F19" s="16" t="s">
        <v>1090</v>
      </c>
      <c r="G19" s="1"/>
      <c r="H19" s="2"/>
    </row>
    <row r="20" spans="1:8" ht="16" x14ac:dyDescent="0.2">
      <c r="A20" s="16" t="s">
        <v>1091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P</v>
      </c>
      <c r="F20" s="16" t="s">
        <v>1092</v>
      </c>
      <c r="G20" s="1"/>
      <c r="H20" s="2"/>
    </row>
    <row r="21" spans="1:8" ht="16" x14ac:dyDescent="0.2">
      <c r="A21" s="16" t="s">
        <v>33</v>
      </c>
      <c r="B21" s="1"/>
      <c r="C21" s="2"/>
      <c r="D21" t="str">
        <f>VLOOKUP(MID(A21,5,40),Elenco_giocatori_ruolo!A:B,2,FALSE)</f>
        <v>D</v>
      </c>
      <c r="E21" t="str">
        <f>VLOOKUP(MID(F21,5,40),Elenco_giocatori_ruolo!A:B,2,FALSE)</f>
        <v>P</v>
      </c>
      <c r="F21" s="16" t="s">
        <v>1093</v>
      </c>
      <c r="G21" s="1"/>
      <c r="H21" s="2"/>
    </row>
    <row r="22" spans="1:8" ht="16" x14ac:dyDescent="0.2">
      <c r="A22" s="16" t="s">
        <v>1094</v>
      </c>
      <c r="B22" s="19"/>
      <c r="C22" s="2"/>
      <c r="D22" t="str">
        <f>VLOOKUP(MID(A22,5,40),Elenco_giocatori_ruolo!A:B,2,FALSE)</f>
        <v>C</v>
      </c>
      <c r="E22" t="str">
        <f>VLOOKUP(MID(F22,5,40),Elenco_giocatori_ruolo!A:B,2,FALSE)</f>
        <v>D</v>
      </c>
      <c r="F22" s="16" t="s">
        <v>1095</v>
      </c>
      <c r="G22" s="1"/>
      <c r="H22" s="2"/>
    </row>
    <row r="23" spans="1:8" ht="16" x14ac:dyDescent="0.2">
      <c r="A23" s="16" t="s">
        <v>37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D</v>
      </c>
      <c r="F23" s="16" t="s">
        <v>1096</v>
      </c>
      <c r="G23" s="2" t="s">
        <v>14</v>
      </c>
      <c r="H23" s="2">
        <f>VLOOKUP(MID(F23,5,40),Voti_3!$B:$N,13,FALSE)</f>
        <v>6</v>
      </c>
    </row>
    <row r="24" spans="1:8" ht="16" x14ac:dyDescent="0.2">
      <c r="A24" s="16" t="s">
        <v>1097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D</v>
      </c>
      <c r="F24" s="16" t="s">
        <v>1098</v>
      </c>
      <c r="G24" s="1"/>
      <c r="H24" s="2"/>
    </row>
    <row r="25" spans="1:8" ht="16" x14ac:dyDescent="0.2">
      <c r="A25" s="16" t="s">
        <v>41</v>
      </c>
      <c r="B25" s="1"/>
      <c r="C25" s="2"/>
      <c r="D25" t="str">
        <f>VLOOKUP(MID(A25,5,40),Elenco_giocatori_ruolo!A:B,2,FALSE)</f>
        <v>C</v>
      </c>
      <c r="E25" t="str">
        <f>VLOOKUP(MID(F25,5,40),Elenco_giocatori_ruolo!A:B,2,FALSE)</f>
        <v>D</v>
      </c>
      <c r="F25" s="16" t="s">
        <v>1099</v>
      </c>
      <c r="G25" s="1"/>
      <c r="H25" s="2"/>
    </row>
    <row r="26" spans="1:8" ht="16" x14ac:dyDescent="0.2">
      <c r="A26" s="16" t="s">
        <v>1100</v>
      </c>
      <c r="B26" s="1"/>
      <c r="C26" s="2"/>
      <c r="D26" t="str">
        <f>VLOOKUP(MID(A26,5,40),Elenco_giocatori_ruolo!A:B,2,FALSE)</f>
        <v>C</v>
      </c>
      <c r="E26" t="str">
        <f>VLOOKUP(MID(F26,5,40),Elenco_giocatori_ruolo!A:B,2,FALSE)</f>
        <v>C</v>
      </c>
      <c r="F26" s="16" t="s">
        <v>1101</v>
      </c>
      <c r="G26" s="1" t="s">
        <v>14</v>
      </c>
      <c r="H26" s="2">
        <f>VLOOKUP(MID(F26,5,40),Voti_3!$B:$N,13,FALSE)</f>
        <v>5.5</v>
      </c>
    </row>
    <row r="27" spans="1:8" ht="16" x14ac:dyDescent="0.2">
      <c r="A27" s="16" t="s">
        <v>1102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C</v>
      </c>
      <c r="F27" s="16" t="s">
        <v>134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68.5</v>
      </c>
      <c r="D28">
        <f>COUNTIF(D6:D16,"D")</f>
        <v>3</v>
      </c>
      <c r="E28">
        <f>COUNTIF(E6:E16,"D")</f>
        <v>4</v>
      </c>
      <c r="F28" s="4"/>
      <c r="G28" s="4" t="s">
        <v>47</v>
      </c>
      <c r="H28" s="4">
        <f>SUM(H6:H16,H18:H27)+1</f>
        <v>70.5</v>
      </c>
    </row>
    <row r="29" spans="1:8" x14ac:dyDescent="0.2">
      <c r="C29" s="2"/>
      <c r="H29" s="2"/>
    </row>
    <row r="30" spans="1:8" x14ac:dyDescent="0.2">
      <c r="A30" s="30" t="s">
        <v>136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1</v>
      </c>
      <c r="F30" s="31" t="s">
        <v>48</v>
      </c>
      <c r="G30" s="31"/>
      <c r="H30" s="31"/>
    </row>
    <row r="31" spans="1:8" ht="16" x14ac:dyDescent="0.2">
      <c r="A31" s="16" t="s">
        <v>1103</v>
      </c>
      <c r="B31" s="1"/>
      <c r="C31" s="2">
        <f>VLOOKUP(MID(A31,4,40),Voti_3!$B:$N,13,FALSE)</f>
        <v>6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50</v>
      </c>
      <c r="G31" s="2"/>
      <c r="H31" s="2">
        <f>VLOOKUP(MID(F31,4,40),Voti_3!$B:$N,13,FALSE)</f>
        <v>4.5</v>
      </c>
    </row>
    <row r="32" spans="1:8" ht="16" x14ac:dyDescent="0.2">
      <c r="A32" s="16" t="s">
        <v>140</v>
      </c>
      <c r="B32" s="1"/>
      <c r="C32" s="2">
        <f>VLOOKUP(MID(A32,4,40),Voti_3!$B:$N,13,FALSE)</f>
        <v>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1104</v>
      </c>
      <c r="G32" s="2"/>
      <c r="H32" s="2">
        <f>VLOOKUP(MID(F32,4,40),Voti_3!$B:$N,13,FALSE)</f>
        <v>5.5</v>
      </c>
    </row>
    <row r="33" spans="1:8" ht="16" x14ac:dyDescent="0.2">
      <c r="A33" s="16" t="s">
        <v>142</v>
      </c>
      <c r="B33" s="1"/>
      <c r="C33" s="2">
        <f>VLOOKUP(MID(A33,4,40),Voti_3!$B:$N,13,FALSE)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1105</v>
      </c>
      <c r="G33" s="2"/>
      <c r="H33" s="2">
        <f>VLOOKUP(MID(F33,4,40),Voti_3!$B:$N,13,FALSE)</f>
        <v>5.5</v>
      </c>
    </row>
    <row r="34" spans="1:8" ht="16" x14ac:dyDescent="0.2">
      <c r="A34" s="16" t="s">
        <v>144</v>
      </c>
      <c r="B34" s="19"/>
      <c r="C34" s="2">
        <f>VLOOKUP(MID(A34,4,40),Voti_3!$B:$N,13,FALSE)</f>
        <v>7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1106</v>
      </c>
      <c r="G34" s="2"/>
      <c r="H34" s="2">
        <f>VLOOKUP(MID(F34,4,40),Voti_3!$B:$N,13,FALSE)</f>
        <v>5.5</v>
      </c>
    </row>
    <row r="35" spans="1:8" ht="16" x14ac:dyDescent="0.2">
      <c r="A35" s="16" t="s">
        <v>146</v>
      </c>
      <c r="B35" s="1"/>
      <c r="C35" s="2">
        <f>VLOOKUP(MID(A35,4,40),Voti_3!$B:$N,13,FALSE)</f>
        <v>6</v>
      </c>
      <c r="D35" t="str">
        <f>VLOOKUP(MID(A35,4,40),Elenco_giocatori_ruolo!A:B,2,FALSE)</f>
        <v>C</v>
      </c>
      <c r="E35" t="str">
        <f>VLOOKUP(MID(F35,4,40),Elenco_giocatori_ruolo!A:B,2,FALSE)</f>
        <v>D</v>
      </c>
      <c r="F35" s="16" t="s">
        <v>1107</v>
      </c>
      <c r="G35" s="2"/>
      <c r="H35" s="2">
        <f>VLOOKUP(MID(F35,4,40),Voti_3!$B:$N,13,FALSE)</f>
        <v>6</v>
      </c>
    </row>
    <row r="36" spans="1:8" ht="16" x14ac:dyDescent="0.2">
      <c r="A36" s="16" t="s">
        <v>1108</v>
      </c>
      <c r="B36" s="1"/>
      <c r="C36" s="2">
        <f>VLOOKUP(MID(A36,4,40),Voti_3!$B:$N,13,FALSE)</f>
        <v>6.5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60</v>
      </c>
      <c r="G36" s="1"/>
      <c r="H36" s="2">
        <f>VLOOKUP(MID(F36,4,40),Voti_3!$B:$N,13,FALSE)</f>
        <v>6</v>
      </c>
    </row>
    <row r="37" spans="1:8" ht="16" x14ac:dyDescent="0.2">
      <c r="A37" s="16" t="s">
        <v>1109</v>
      </c>
      <c r="B37" s="1"/>
      <c r="C37" s="2">
        <f>VLOOKUP(MID(A37,4,40),Voti_3!$B:$N,13,FALSE)</f>
        <v>6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62</v>
      </c>
      <c r="G37" s="1"/>
      <c r="H37" s="2">
        <f>VLOOKUP(MID(F37,4,40),Voti_3!$B:$N,13,FALSE)</f>
        <v>7</v>
      </c>
    </row>
    <row r="38" spans="1:8" ht="16" x14ac:dyDescent="0.2">
      <c r="A38" s="16" t="s">
        <v>152</v>
      </c>
      <c r="B38" s="1"/>
      <c r="C38" s="2">
        <f>VLOOKUP(MID(A38,4,40),Voti_3!$B:$N,13,FALSE)</f>
        <v>6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64</v>
      </c>
      <c r="G38" s="1"/>
      <c r="H38" s="2">
        <f>VLOOKUP(MID(F38,4,40),Voti_3!$B:$N,13,FALSE)</f>
        <v>7</v>
      </c>
    </row>
    <row r="39" spans="1:8" ht="16" x14ac:dyDescent="0.2">
      <c r="A39" s="16" t="s">
        <v>154</v>
      </c>
      <c r="B39" s="1"/>
      <c r="C39" s="2">
        <f>VLOOKUP(MID(A39,4,40),Voti_3!$B:$N,13,FALSE)</f>
        <v>5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66</v>
      </c>
      <c r="G39" s="1"/>
      <c r="H39" s="2">
        <f>VLOOKUP(MID(F39,4,40),Voti_3!$B:$N,13,FALSE)</f>
        <v>5.5</v>
      </c>
    </row>
    <row r="40" spans="1:8" ht="16" x14ac:dyDescent="0.2">
      <c r="A40" s="16" t="s">
        <v>156</v>
      </c>
      <c r="B40" s="1"/>
      <c r="C40" s="2">
        <f>VLOOKUP(MID(A40,5,40),Voti_3!$B:$N,13,FALSE)</f>
        <v>6.5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68</v>
      </c>
      <c r="G40" s="1"/>
      <c r="H40" s="2">
        <f>VLOOKUP(MID(F40,5,40),Voti_3!$B:$N,13,FALSE)</f>
        <v>5.5</v>
      </c>
    </row>
    <row r="41" spans="1:8" ht="16" x14ac:dyDescent="0.2">
      <c r="A41" s="16" t="s">
        <v>1110</v>
      </c>
      <c r="B41" s="1"/>
      <c r="C41" s="2">
        <f>VLOOKUP(MID(A41,5,40),Voti_3!$B:$N,13,FALSE)</f>
        <v>5.5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70</v>
      </c>
      <c r="G41" s="1"/>
      <c r="H41" s="2">
        <f>VLOOKUP(MID(F41,5,40),Voti_3!$B:$N,13,FALSE)</f>
        <v>9.5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1111</v>
      </c>
      <c r="B43" s="1"/>
      <c r="C43" s="2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72</v>
      </c>
      <c r="G43" s="1"/>
      <c r="H43" s="2"/>
    </row>
    <row r="44" spans="1:8" ht="16" x14ac:dyDescent="0.2">
      <c r="A44" s="16" t="s">
        <v>162</v>
      </c>
      <c r="B44" s="1"/>
      <c r="C44" s="2"/>
      <c r="D44" t="str">
        <f>VLOOKUP(MID(A44,5,40),Elenco_giocatori_ruolo!A:B,2,FALSE)</f>
        <v>D</v>
      </c>
      <c r="E44" t="str">
        <f>VLOOKUP(MID(F44,5,40),Elenco_giocatori_ruolo!A:B,2,FALSE)</f>
        <v>D</v>
      </c>
      <c r="F44" s="16" t="s">
        <v>983</v>
      </c>
      <c r="G44" s="1"/>
      <c r="H44" s="2"/>
    </row>
    <row r="45" spans="1:8" ht="16" x14ac:dyDescent="0.2">
      <c r="A45" s="16" t="s">
        <v>164</v>
      </c>
      <c r="B45" s="1"/>
      <c r="C45" s="2"/>
      <c r="D45" t="str">
        <f>VLOOKUP(MID(A45,5,40),Elenco_giocatori_ruolo!A:B,2,FALSE)</f>
        <v>D</v>
      </c>
      <c r="E45" t="str">
        <f>VLOOKUP(MID(F45,5,40),Elenco_giocatori_ruolo!A:B,2,FALSE)</f>
        <v>D</v>
      </c>
      <c r="F45" s="16" t="s">
        <v>1112</v>
      </c>
      <c r="G45" s="1"/>
      <c r="H45" s="2"/>
    </row>
    <row r="46" spans="1:8" ht="16" x14ac:dyDescent="0.2">
      <c r="A46" s="16" t="s">
        <v>166</v>
      </c>
      <c r="B46" s="1"/>
      <c r="C46" s="2"/>
      <c r="D46" t="str">
        <f>VLOOKUP(MID(A46,5,40),Elenco_giocatori_ruolo!A:B,2,FALSE)</f>
        <v>D</v>
      </c>
      <c r="E46" t="str">
        <f>VLOOKUP(MID(F46,5,40),Elenco_giocatori_ruolo!A:B,2,FALSE)</f>
        <v>D</v>
      </c>
      <c r="F46" s="16" t="s">
        <v>1113</v>
      </c>
      <c r="G46" s="1"/>
      <c r="H46" s="2"/>
    </row>
    <row r="47" spans="1:8" ht="16" x14ac:dyDescent="0.2">
      <c r="A47" s="16" t="s">
        <v>1114</v>
      </c>
      <c r="B47" s="19"/>
      <c r="C47" s="2"/>
      <c r="D47" t="str">
        <f>VLOOKUP(MID(A47,5,40),Elenco_giocatori_ruolo!A:B,2,FALSE)</f>
        <v>C</v>
      </c>
      <c r="E47" t="str">
        <f>VLOOKUP(MID(F47,5,40),Elenco_giocatori_ruolo!A:B,2,FALSE)</f>
        <v>C</v>
      </c>
      <c r="F47" s="16" t="s">
        <v>1115</v>
      </c>
      <c r="G47" s="1"/>
      <c r="H47" s="2"/>
    </row>
    <row r="48" spans="1:8" ht="16" x14ac:dyDescent="0.2">
      <c r="A48" s="16" t="s">
        <v>1116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1117</v>
      </c>
      <c r="G48" s="1"/>
      <c r="H48" s="2"/>
    </row>
    <row r="49" spans="1:8" ht="16" x14ac:dyDescent="0.2">
      <c r="A49" s="16" t="s">
        <v>172</v>
      </c>
      <c r="B49" s="1"/>
      <c r="C49" s="2"/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1118</v>
      </c>
      <c r="G49" s="1"/>
      <c r="H49" s="2"/>
    </row>
    <row r="50" spans="1:8" ht="16" x14ac:dyDescent="0.2">
      <c r="A50" s="16" t="s">
        <v>174</v>
      </c>
      <c r="B50" s="1"/>
      <c r="C50" s="2"/>
      <c r="D50" t="str">
        <f>VLOOKUP(MID(A50,5,40),Elenco_giocatori_ruolo!A:B,2,FALSE)</f>
        <v>C</v>
      </c>
      <c r="E50" t="str">
        <f>VLOOKUP(MID(F50,5,40),Elenco_giocatori_ruolo!A:B,2,FALSE)</f>
        <v>C</v>
      </c>
      <c r="F50" s="16" t="s">
        <v>1119</v>
      </c>
      <c r="G50" s="1"/>
      <c r="H50" s="2"/>
    </row>
    <row r="51" spans="1:8" ht="16" x14ac:dyDescent="0.2">
      <c r="A51" s="16" t="s">
        <v>1120</v>
      </c>
      <c r="B51" s="1"/>
      <c r="C51" s="2"/>
      <c r="D51" t="str">
        <f>VLOOKUP(MID(A51,5,40),Elenco_giocatori_ruolo!A:B,2,FALSE)</f>
        <v>A</v>
      </c>
      <c r="E51" t="str">
        <f>VLOOKUP(MID(F51,5,40),Elenco_giocatori_ruolo!A:B,2,FALSE)</f>
        <v>A</v>
      </c>
      <c r="F51" s="16" t="s">
        <v>991</v>
      </c>
      <c r="G51" s="1"/>
      <c r="H51" s="2"/>
    </row>
    <row r="52" spans="1:8" ht="16" x14ac:dyDescent="0.2">
      <c r="A52" s="16" t="s">
        <v>178</v>
      </c>
      <c r="B52" s="1"/>
      <c r="C52" s="2"/>
      <c r="D52" t="str">
        <f>VLOOKUP(MID(A52,5,40),Elenco_giocatori_ruolo!A:B,2,FALSE)</f>
        <v>A</v>
      </c>
      <c r="E52" t="str">
        <f>VLOOKUP(MID(F52,5,40),Elenco_giocatori_ruolo!A:B,2,FALSE)</f>
        <v>A</v>
      </c>
      <c r="F52" s="16" t="s">
        <v>90</v>
      </c>
      <c r="G52" s="1"/>
      <c r="H52" s="2"/>
    </row>
    <row r="53" spans="1:8" x14ac:dyDescent="0.2">
      <c r="A53" s="4"/>
      <c r="B53" s="4" t="s">
        <v>47</v>
      </c>
      <c r="C53" s="4">
        <f>SUM(C31:C41,C43:C52)+1</f>
        <v>66.5</v>
      </c>
      <c r="D53">
        <f>COUNTIF(D31:D41,"D")</f>
        <v>3</v>
      </c>
      <c r="E53">
        <f>COUNTIF(E31:E41,"D")</f>
        <v>4</v>
      </c>
      <c r="F53" s="4"/>
      <c r="G53" s="4" t="s">
        <v>47</v>
      </c>
      <c r="H53" s="4">
        <f>SUM(H31:H41,H43:H52)</f>
        <v>67.5</v>
      </c>
    </row>
    <row r="54" spans="1:8" x14ac:dyDescent="0.2">
      <c r="C54" s="15"/>
      <c r="H54" s="15"/>
    </row>
    <row r="55" spans="1:8" x14ac:dyDescent="0.2">
      <c r="A55" s="30" t="s">
        <v>180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4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1</v>
      </c>
      <c r="F55" s="31" t="s">
        <v>3</v>
      </c>
      <c r="G55" s="31"/>
      <c r="H55" s="31"/>
    </row>
    <row r="56" spans="1:8" ht="16" x14ac:dyDescent="0.2">
      <c r="A56" s="16" t="s">
        <v>182</v>
      </c>
      <c r="B56" s="2" t="s">
        <v>14</v>
      </c>
      <c r="C56" s="2"/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5</v>
      </c>
      <c r="G56" s="1"/>
      <c r="H56" s="2">
        <f>VLOOKUP(MID(F56,4,40),Voti_3!$B:$N,13,FALSE)</f>
        <v>4.5</v>
      </c>
    </row>
    <row r="57" spans="1:8" ht="16" x14ac:dyDescent="0.2">
      <c r="A57" s="16" t="s">
        <v>1038</v>
      </c>
      <c r="B57" s="2"/>
      <c r="C57" s="2">
        <f>VLOOKUP(MID(A57,4,40),Voti_3!$B:$N,13,FALSE)</f>
        <v>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7</v>
      </c>
      <c r="G57" s="1"/>
      <c r="H57" s="2">
        <f>VLOOKUP(MID(F57,4,40),Voti_3!$B:$N,13,FALSE)</f>
        <v>6</v>
      </c>
    </row>
    <row r="58" spans="1:8" ht="16" x14ac:dyDescent="0.2">
      <c r="A58" s="16" t="s">
        <v>186</v>
      </c>
      <c r="B58" s="2"/>
      <c r="C58" s="2">
        <f>VLOOKUP(MID(A58,4,40),Voti_3!$B:$N,13,FALSE)</f>
        <v>8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1121</v>
      </c>
      <c r="G58" s="1"/>
      <c r="H58" s="2">
        <f>VLOOKUP(MID(F58,4,40),Voti_3!$B:$N,13,FALSE)</f>
        <v>5.5</v>
      </c>
    </row>
    <row r="59" spans="1:8" ht="16" x14ac:dyDescent="0.2">
      <c r="A59" s="16" t="s">
        <v>188</v>
      </c>
      <c r="B59" s="2"/>
      <c r="C59" s="2">
        <f>VLOOKUP(MID(A59,4,40),Voti_3!$B:$N,13,FALSE)</f>
        <v>8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1122</v>
      </c>
      <c r="G59" s="1"/>
      <c r="H59" s="2">
        <f>VLOOKUP(MID(F59,4,40),Voti_3!$B:$N,13,FALSE)</f>
        <v>6</v>
      </c>
    </row>
    <row r="60" spans="1:8" ht="16" x14ac:dyDescent="0.2">
      <c r="A60" s="16" t="s">
        <v>1123</v>
      </c>
      <c r="B60" s="2"/>
      <c r="C60" s="2">
        <f>VLOOKUP(MID(A60,4,40),Voti_3!$B:$N,13,FALSE)</f>
        <v>6.5</v>
      </c>
      <c r="D60" t="str">
        <f>VLOOKUP(MID(A60,4,40),Elenco_giocatori_ruolo!A:B,2,FALSE)</f>
        <v>D</v>
      </c>
      <c r="E60" t="str">
        <f>VLOOKUP(MID(F60,4,40),Elenco_giocatori_ruolo!A:B,2,FALSE)</f>
        <v>C</v>
      </c>
      <c r="F60" s="16" t="s">
        <v>13</v>
      </c>
      <c r="G60" s="1"/>
      <c r="H60" s="2">
        <f>VLOOKUP(MID(F60,4,40),Voti_3!$B:$N,13,FALSE)</f>
        <v>6</v>
      </c>
    </row>
    <row r="61" spans="1:8" ht="16" x14ac:dyDescent="0.2">
      <c r="A61" s="16" t="s">
        <v>1124</v>
      </c>
      <c r="B61" s="1" t="s">
        <v>14</v>
      </c>
      <c r="C61" s="2"/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1125</v>
      </c>
      <c r="G61" s="1"/>
      <c r="H61" s="2">
        <f>VLOOKUP(MID(F61,4,40),Voti_3!$B:$N,13,FALSE)</f>
        <v>6</v>
      </c>
    </row>
    <row r="62" spans="1:8" ht="16" x14ac:dyDescent="0.2">
      <c r="A62" s="16" t="s">
        <v>1042</v>
      </c>
      <c r="B62" s="1"/>
      <c r="C62" s="2">
        <f>VLOOKUP(MID(A62,4,40),Voti_3!$B:$N,13,FALSE)</f>
        <v>6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1126</v>
      </c>
      <c r="G62" s="1"/>
      <c r="H62" s="2">
        <f>VLOOKUP(MID(F62,4,40),Voti_3!$B:$N,13,FALSE)</f>
        <v>8.5</v>
      </c>
    </row>
    <row r="63" spans="1:8" ht="16" x14ac:dyDescent="0.2">
      <c r="A63" s="16" t="s">
        <v>196</v>
      </c>
      <c r="B63" s="1"/>
      <c r="C63" s="2">
        <f>VLOOKUP(MID(A63,4,40),Voti_3!$B:$N,13,FALSE)</f>
        <v>7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1000</v>
      </c>
      <c r="G63" s="1"/>
      <c r="H63" s="2">
        <f>VLOOKUP(MID(F63,4,40),Voti_3!$B:$N,13,FALSE)</f>
        <v>5</v>
      </c>
    </row>
    <row r="64" spans="1:8" ht="16" x14ac:dyDescent="0.2">
      <c r="A64" s="16" t="s">
        <v>198</v>
      </c>
      <c r="B64" s="1"/>
      <c r="C64" s="2">
        <f>VLOOKUP(MID(A64,4,40),Voti_3!$B:$N,13,FALSE)</f>
        <v>13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22</v>
      </c>
      <c r="G64" s="1"/>
      <c r="H64" s="2">
        <f>VLOOKUP(MID(F64,4,40),Voti_3!$B:$N,13,FALSE)</f>
        <v>7</v>
      </c>
    </row>
    <row r="65" spans="1:8" ht="16" x14ac:dyDescent="0.2">
      <c r="A65" s="16" t="s">
        <v>1044</v>
      </c>
      <c r="B65" s="1"/>
      <c r="C65" s="2">
        <f>VLOOKUP(MID(A65,5,40),Voti_3!$B:$N,13,FALSE)</f>
        <v>5.5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24</v>
      </c>
      <c r="G65" s="1" t="s">
        <v>14</v>
      </c>
      <c r="H65" s="2"/>
    </row>
    <row r="66" spans="1:8" ht="16" x14ac:dyDescent="0.2">
      <c r="A66" s="16" t="s">
        <v>202</v>
      </c>
      <c r="B66" s="1"/>
      <c r="C66" s="2">
        <f>VLOOKUP(MID(A66,5,40),Voti_3!$B:$N,13,FALSE)</f>
        <v>7.5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26</v>
      </c>
      <c r="G66" s="1"/>
      <c r="H66" s="2">
        <f>VLOOKUP(MID(F66,5,40),Voti_3!$B:$N,13,FALSE)</f>
        <v>9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1127</v>
      </c>
      <c r="B68" s="2" t="s">
        <v>14</v>
      </c>
      <c r="C68" s="2">
        <f>VLOOKUP(MID(A68,5,40),Voti_3!$B:$N,13,FALSE)</f>
        <v>6</v>
      </c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28</v>
      </c>
      <c r="G68" s="1"/>
      <c r="H68" s="2"/>
    </row>
    <row r="69" spans="1:8" ht="16" x14ac:dyDescent="0.2">
      <c r="A69" s="16" t="s">
        <v>1128</v>
      </c>
      <c r="B69" s="1"/>
      <c r="C69" s="2"/>
      <c r="D69" t="str">
        <f>VLOOKUP(MID(A69,5,40),Elenco_giocatori_ruolo!A:B,2,FALSE)</f>
        <v>P</v>
      </c>
      <c r="E69" t="str">
        <f>VLOOKUP(MID(F69,5,40),Elenco_giocatori_ruolo!A:B,2,FALSE)</f>
        <v>D</v>
      </c>
      <c r="F69" s="16" t="s">
        <v>1129</v>
      </c>
      <c r="G69" s="1"/>
      <c r="H69" s="2"/>
    </row>
    <row r="70" spans="1:8" ht="16" x14ac:dyDescent="0.2">
      <c r="A70" s="16" t="s">
        <v>1130</v>
      </c>
      <c r="B70" s="1"/>
      <c r="C70" s="2"/>
      <c r="D70" t="str">
        <f>VLOOKUP(MID(A70,5,40),Elenco_giocatori_ruolo!A:B,2,FALSE)</f>
        <v>A</v>
      </c>
      <c r="E70" t="str">
        <f>VLOOKUP(MID(F70,5,40),Elenco_giocatori_ruolo!A:B,2,FALSE)</f>
        <v>D</v>
      </c>
      <c r="F70" s="16" t="s">
        <v>1131</v>
      </c>
      <c r="G70" s="1"/>
      <c r="H70" s="2"/>
    </row>
    <row r="71" spans="1:8" ht="16" x14ac:dyDescent="0.2">
      <c r="A71" s="16" t="s">
        <v>1132</v>
      </c>
      <c r="B71" s="1"/>
      <c r="C71" s="2"/>
      <c r="D71" t="str">
        <f>VLOOKUP(MID(A71,5,40),Elenco_giocatori_ruolo!A:B,2,FALSE)</f>
        <v>A</v>
      </c>
      <c r="E71" t="str">
        <f>VLOOKUP(MID(F71,5,40),Elenco_giocatori_ruolo!A:B,2,FALSE)</f>
        <v>D</v>
      </c>
      <c r="F71" s="16" t="s">
        <v>1133</v>
      </c>
      <c r="G71" s="1"/>
      <c r="H71" s="2"/>
    </row>
    <row r="72" spans="1:8" ht="16" x14ac:dyDescent="0.2">
      <c r="A72" s="16" t="s">
        <v>212</v>
      </c>
      <c r="B72" s="19" t="s">
        <v>14</v>
      </c>
      <c r="C72" s="2">
        <f>VLOOKUP(MID(A72,5,40),Voti_3!$B:$N,13,FALSE)</f>
        <v>7.5</v>
      </c>
      <c r="D72" t="str">
        <f>VLOOKUP(MID(A72,5,40),Elenco_giocatori_ruolo!A:B,2,FALSE)</f>
        <v>C</v>
      </c>
      <c r="E72" t="str">
        <f>VLOOKUP(MID(F72,5,40),Elenco_giocatori_ruolo!A:B,2,FALSE)</f>
        <v>D</v>
      </c>
      <c r="F72" s="16" t="s">
        <v>1134</v>
      </c>
      <c r="G72" s="1"/>
      <c r="H72" s="2"/>
    </row>
    <row r="73" spans="1:8" ht="16" x14ac:dyDescent="0.2">
      <c r="A73" s="16" t="s">
        <v>1135</v>
      </c>
      <c r="B73" s="1"/>
      <c r="C73" s="2"/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1136</v>
      </c>
      <c r="G73" s="1"/>
      <c r="H73" s="2"/>
    </row>
    <row r="74" spans="1:8" ht="16" x14ac:dyDescent="0.2">
      <c r="A74" s="16" t="s">
        <v>1137</v>
      </c>
      <c r="B74" s="1"/>
      <c r="C74" s="2"/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1009</v>
      </c>
      <c r="G74" s="1"/>
      <c r="H74" s="2"/>
    </row>
    <row r="75" spans="1:8" ht="16" x14ac:dyDescent="0.2">
      <c r="A75" s="16" t="s">
        <v>1138</v>
      </c>
      <c r="B75" s="1"/>
      <c r="C75" s="2"/>
      <c r="D75" t="str">
        <f>VLOOKUP(MID(A75,5,40),Elenco_giocatori_ruolo!A:B,2,FALSE)</f>
        <v>C</v>
      </c>
      <c r="E75" t="str">
        <f>VLOOKUP(MID(F75,5,40),Elenco_giocatori_ruolo!A:B,2,FALSE)</f>
        <v>C</v>
      </c>
      <c r="F75" s="16" t="s">
        <v>1010</v>
      </c>
      <c r="G75" s="1"/>
      <c r="H75" s="2"/>
    </row>
    <row r="76" spans="1:8" ht="16" x14ac:dyDescent="0.2">
      <c r="A76" s="16" t="s">
        <v>1139</v>
      </c>
      <c r="B76" s="1"/>
      <c r="C76" s="2"/>
      <c r="D76" t="str">
        <f>VLOOKUP(MID(A76,5,40),Elenco_giocatori_ruolo!A:B,2,FALSE)</f>
        <v>D</v>
      </c>
      <c r="E76" t="str">
        <f>VLOOKUP(MID(F76,5,40),Elenco_giocatori_ruolo!A:B,2,FALSE)</f>
        <v>A</v>
      </c>
      <c r="F76" s="16" t="s">
        <v>1011</v>
      </c>
      <c r="G76" s="1" t="s">
        <v>14</v>
      </c>
      <c r="H76" s="2">
        <f>VLOOKUP(MID(F76,5,40),Voti_3!$B:$N,13,FALSE)</f>
        <v>6</v>
      </c>
    </row>
    <row r="77" spans="1:8" ht="16" x14ac:dyDescent="0.2">
      <c r="A77" s="16" t="s">
        <v>222</v>
      </c>
      <c r="B77" s="1"/>
      <c r="C77" s="2"/>
      <c r="D77" t="str">
        <f>VLOOKUP(MID(A77,5,40),Elenco_giocatori_ruolo!A:B,2,FALSE)</f>
        <v>D</v>
      </c>
      <c r="E77" t="str">
        <f>VLOOKUP(MID(F77,5,40),Elenco_giocatori_ruolo!A:B,2,FALSE)</f>
        <v>A</v>
      </c>
      <c r="F77" s="16" t="s">
        <v>1012</v>
      </c>
      <c r="G77" s="1"/>
      <c r="H77" s="2"/>
    </row>
    <row r="78" spans="1:8" x14ac:dyDescent="0.2">
      <c r="A78" s="4"/>
      <c r="B78" s="4" t="s">
        <v>47</v>
      </c>
      <c r="C78" s="4">
        <f>SUM(C56:C66,C68:C77)+1+3</f>
        <v>84</v>
      </c>
      <c r="D78">
        <f>COUNTIF(D56:D66,"D")</f>
        <v>4</v>
      </c>
      <c r="E78">
        <f>COUNTIF(E56:E66,"D")</f>
        <v>3</v>
      </c>
      <c r="F78" s="4"/>
      <c r="G78" s="4" t="s">
        <v>47</v>
      </c>
      <c r="H78" s="4">
        <f>SUM(H56:H66,H68:H77)</f>
        <v>69.5</v>
      </c>
    </row>
    <row r="79" spans="1:8" x14ac:dyDescent="0.2">
      <c r="C79" s="15"/>
      <c r="H79" s="15"/>
    </row>
    <row r="80" spans="1:8" x14ac:dyDescent="0.2">
      <c r="A80" s="30" t="s">
        <v>181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1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1" t="s">
        <v>49</v>
      </c>
      <c r="G80" s="31"/>
      <c r="H80" s="31"/>
    </row>
    <row r="81" spans="1:8" ht="16" x14ac:dyDescent="0.2">
      <c r="A81" s="16" t="s">
        <v>183</v>
      </c>
      <c r="B81" s="1"/>
      <c r="C81" s="2">
        <f>VLOOKUP(MID(A81,4,40),Voti_3!$B:$N,13,FALSE)</f>
        <v>2.5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51</v>
      </c>
      <c r="G81" s="1"/>
      <c r="H81" s="2">
        <f>VLOOKUP(MID(F81,4,40),Voti_3!$B:$N,13,FALSE)</f>
        <v>7</v>
      </c>
    </row>
    <row r="82" spans="1:8" ht="16" x14ac:dyDescent="0.2">
      <c r="A82" s="16" t="s">
        <v>1140</v>
      </c>
      <c r="B82" s="1" t="s">
        <v>14</v>
      </c>
      <c r="C82" s="2"/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1014</v>
      </c>
      <c r="G82" s="1"/>
      <c r="H82" s="2">
        <f>VLOOKUP(MID(F82,4,40),Voti_3!$B:$N,13,FALSE)</f>
        <v>6.5</v>
      </c>
    </row>
    <row r="83" spans="1:8" ht="16" x14ac:dyDescent="0.2">
      <c r="A83" s="16" t="s">
        <v>187</v>
      </c>
      <c r="B83" s="1"/>
      <c r="C83" s="2">
        <f>VLOOKUP(MID(A83,4,40),Voti_3!$B:$N,13,FALSE)</f>
        <v>5.5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1141</v>
      </c>
      <c r="G83" s="1"/>
      <c r="H83" s="2">
        <f>VLOOKUP(MID(F83,4,40),Voti_3!$B:$N,13,FALSE)</f>
        <v>6.5</v>
      </c>
    </row>
    <row r="84" spans="1:8" ht="16" x14ac:dyDescent="0.2">
      <c r="A84" s="16" t="s">
        <v>189</v>
      </c>
      <c r="B84" s="19" t="s">
        <v>14</v>
      </c>
      <c r="C84" s="2"/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57</v>
      </c>
      <c r="G84" s="19" t="s">
        <v>14</v>
      </c>
      <c r="H84" s="2"/>
    </row>
    <row r="85" spans="1:8" ht="16" x14ac:dyDescent="0.2">
      <c r="A85" s="16" t="s">
        <v>191</v>
      </c>
      <c r="B85" s="1"/>
      <c r="C85" s="2">
        <f>VLOOKUP(MID(A85,4,40),Voti_3!$B:$N,13,FALSE)</f>
        <v>6.5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59</v>
      </c>
      <c r="G85" s="1"/>
      <c r="H85" s="2">
        <f>VLOOKUP(MID(F85,4,40),Voti_3!$B:$N,13,FALSE)</f>
        <v>5</v>
      </c>
    </row>
    <row r="86" spans="1:8" ht="16" x14ac:dyDescent="0.2">
      <c r="A86" s="16" t="s">
        <v>1142</v>
      </c>
      <c r="B86" s="1"/>
      <c r="C86" s="2">
        <f>VLOOKUP(MID(A86,4,40),Voti_3!$B:$N,13,FALSE)</f>
        <v>6.5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1143</v>
      </c>
      <c r="G86" s="1" t="s">
        <v>14</v>
      </c>
      <c r="H86" s="2"/>
    </row>
    <row r="87" spans="1:8" ht="16" x14ac:dyDescent="0.2">
      <c r="A87" s="16" t="s">
        <v>1144</v>
      </c>
      <c r="B87" s="1"/>
      <c r="C87" s="2">
        <f>VLOOKUP(MID(A87,4,40),Voti_3!$B:$N,13,FALSE)</f>
        <v>6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1145</v>
      </c>
      <c r="G87" s="1"/>
      <c r="H87" s="2">
        <f>VLOOKUP(MID(F87,4,40),Voti_3!$B:$N,13,FALSE)</f>
        <v>4</v>
      </c>
    </row>
    <row r="88" spans="1:8" ht="16" x14ac:dyDescent="0.2">
      <c r="A88" s="16" t="s">
        <v>197</v>
      </c>
      <c r="B88" s="1"/>
      <c r="C88" s="2">
        <f>VLOOKUP(MID(A88,4,40),Voti_3!$B:$N,13,FALSE)</f>
        <v>10.5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1146</v>
      </c>
      <c r="G88" s="1"/>
      <c r="H88" s="2">
        <f>VLOOKUP(MID(F88,4,40),Voti_3!$B:$N,13,FALSE)</f>
        <v>7.5</v>
      </c>
    </row>
    <row r="89" spans="1:8" ht="16" x14ac:dyDescent="0.2">
      <c r="A89" s="16" t="s">
        <v>199</v>
      </c>
      <c r="B89" s="1"/>
      <c r="C89" s="2">
        <f>VLOOKUP(MID(A89,4,40),Voti_3!$B:$N,13,FALSE)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1147</v>
      </c>
      <c r="G89" s="1"/>
      <c r="H89" s="2">
        <f>VLOOKUP(MID(F89,4,40),Voti_3!$B:$N,13,FALSE)</f>
        <v>6</v>
      </c>
    </row>
    <row r="90" spans="1:8" ht="16" x14ac:dyDescent="0.2">
      <c r="A90" s="16" t="s">
        <v>201</v>
      </c>
      <c r="B90" s="1"/>
      <c r="C90" s="2">
        <f>VLOOKUP(MID(A90,5,40),Voti_3!$B:$N,13,FALSE)</f>
        <v>13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1023</v>
      </c>
      <c r="G90" s="1"/>
      <c r="H90" s="2">
        <f>VLOOKUP(MID(F90,5,40),Voti_3!$B:$N,13,FALSE)</f>
        <v>5.5</v>
      </c>
    </row>
    <row r="91" spans="1:8" ht="16" x14ac:dyDescent="0.2">
      <c r="A91" s="16" t="s">
        <v>203</v>
      </c>
      <c r="B91" s="1"/>
      <c r="C91" s="2">
        <f>VLOOKUP(MID(A91,5,40),Voti_3!$B:$N,13,FALSE)</f>
        <v>6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1148</v>
      </c>
      <c r="G91" s="1"/>
      <c r="H91" s="2">
        <f>VLOOKUP(MID(F91,5,40),Voti_3!$B:$N,13,FALSE)</f>
        <v>6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1149</v>
      </c>
      <c r="B93" s="1"/>
      <c r="C93" s="2"/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73</v>
      </c>
      <c r="G93" s="1"/>
      <c r="H93" s="2"/>
    </row>
    <row r="94" spans="1:8" ht="16" x14ac:dyDescent="0.2">
      <c r="A94" s="16" t="s">
        <v>1150</v>
      </c>
      <c r="B94" s="1"/>
      <c r="C94" s="2"/>
      <c r="D94" t="str">
        <f>VLOOKUP(MID(A94,5,40),Elenco_giocatori_ruolo!A:B,2,FALSE)</f>
        <v>D</v>
      </c>
      <c r="E94" t="str">
        <f>VLOOKUP(MID(F94,5,40),Elenco_giocatori_ruolo!A:B,2,FALSE)</f>
        <v>D</v>
      </c>
      <c r="F94" s="16" t="s">
        <v>1151</v>
      </c>
      <c r="G94" s="19" t="s">
        <v>14</v>
      </c>
      <c r="H94" s="2">
        <f>VLOOKUP(MID(F94,5,40),Voti_3!$B:$N,13,FALSE)</f>
        <v>6</v>
      </c>
    </row>
    <row r="95" spans="1:8" ht="16" x14ac:dyDescent="0.2">
      <c r="A95" s="16" t="s">
        <v>1152</v>
      </c>
      <c r="B95" s="1" t="s">
        <v>14</v>
      </c>
      <c r="C95" s="2">
        <f>VLOOKUP(MID(A95,5,40),Voti_3!$B:$N,13,FALSE)</f>
        <v>8</v>
      </c>
      <c r="D95" t="str">
        <f>VLOOKUP(MID(A95,5,40),Elenco_giocatori_ruolo!A:B,2,FALSE)</f>
        <v>D</v>
      </c>
      <c r="E95" t="str">
        <f>VLOOKUP(MID(F95,5,40),Elenco_giocatori_ruolo!A:B,2,FALSE)</f>
        <v>D</v>
      </c>
      <c r="F95" s="16" t="s">
        <v>77</v>
      </c>
      <c r="G95" s="1"/>
      <c r="H95" s="2"/>
    </row>
    <row r="96" spans="1:8" ht="16" x14ac:dyDescent="0.2">
      <c r="A96" s="16" t="s">
        <v>1153</v>
      </c>
      <c r="B96" s="1"/>
      <c r="C96" s="2"/>
      <c r="D96" t="str">
        <f>VLOOKUP(MID(A96,5,40),Elenco_giocatori_ruolo!A:B,2,FALSE)</f>
        <v>D</v>
      </c>
      <c r="E96" t="str">
        <f>VLOOKUP(MID(F96,5,40),Elenco_giocatori_ruolo!A:B,2,FALSE)</f>
        <v>D</v>
      </c>
      <c r="F96" s="16" t="s">
        <v>1026</v>
      </c>
      <c r="G96" s="1"/>
      <c r="H96" s="2"/>
    </row>
    <row r="97" spans="1:8" ht="16" x14ac:dyDescent="0.2">
      <c r="A97" s="16" t="s">
        <v>1154</v>
      </c>
      <c r="B97" s="19"/>
      <c r="C97" s="2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1155</v>
      </c>
      <c r="G97" s="1" t="s">
        <v>14</v>
      </c>
      <c r="H97" s="2">
        <f>VLOOKUP(MID(F97,5,40),Voti_3!$B:$N,13,FALSE)</f>
        <v>7</v>
      </c>
    </row>
    <row r="98" spans="1:8" ht="16" x14ac:dyDescent="0.2">
      <c r="A98" s="16" t="s">
        <v>1156</v>
      </c>
      <c r="B98" s="1"/>
      <c r="C98" s="2"/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1157</v>
      </c>
      <c r="G98" s="1"/>
      <c r="H98" s="2"/>
    </row>
    <row r="99" spans="1:8" ht="16" x14ac:dyDescent="0.2">
      <c r="A99" s="16" t="s">
        <v>1158</v>
      </c>
      <c r="B99" s="1"/>
      <c r="C99" s="2"/>
      <c r="D99" t="e">
        <f>VLOOKUP(MID(A99,5,40),Elenco_giocatori_ruolo!A:B,2,FALSE)</f>
        <v>#N/A</v>
      </c>
      <c r="E99" t="str">
        <f>VLOOKUP(MID(F99,5,40),Elenco_giocatori_ruolo!A:B,2,FALSE)</f>
        <v>C</v>
      </c>
      <c r="F99" s="16" t="s">
        <v>1031</v>
      </c>
      <c r="G99" s="1"/>
      <c r="H99" s="2"/>
    </row>
    <row r="100" spans="1:8" ht="16" x14ac:dyDescent="0.2">
      <c r="A100" s="16" t="s">
        <v>219</v>
      </c>
      <c r="B100" s="1"/>
      <c r="C100" s="2"/>
      <c r="D100" t="str">
        <f>VLOOKUP(MID(A100,5,40),Elenco_giocatori_ruolo!A:B,2,FALSE)</f>
        <v>A</v>
      </c>
      <c r="E100" t="str">
        <f>VLOOKUP(MID(F100,5,40),Elenco_giocatori_ruolo!A:B,2,FALSE)</f>
        <v>A</v>
      </c>
      <c r="F100" s="16" t="s">
        <v>1159</v>
      </c>
      <c r="G100" s="1"/>
      <c r="H100" s="2"/>
    </row>
    <row r="101" spans="1:8" ht="16" x14ac:dyDescent="0.2">
      <c r="A101" s="16" t="s">
        <v>221</v>
      </c>
      <c r="B101" s="1"/>
      <c r="C101" s="2"/>
      <c r="D101" t="str">
        <f>VLOOKUP(MID(A101,5,40),Elenco_giocatori_ruolo!A:B,2,FALSE)</f>
        <v>A</v>
      </c>
      <c r="E101" t="str">
        <f>VLOOKUP(MID(F101,5,40),Elenco_giocatori_ruolo!A:B,2,FALSE)</f>
        <v>A</v>
      </c>
      <c r="F101" s="16" t="s">
        <v>1160</v>
      </c>
      <c r="G101" s="1"/>
      <c r="H101" s="2"/>
    </row>
    <row r="102" spans="1:8" ht="16" x14ac:dyDescent="0.2">
      <c r="A102" s="16" t="s">
        <v>223</v>
      </c>
      <c r="B102" s="1"/>
      <c r="C102" s="2"/>
      <c r="D102" t="str">
        <f>VLOOKUP(MID(A102,5,40),Elenco_giocatori_ruolo!A:B,2,FALSE)</f>
        <v>A</v>
      </c>
      <c r="E102" t="str">
        <f>VLOOKUP(MID(F102,5,40),Elenco_giocatori_ruolo!A:B,2,FALSE)</f>
        <v>A</v>
      </c>
      <c r="F102" s="16" t="s">
        <v>1161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71.5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67</v>
      </c>
    </row>
    <row r="104" spans="1:8" x14ac:dyDescent="0.2">
      <c r="C104" s="15"/>
      <c r="H104" s="15"/>
    </row>
    <row r="105" spans="1:8" x14ac:dyDescent="0.2">
      <c r="A105" s="30" t="s">
        <v>137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3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4</v>
      </c>
      <c r="F105" s="31" t="s">
        <v>93</v>
      </c>
      <c r="G105" s="31"/>
      <c r="H105" s="31"/>
    </row>
    <row r="106" spans="1:8" ht="16" x14ac:dyDescent="0.2">
      <c r="A106" s="16" t="s">
        <v>139</v>
      </c>
      <c r="B106" s="2"/>
      <c r="C106" s="2">
        <f>VLOOKUP(MID(A106,4,40),Voti_3!$B:$N,13,FALSE)</f>
        <v>3.5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95</v>
      </c>
      <c r="G106" s="1"/>
      <c r="H106" s="2">
        <f>VLOOKUP(MID(F106,4,40),Voti_3!$B:$N,13,FALSE)</f>
        <v>6.5</v>
      </c>
    </row>
    <row r="107" spans="1:8" ht="16" x14ac:dyDescent="0.2">
      <c r="A107" s="16" t="s">
        <v>141</v>
      </c>
      <c r="B107" s="2"/>
      <c r="C107" s="2">
        <f>VLOOKUP(MID(A107,4,40),Voti_3!$B:$N,13,FALSE)</f>
        <v>6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97</v>
      </c>
      <c r="G107" s="1"/>
      <c r="H107" s="2">
        <f>VLOOKUP(MID(F107,4,40),Voti_3!$B:$N,13,FALSE)</f>
        <v>6.5</v>
      </c>
    </row>
    <row r="108" spans="1:8" ht="16" x14ac:dyDescent="0.2">
      <c r="A108" s="16" t="s">
        <v>143</v>
      </c>
      <c r="B108" s="2"/>
      <c r="C108" s="2">
        <f>VLOOKUP(MID(A108,4,40),Voti_3!$B:$N,13,FALSE)</f>
        <v>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99</v>
      </c>
      <c r="G108" s="1"/>
      <c r="H108" s="2">
        <f>VLOOKUP(MID(F108,4,40),Voti_3!$B:$N,13,FALSE)</f>
        <v>11.5</v>
      </c>
    </row>
    <row r="109" spans="1:8" ht="16" x14ac:dyDescent="0.2">
      <c r="A109" s="16" t="s">
        <v>1063</v>
      </c>
      <c r="B109" s="2"/>
      <c r="C109" s="2">
        <f>VLOOKUP(MID(A109,4,40),Voti_3!$B:$N,13,FALSE)</f>
        <v>5.5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1162</v>
      </c>
      <c r="G109" s="1"/>
      <c r="H109" s="2">
        <f>VLOOKUP(MID(F109,4,40),Voti_3!$B:$N,13,FALSE)</f>
        <v>8.5</v>
      </c>
    </row>
    <row r="110" spans="1:8" ht="16" x14ac:dyDescent="0.2">
      <c r="A110" s="16" t="s">
        <v>1064</v>
      </c>
      <c r="B110" s="2"/>
      <c r="C110" s="2">
        <f>VLOOKUP(MID(A110,4,40),Voti_3!$B:$N,13,FALSE)</f>
        <v>5</v>
      </c>
      <c r="D110" t="str">
        <f>VLOOKUP(MID(A110,4,40),Elenco_giocatori_ruolo!A:B,2,FALSE)</f>
        <v>D</v>
      </c>
      <c r="E110" t="str">
        <f>VLOOKUP(MID(F110,4,40),Elenco_giocatori_ruolo!A:B,2,FALSE)</f>
        <v>C</v>
      </c>
      <c r="F110" s="16" t="s">
        <v>1163</v>
      </c>
      <c r="G110" s="1"/>
      <c r="H110" s="2">
        <f>VLOOKUP(MID(F110,4,40),Voti_3!$B:$N,13,FALSE)</f>
        <v>6</v>
      </c>
    </row>
    <row r="111" spans="1:8" ht="16" x14ac:dyDescent="0.2">
      <c r="A111" s="16" t="s">
        <v>1065</v>
      </c>
      <c r="B111" s="1"/>
      <c r="C111" s="2">
        <f>VLOOKUP(MID(A111,4,40),Voti_3!$B:$N,13,FALSE)</f>
        <v>9.5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1040</v>
      </c>
      <c r="G111" s="1"/>
      <c r="H111" s="2">
        <f>VLOOKUP(MID(F111,4,40),Voti_3!$B:$N,13,FALSE)</f>
        <v>6.5</v>
      </c>
    </row>
    <row r="112" spans="1:8" ht="16" x14ac:dyDescent="0.2">
      <c r="A112" s="16" t="s">
        <v>1066</v>
      </c>
      <c r="B112" s="1"/>
      <c r="C112" s="2">
        <f>VLOOKUP(MID(A112,4,40),Voti_3!$B:$N,13,FALSE)</f>
        <v>10.5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1041</v>
      </c>
      <c r="G112" s="1"/>
      <c r="H112" s="2">
        <f>VLOOKUP(MID(F112,4,40),Voti_3!$B:$N,13,FALSE)</f>
        <v>5</v>
      </c>
    </row>
    <row r="113" spans="1:8" ht="16" x14ac:dyDescent="0.2">
      <c r="A113" s="16" t="s">
        <v>1067</v>
      </c>
      <c r="B113" s="1"/>
      <c r="C113" s="2">
        <f>VLOOKUP(MID(A113,4,40),Voti_3!$B:$N,13,FALSE)</f>
        <v>6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1164</v>
      </c>
      <c r="G113" s="1"/>
      <c r="H113" s="2">
        <f>VLOOKUP(MID(F113,4,40),Voti_3!$B:$N,13,FALSE)</f>
        <v>6.5</v>
      </c>
    </row>
    <row r="114" spans="1:8" ht="16" x14ac:dyDescent="0.2">
      <c r="A114" s="16" t="s">
        <v>1165</v>
      </c>
      <c r="B114" s="1"/>
      <c r="C114" s="2">
        <f>VLOOKUP(MID(A114,4,40),Voti_3!$B:$N,13,FALSE)</f>
        <v>5.5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1166</v>
      </c>
      <c r="G114" s="1"/>
      <c r="H114" s="2">
        <f>VLOOKUP(MID(F114,4,40),Voti_3!$B:$N,13,FALSE)</f>
        <v>13.5</v>
      </c>
    </row>
    <row r="115" spans="1:8" ht="16" x14ac:dyDescent="0.2">
      <c r="A115" s="16" t="s">
        <v>1167</v>
      </c>
      <c r="B115" s="19" t="s">
        <v>14</v>
      </c>
      <c r="C115" s="2"/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1168</v>
      </c>
      <c r="G115" s="1"/>
      <c r="H115" s="2">
        <f>VLOOKUP(MID(F115,5,40),Voti_3!$B:$N,13,FALSE)</f>
        <v>5.5</v>
      </c>
    </row>
    <row r="116" spans="1:8" ht="16" x14ac:dyDescent="0.2">
      <c r="A116" s="16" t="s">
        <v>1169</v>
      </c>
      <c r="B116" s="1"/>
      <c r="C116" s="2">
        <f>VLOOKUP(MID(A116,5,40),Voti_3!$B:$N,13,FALSE)</f>
        <v>10.5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115</v>
      </c>
      <c r="G116" s="1"/>
      <c r="H116" s="2">
        <f>VLOOKUP(MID(F116,5,40),Voti_3!$B:$N,13,FALSE)</f>
        <v>5.5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161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117</v>
      </c>
      <c r="G118" s="1"/>
      <c r="H118" s="2"/>
    </row>
    <row r="119" spans="1:8" ht="16" x14ac:dyDescent="0.2">
      <c r="A119" s="16" t="s">
        <v>1070</v>
      </c>
      <c r="B119" s="19" t="s">
        <v>14</v>
      </c>
      <c r="C119" s="2">
        <f>VLOOKUP(MID(A119,5,40),Voti_3!$B:$N,13,FALSE)</f>
        <v>10</v>
      </c>
      <c r="D119" t="str">
        <f>VLOOKUP(MID(A119,5,40),Elenco_giocatori_ruolo!A:B,2,FALSE)</f>
        <v>A</v>
      </c>
      <c r="E119" t="str">
        <f>VLOOKUP(MID(F119,5,40),Elenco_giocatori_ruolo!A:B,2,FALSE)</f>
        <v>A</v>
      </c>
      <c r="F119" s="16" t="s">
        <v>1170</v>
      </c>
      <c r="G119" s="1"/>
      <c r="H119" s="2"/>
    </row>
    <row r="120" spans="1:8" ht="16" x14ac:dyDescent="0.2">
      <c r="A120" s="16" t="s">
        <v>1171</v>
      </c>
      <c r="B120" s="1"/>
      <c r="C120" s="2"/>
      <c r="D120" t="str">
        <f>VLOOKUP(MID(A120,5,40),Elenco_giocatori_ruolo!A:B,2,FALSE)</f>
        <v>A</v>
      </c>
      <c r="E120" t="str">
        <f>VLOOKUP(MID(F120,5,40),Elenco_giocatori_ruolo!A:B,2,FALSE)</f>
        <v>A</v>
      </c>
      <c r="F120" s="16" t="s">
        <v>1172</v>
      </c>
      <c r="G120" s="1"/>
      <c r="H120" s="2"/>
    </row>
    <row r="121" spans="1:8" ht="16" x14ac:dyDescent="0.2">
      <c r="A121" s="16" t="s">
        <v>1173</v>
      </c>
      <c r="B121" s="1"/>
      <c r="C121" s="2"/>
      <c r="D121" t="str">
        <f>VLOOKUP(MID(A121,5,40),Elenco_giocatori_ruolo!A:B,2,FALSE)</f>
        <v>A</v>
      </c>
      <c r="E121" t="str">
        <f>VLOOKUP(MID(F121,5,40),Elenco_giocatori_ruolo!A:B,2,FALSE)</f>
        <v>C</v>
      </c>
      <c r="F121" s="16" t="s">
        <v>1174</v>
      </c>
      <c r="G121" s="1"/>
      <c r="H121" s="2"/>
    </row>
    <row r="122" spans="1:8" ht="16" x14ac:dyDescent="0.2">
      <c r="A122" s="16" t="s">
        <v>1175</v>
      </c>
      <c r="B122" s="19"/>
      <c r="C122" s="2"/>
      <c r="D122" t="str">
        <f>VLOOKUP(MID(A122,5,40),Elenco_giocatori_ruolo!A:B,2,FALSE)</f>
        <v>D</v>
      </c>
      <c r="E122" t="str">
        <f>VLOOKUP(MID(F122,5,40),Elenco_giocatori_ruolo!A:B,2,FALSE)</f>
        <v>C</v>
      </c>
      <c r="F122" s="16" t="s">
        <v>1176</v>
      </c>
      <c r="G122" s="1"/>
      <c r="H122" s="2"/>
    </row>
    <row r="123" spans="1:8" ht="16" x14ac:dyDescent="0.2">
      <c r="A123" s="16" t="s">
        <v>1177</v>
      </c>
      <c r="B123" s="1"/>
      <c r="C123" s="2"/>
      <c r="D123" t="str">
        <f>VLOOKUP(MID(A123,5,40),Elenco_giocatori_ruolo!A:B,2,FALSE)</f>
        <v>D</v>
      </c>
      <c r="E123" t="str">
        <f>VLOOKUP(MID(F123,5,40),Elenco_giocatori_ruolo!A:B,2,FALSE)</f>
        <v>C</v>
      </c>
      <c r="F123" s="16" t="s">
        <v>1178</v>
      </c>
      <c r="G123" s="1"/>
      <c r="H123" s="2"/>
    </row>
    <row r="124" spans="1:8" ht="16" x14ac:dyDescent="0.2">
      <c r="A124" s="16" t="s">
        <v>173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1179</v>
      </c>
      <c r="G124" s="1"/>
      <c r="H124" s="2"/>
    </row>
    <row r="125" spans="1:8" ht="16" x14ac:dyDescent="0.2">
      <c r="A125" s="16" t="s">
        <v>1180</v>
      </c>
      <c r="B125" s="1"/>
      <c r="C125" s="2"/>
      <c r="D125" t="str">
        <f>VLOOKUP(MID(A125,5,40),Elenco_giocatori_ruolo!A:B,2,FALSE)</f>
        <v>C</v>
      </c>
      <c r="E125" t="str">
        <f>VLOOKUP(MID(F125,5,40),Elenco_giocatori_ruolo!A:B,2,FALSE)</f>
        <v>D</v>
      </c>
      <c r="F125" s="16" t="s">
        <v>131</v>
      </c>
      <c r="G125" s="1"/>
      <c r="H125" s="2"/>
    </row>
    <row r="126" spans="1:8" ht="16" x14ac:dyDescent="0.2">
      <c r="A126" s="16" t="s">
        <v>1181</v>
      </c>
      <c r="B126" s="1"/>
      <c r="C126" s="2"/>
      <c r="D126" t="str">
        <f>VLOOKUP(MID(A126,5,40),Elenco_giocatori_ruolo!A:B,2,FALSE)</f>
        <v>C</v>
      </c>
      <c r="E126" t="str">
        <f>VLOOKUP(MID(F126,5,40),Elenco_giocatori_ruolo!A:B,2,FALSE)</f>
        <v>D</v>
      </c>
      <c r="F126" s="16" t="s">
        <v>1058</v>
      </c>
      <c r="G126" s="1"/>
      <c r="H126" s="2"/>
    </row>
    <row r="127" spans="1:8" ht="16" x14ac:dyDescent="0.2">
      <c r="A127" s="16" t="s">
        <v>1182</v>
      </c>
      <c r="B127" s="1"/>
      <c r="C127" s="2"/>
      <c r="D127" t="str">
        <f>VLOOKUP(MID(A127,5,40),Elenco_giocatori_ruolo!A:B,2,FALSE)</f>
        <v>C</v>
      </c>
      <c r="E127" t="str">
        <f>VLOOKUP(MID(F127,5,40),Elenco_giocatori_ruolo!A:B,2,FALSE)</f>
        <v>D</v>
      </c>
      <c r="F127" s="16" t="s">
        <v>135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78</v>
      </c>
      <c r="D128">
        <f>COUNTIF(D106:D116,"D")</f>
        <v>4</v>
      </c>
      <c r="E128">
        <f>COUNTIF(E106:E116,"D")</f>
        <v>3</v>
      </c>
      <c r="F128" s="4"/>
      <c r="G128" s="4" t="s">
        <v>47</v>
      </c>
      <c r="H128" s="4">
        <f>SUM(H106:H116,H118:H127)</f>
        <v>81.5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89" priority="9" operator="greaterThan">
      <formula>3</formula>
    </cfRule>
  </conditionalFormatting>
  <conditionalFormatting sqref="D53:E53">
    <cfRule type="cellIs" dxfId="88" priority="7" operator="greaterThan">
      <formula>3</formula>
    </cfRule>
  </conditionalFormatting>
  <conditionalFormatting sqref="D78:E78">
    <cfRule type="cellIs" dxfId="87" priority="5" operator="greaterThan">
      <formula>3</formula>
    </cfRule>
  </conditionalFormatting>
  <conditionalFormatting sqref="D103:E103">
    <cfRule type="cellIs" dxfId="86" priority="3" operator="greaterThan">
      <formula>3</formula>
    </cfRule>
  </conditionalFormatting>
  <conditionalFormatting sqref="D128:E128">
    <cfRule type="cellIs" dxfId="85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18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3" t="s">
        <v>238</v>
      </c>
      <c r="C2" s="23" t="s">
        <v>239</v>
      </c>
      <c r="D2" s="23">
        <v>5.5</v>
      </c>
      <c r="E2" s="23">
        <v>0</v>
      </c>
      <c r="F2" s="23">
        <v>1</v>
      </c>
      <c r="G2" s="23">
        <v>0</v>
      </c>
      <c r="H2" s="23">
        <v>0</v>
      </c>
      <c r="I2" s="23">
        <v>0</v>
      </c>
      <c r="J2" s="23">
        <v>0</v>
      </c>
      <c r="K2" s="23">
        <v>0</v>
      </c>
      <c r="L2" s="23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4.5</v>
      </c>
    </row>
    <row r="3" spans="1:14" x14ac:dyDescent="0.2">
      <c r="A3" s="9" t="str">
        <f>VLOOKUP(B3,Elenco_giocatori_ruolo!A:B,2,FALSE)</f>
        <v>P</v>
      </c>
      <c r="B3" s="23" t="s">
        <v>240</v>
      </c>
      <c r="C3" s="23" t="s">
        <v>239</v>
      </c>
      <c r="D3" s="23">
        <v>0</v>
      </c>
      <c r="E3" s="23">
        <v>0</v>
      </c>
      <c r="F3" s="23">
        <v>0</v>
      </c>
      <c r="G3" s="23">
        <v>0</v>
      </c>
      <c r="H3" s="23">
        <v>0</v>
      </c>
      <c r="I3" s="23">
        <v>0</v>
      </c>
      <c r="J3" s="23">
        <v>0</v>
      </c>
      <c r="K3" s="23">
        <v>0</v>
      </c>
      <c r="L3" s="23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3" t="s">
        <v>241</v>
      </c>
      <c r="C4" s="23" t="s">
        <v>239</v>
      </c>
      <c r="D4" s="23">
        <v>0</v>
      </c>
      <c r="E4" s="23">
        <v>0</v>
      </c>
      <c r="F4" s="23">
        <v>0</v>
      </c>
      <c r="G4" s="23">
        <v>0</v>
      </c>
      <c r="H4" s="23">
        <v>0</v>
      </c>
      <c r="I4" s="23">
        <v>0</v>
      </c>
      <c r="J4" s="23">
        <v>0</v>
      </c>
      <c r="K4" s="23">
        <v>0</v>
      </c>
      <c r="L4" s="23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3" t="s">
        <v>242</v>
      </c>
      <c r="C5" s="23" t="s">
        <v>239</v>
      </c>
      <c r="D5" s="23">
        <v>0</v>
      </c>
      <c r="E5" s="23">
        <v>0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3" t="s">
        <v>243</v>
      </c>
      <c r="C6" s="23" t="s">
        <v>239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3" t="s">
        <v>244</v>
      </c>
      <c r="C7" s="23" t="s">
        <v>239</v>
      </c>
      <c r="D7" s="23">
        <v>5.5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1</v>
      </c>
      <c r="L7" s="23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5</v>
      </c>
    </row>
    <row r="8" spans="1:14" x14ac:dyDescent="0.2">
      <c r="A8" s="9" t="str">
        <f>VLOOKUP(B8,Elenco_giocatori_ruolo!A:B,2,FALSE)</f>
        <v>D</v>
      </c>
      <c r="B8" s="23" t="s">
        <v>245</v>
      </c>
      <c r="C8" s="23" t="s">
        <v>239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3" t="s">
        <v>246</v>
      </c>
      <c r="C9" s="23" t="s">
        <v>239</v>
      </c>
      <c r="D9" s="23">
        <v>6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6</v>
      </c>
    </row>
    <row r="10" spans="1:14" x14ac:dyDescent="0.2">
      <c r="A10" s="9" t="str">
        <f>VLOOKUP(B10,Elenco_giocatori_ruolo!A:B,2,FALSE)</f>
        <v>D</v>
      </c>
      <c r="B10" s="23" t="s">
        <v>247</v>
      </c>
      <c r="C10" s="23" t="s">
        <v>239</v>
      </c>
      <c r="D10" s="23">
        <v>5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5</v>
      </c>
    </row>
    <row r="11" spans="1:14" x14ac:dyDescent="0.2">
      <c r="A11" s="9" t="str">
        <f>VLOOKUP(B11,Elenco_giocatori_ruolo!A:B,2,FALSE)</f>
        <v>D</v>
      </c>
      <c r="B11" s="23" t="s">
        <v>248</v>
      </c>
      <c r="C11" s="23" t="s">
        <v>239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3" t="s">
        <v>249</v>
      </c>
      <c r="C12" s="23" t="s">
        <v>239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3" t="s">
        <v>250</v>
      </c>
      <c r="C13" s="23" t="s">
        <v>239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0</v>
      </c>
    </row>
    <row r="14" spans="1:14" x14ac:dyDescent="0.2">
      <c r="A14" s="9" t="str">
        <f>VLOOKUP(B14,Elenco_giocatori_ruolo!A:B,2,FALSE)</f>
        <v>D</v>
      </c>
      <c r="B14" s="23" t="s">
        <v>251</v>
      </c>
      <c r="C14" s="23" t="s">
        <v>239</v>
      </c>
      <c r="D14" s="23">
        <v>6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6</v>
      </c>
    </row>
    <row r="15" spans="1:14" x14ac:dyDescent="0.2">
      <c r="A15" s="9" t="str">
        <f>VLOOKUP(B15,Elenco_giocatori_ruolo!A:B,2,FALSE)</f>
        <v>D</v>
      </c>
      <c r="B15" s="23" t="s">
        <v>252</v>
      </c>
      <c r="C15" s="23" t="s">
        <v>239</v>
      </c>
      <c r="D15" s="23">
        <v>6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1</v>
      </c>
      <c r="L15" s="23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5.5</v>
      </c>
    </row>
    <row r="16" spans="1:14" x14ac:dyDescent="0.2">
      <c r="A16" s="9" t="str">
        <f>VLOOKUP(B16,Elenco_giocatori_ruolo!A:B,2,FALSE)</f>
        <v>D</v>
      </c>
      <c r="B16" s="23" t="s">
        <v>253</v>
      </c>
      <c r="C16" s="23" t="s">
        <v>239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3" t="s">
        <v>254</v>
      </c>
      <c r="C17" s="23" t="s">
        <v>239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3" t="s">
        <v>255</v>
      </c>
      <c r="C18" s="23" t="s">
        <v>239</v>
      </c>
      <c r="D18" s="23">
        <v>5.5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5.5</v>
      </c>
    </row>
    <row r="19" spans="1:14" x14ac:dyDescent="0.2">
      <c r="A19" s="9" t="str">
        <f>VLOOKUP(B19,Elenco_giocatori_ruolo!A:B,2,FALSE)</f>
        <v>D</v>
      </c>
      <c r="B19" s="23" t="s">
        <v>256</v>
      </c>
      <c r="C19" s="23" t="s">
        <v>239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3" t="s">
        <v>257</v>
      </c>
      <c r="C20" s="23" t="s">
        <v>239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3" t="s">
        <v>258</v>
      </c>
      <c r="C21" s="23" t="s">
        <v>239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3" t="s">
        <v>259</v>
      </c>
      <c r="C22" s="23" t="s">
        <v>239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0</v>
      </c>
    </row>
    <row r="23" spans="1:14" x14ac:dyDescent="0.2">
      <c r="A23" s="9" t="str">
        <f>VLOOKUP(B23,Elenco_giocatori_ruolo!A:B,2,FALSE)</f>
        <v>C</v>
      </c>
      <c r="B23" s="23" t="s">
        <v>260</v>
      </c>
      <c r="C23" s="23" t="s">
        <v>239</v>
      </c>
      <c r="D23" s="23">
        <v>5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5</v>
      </c>
    </row>
    <row r="24" spans="1:14" x14ac:dyDescent="0.2">
      <c r="A24" s="9" t="str">
        <f>VLOOKUP(B24,Elenco_giocatori_ruolo!A:B,2,FALSE)</f>
        <v>C</v>
      </c>
      <c r="B24" s="23" t="s">
        <v>261</v>
      </c>
      <c r="C24" s="23" t="s">
        <v>239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str">
        <f>VLOOKUP(B25,Elenco_giocatori_ruolo!A:B,2,FALSE)</f>
        <v>C</v>
      </c>
      <c r="B25" s="23" t="s">
        <v>262</v>
      </c>
      <c r="C25" s="23" t="s">
        <v>239</v>
      </c>
      <c r="D25" s="23">
        <v>6.5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10">
        <v>0</v>
      </c>
      <c r="N25" s="11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6.5</v>
      </c>
    </row>
    <row r="26" spans="1:14" x14ac:dyDescent="0.2">
      <c r="A26" s="9" t="str">
        <f>VLOOKUP(B26,Elenco_giocatori_ruolo!A:B,2,FALSE)</f>
        <v>C</v>
      </c>
      <c r="B26" s="23" t="s">
        <v>263</v>
      </c>
      <c r="C26" s="23" t="s">
        <v>239</v>
      </c>
      <c r="D26" s="23">
        <v>6.5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1</v>
      </c>
      <c r="L26" s="23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6</v>
      </c>
    </row>
    <row r="27" spans="1:14" x14ac:dyDescent="0.2">
      <c r="A27" s="9" t="str">
        <f>VLOOKUP(B27,Elenco_giocatori_ruolo!A:B,2,FALSE)</f>
        <v>C</v>
      </c>
      <c r="B27" s="23" t="s">
        <v>264</v>
      </c>
      <c r="C27" s="23" t="s">
        <v>239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0</v>
      </c>
    </row>
    <row r="28" spans="1:14" x14ac:dyDescent="0.2">
      <c r="A28" s="9" t="str">
        <f>VLOOKUP(B28,Elenco_giocatori_ruolo!A:B,2,FALSE)</f>
        <v>C</v>
      </c>
      <c r="B28" s="23" t="s">
        <v>265</v>
      </c>
      <c r="C28" s="23" t="s">
        <v>239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3" t="s">
        <v>266</v>
      </c>
      <c r="C29" s="23" t="s">
        <v>239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3" t="s">
        <v>267</v>
      </c>
      <c r="C30" s="23" t="s">
        <v>239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0</v>
      </c>
    </row>
    <row r="31" spans="1:14" x14ac:dyDescent="0.2">
      <c r="A31" s="9" t="str">
        <f>VLOOKUP(B31,Elenco_giocatori_ruolo!A:B,2,FALSE)</f>
        <v>C</v>
      </c>
      <c r="B31" s="23" t="s">
        <v>268</v>
      </c>
      <c r="C31" s="23" t="s">
        <v>239</v>
      </c>
      <c r="D31" s="23">
        <v>7</v>
      </c>
      <c r="E31" s="23">
        <v>1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10</v>
      </c>
    </row>
    <row r="32" spans="1:14" x14ac:dyDescent="0.2">
      <c r="A32" s="9" t="str">
        <f>VLOOKUP(B32,Elenco_giocatori_ruolo!A:B,2,FALSE)</f>
        <v>C</v>
      </c>
      <c r="B32" s="23" t="s">
        <v>269</v>
      </c>
      <c r="C32" s="23" t="s">
        <v>239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0</v>
      </c>
    </row>
    <row r="33" spans="1:14" x14ac:dyDescent="0.2">
      <c r="A33" s="9" t="str">
        <f>VLOOKUP(B33,Elenco_giocatori_ruolo!A:B,2,FALSE)</f>
        <v>C</v>
      </c>
      <c r="B33" s="23" t="s">
        <v>270</v>
      </c>
      <c r="C33" s="23" t="s">
        <v>239</v>
      </c>
      <c r="D33" s="23">
        <v>6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1</v>
      </c>
      <c r="K33" s="23">
        <v>0</v>
      </c>
      <c r="L33" s="23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7</v>
      </c>
    </row>
    <row r="34" spans="1:14" x14ac:dyDescent="0.2">
      <c r="A34" s="9" t="str">
        <f>VLOOKUP(B34,Elenco_giocatori_ruolo!A:B,2,FALSE)</f>
        <v>A</v>
      </c>
      <c r="B34" s="23" t="s">
        <v>271</v>
      </c>
      <c r="C34" s="23" t="s">
        <v>239</v>
      </c>
      <c r="D34" s="23">
        <v>7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7</v>
      </c>
    </row>
    <row r="35" spans="1:14" x14ac:dyDescent="0.2">
      <c r="A35" s="9" t="str">
        <f>VLOOKUP(B35,Elenco_giocatori_ruolo!A:B,2,FALSE)</f>
        <v>A</v>
      </c>
      <c r="B35" s="23" t="s">
        <v>272</v>
      </c>
      <c r="C35" s="23" t="s">
        <v>239</v>
      </c>
      <c r="D35" s="23">
        <v>5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5</v>
      </c>
    </row>
    <row r="36" spans="1:14" x14ac:dyDescent="0.2">
      <c r="A36" s="9" t="str">
        <f>VLOOKUP(B36,Elenco_giocatori_ruolo!A:B,2,FALSE)</f>
        <v>A</v>
      </c>
      <c r="B36" s="23" t="s">
        <v>273</v>
      </c>
      <c r="C36" s="23" t="s">
        <v>239</v>
      </c>
      <c r="D36" s="23">
        <v>5.5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5.5</v>
      </c>
    </row>
    <row r="37" spans="1:14" x14ac:dyDescent="0.2">
      <c r="A37" s="9" t="str">
        <f>VLOOKUP(B37,Elenco_giocatori_ruolo!A:B,2,FALSE)</f>
        <v>A</v>
      </c>
      <c r="B37" s="23" t="s">
        <v>274</v>
      </c>
      <c r="C37" s="23" t="s">
        <v>239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3" t="s">
        <v>275</v>
      </c>
      <c r="C38" s="23" t="s">
        <v>239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3" t="s">
        <v>276</v>
      </c>
      <c r="C39" s="23" t="s">
        <v>239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str">
        <f>VLOOKUP(B40,Elenco_giocatori_ruolo!A:B,2,FALSE)</f>
        <v>P</v>
      </c>
      <c r="B40" s="23" t="s">
        <v>277</v>
      </c>
      <c r="C40" s="23" t="s">
        <v>278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10">
        <v>0</v>
      </c>
      <c r="N40" s="11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0</v>
      </c>
    </row>
    <row r="41" spans="1:14" x14ac:dyDescent="0.2">
      <c r="A41" s="9" t="str">
        <f>VLOOKUP(B41,Elenco_giocatori_ruolo!A:B,2,FALSE)</f>
        <v>P</v>
      </c>
      <c r="B41" s="23" t="s">
        <v>279</v>
      </c>
      <c r="C41" s="23" t="s">
        <v>278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10">
        <v>0</v>
      </c>
      <c r="N41" s="11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0</v>
      </c>
    </row>
    <row r="42" spans="1:14" x14ac:dyDescent="0.2">
      <c r="A42" s="9" t="str">
        <f>VLOOKUP(B42,Elenco_giocatori_ruolo!A:B,2,FALSE)</f>
        <v>P</v>
      </c>
      <c r="B42" s="23" t="s">
        <v>280</v>
      </c>
      <c r="C42" s="23" t="s">
        <v>278</v>
      </c>
      <c r="D42" s="23">
        <v>6</v>
      </c>
      <c r="E42" s="23">
        <v>0</v>
      </c>
      <c r="F42" s="23">
        <v>1</v>
      </c>
      <c r="G42" s="23">
        <v>0</v>
      </c>
      <c r="H42" s="23">
        <v>0</v>
      </c>
      <c r="I42" s="23">
        <v>0</v>
      </c>
      <c r="J42" s="23">
        <v>0</v>
      </c>
      <c r="K42" s="23">
        <v>1</v>
      </c>
      <c r="L42" s="23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4.5</v>
      </c>
    </row>
    <row r="43" spans="1:14" x14ac:dyDescent="0.2">
      <c r="A43" s="9" t="str">
        <f>VLOOKUP(B43,Elenco_giocatori_ruolo!A:B,2,FALSE)</f>
        <v>D</v>
      </c>
      <c r="B43" s="23" t="s">
        <v>281</v>
      </c>
      <c r="C43" s="23" t="s">
        <v>278</v>
      </c>
      <c r="D43" s="23">
        <v>7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7</v>
      </c>
    </row>
    <row r="44" spans="1:14" x14ac:dyDescent="0.2">
      <c r="A44" s="9" t="str">
        <f>VLOOKUP(B44,Elenco_giocatori_ruolo!A:B,2,FALSE)</f>
        <v>D</v>
      </c>
      <c r="B44" s="23" t="s">
        <v>282</v>
      </c>
      <c r="C44" s="23" t="s">
        <v>278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0</v>
      </c>
    </row>
    <row r="45" spans="1:14" x14ac:dyDescent="0.2">
      <c r="A45" s="9" t="str">
        <f>VLOOKUP(B45,Elenco_giocatori_ruolo!A:B,2,FALSE)</f>
        <v>D</v>
      </c>
      <c r="B45" s="23" t="s">
        <v>283</v>
      </c>
      <c r="C45" s="23" t="s">
        <v>278</v>
      </c>
      <c r="D45" s="23">
        <v>6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6</v>
      </c>
    </row>
    <row r="46" spans="1:14" x14ac:dyDescent="0.2">
      <c r="A46" s="9" t="str">
        <f>VLOOKUP(B46,Elenco_giocatori_ruolo!A:B,2,FALSE)</f>
        <v>D</v>
      </c>
      <c r="B46" s="23" t="s">
        <v>284</v>
      </c>
      <c r="C46" s="23" t="s">
        <v>278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3" t="s">
        <v>285</v>
      </c>
      <c r="C47" s="23" t="s">
        <v>278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3" t="s">
        <v>286</v>
      </c>
      <c r="C48" s="23" t="s">
        <v>278</v>
      </c>
      <c r="D48" s="23">
        <v>6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6</v>
      </c>
    </row>
    <row r="49" spans="1:14" x14ac:dyDescent="0.2">
      <c r="A49" s="9" t="str">
        <f>VLOOKUP(B49,Elenco_giocatori_ruolo!A:B,2,FALSE)</f>
        <v>D</v>
      </c>
      <c r="B49" s="23" t="s">
        <v>287</v>
      </c>
      <c r="C49" s="23" t="s">
        <v>278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0</v>
      </c>
    </row>
    <row r="50" spans="1:14" x14ac:dyDescent="0.2">
      <c r="A50" s="9" t="str">
        <f>VLOOKUP(B50,Elenco_giocatori_ruolo!A:B,2,FALSE)</f>
        <v>D</v>
      </c>
      <c r="B50" s="23" t="s">
        <v>288</v>
      </c>
      <c r="C50" s="23" t="s">
        <v>278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0</v>
      </c>
    </row>
    <row r="51" spans="1:14" x14ac:dyDescent="0.2">
      <c r="A51" s="9" t="str">
        <f>VLOOKUP(B51,Elenco_giocatori_ruolo!A:B,2,FALSE)</f>
        <v>D</v>
      </c>
      <c r="B51" s="23" t="s">
        <v>289</v>
      </c>
      <c r="C51" s="23" t="s">
        <v>278</v>
      </c>
      <c r="D51" s="23">
        <v>4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1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3</v>
      </c>
    </row>
    <row r="52" spans="1:14" x14ac:dyDescent="0.2">
      <c r="A52" s="9" t="str">
        <f>VLOOKUP(B52,Elenco_giocatori_ruolo!A:B,2,FALSE)</f>
        <v>D</v>
      </c>
      <c r="B52" s="23" t="s">
        <v>290</v>
      </c>
      <c r="C52" s="23" t="s">
        <v>278</v>
      </c>
      <c r="D52" s="23">
        <v>6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6</v>
      </c>
    </row>
    <row r="53" spans="1:14" x14ac:dyDescent="0.2">
      <c r="A53" s="9" t="str">
        <f>VLOOKUP(B53,Elenco_giocatori_ruolo!A:B,2,FALSE)</f>
        <v>D</v>
      </c>
      <c r="B53" s="23" t="s">
        <v>291</v>
      </c>
      <c r="C53" s="23" t="s">
        <v>278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0</v>
      </c>
    </row>
    <row r="54" spans="1:14" x14ac:dyDescent="0.2">
      <c r="A54" s="9" t="str">
        <f>VLOOKUP(B54,Elenco_giocatori_ruolo!A:B,2,FALSE)</f>
        <v>D</v>
      </c>
      <c r="B54" s="23" t="s">
        <v>292</v>
      </c>
      <c r="C54" s="23" t="s">
        <v>278</v>
      </c>
      <c r="D54" s="23">
        <v>6.5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6.5</v>
      </c>
    </row>
    <row r="55" spans="1:14" x14ac:dyDescent="0.2">
      <c r="A55" s="9" t="str">
        <f>VLOOKUP(B55,Elenco_giocatori_ruolo!A:B,2,FALSE)</f>
        <v>C</v>
      </c>
      <c r="B55" s="23" t="s">
        <v>293</v>
      </c>
      <c r="C55" s="23" t="s">
        <v>278</v>
      </c>
      <c r="D55" s="23">
        <v>6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6</v>
      </c>
    </row>
    <row r="56" spans="1:14" x14ac:dyDescent="0.2">
      <c r="A56" s="9" t="str">
        <f>VLOOKUP(B56,Elenco_giocatori_ruolo!A:B,2,FALSE)</f>
        <v>C</v>
      </c>
      <c r="B56" s="23" t="s">
        <v>294</v>
      </c>
      <c r="C56" s="23" t="s">
        <v>278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0</v>
      </c>
    </row>
    <row r="57" spans="1:14" x14ac:dyDescent="0.2">
      <c r="A57" s="9" t="str">
        <f>VLOOKUP(B57,Elenco_giocatori_ruolo!A:B,2,FALSE)</f>
        <v>C</v>
      </c>
      <c r="B57" s="23" t="s">
        <v>295</v>
      </c>
      <c r="C57" s="23" t="s">
        <v>278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3" t="s">
        <v>296</v>
      </c>
      <c r="C58" s="23" t="s">
        <v>278</v>
      </c>
      <c r="D58" s="23">
        <v>5.5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1</v>
      </c>
      <c r="L58" s="23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5</v>
      </c>
    </row>
    <row r="59" spans="1:14" x14ac:dyDescent="0.2">
      <c r="A59" s="9" t="str">
        <f>VLOOKUP(B59,Elenco_giocatori_ruolo!A:B,2,FALSE)</f>
        <v>C</v>
      </c>
      <c r="B59" s="23" t="s">
        <v>297</v>
      </c>
      <c r="C59" s="23" t="s">
        <v>278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0</v>
      </c>
    </row>
    <row r="60" spans="1:14" x14ac:dyDescent="0.2">
      <c r="A60" s="9" t="str">
        <f>VLOOKUP(B60,Elenco_giocatori_ruolo!A:B,2,FALSE)</f>
        <v>C</v>
      </c>
      <c r="B60" s="23" t="s">
        <v>298</v>
      </c>
      <c r="C60" s="23" t="s">
        <v>278</v>
      </c>
      <c r="D60" s="23">
        <v>6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1</v>
      </c>
      <c r="L60" s="23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5.5</v>
      </c>
    </row>
    <row r="61" spans="1:14" x14ac:dyDescent="0.2">
      <c r="A61" s="9" t="str">
        <f>VLOOKUP(B61,Elenco_giocatori_ruolo!A:B,2,FALSE)</f>
        <v>C</v>
      </c>
      <c r="B61" s="23" t="s">
        <v>299</v>
      </c>
      <c r="C61" s="23" t="s">
        <v>278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0</v>
      </c>
    </row>
    <row r="62" spans="1:14" x14ac:dyDescent="0.2">
      <c r="A62" s="9" t="str">
        <f>VLOOKUP(B62,Elenco_giocatori_ruolo!A:B,2,FALSE)</f>
        <v>C</v>
      </c>
      <c r="B62" s="23" t="s">
        <v>300</v>
      </c>
      <c r="C62" s="23" t="s">
        <v>278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0</v>
      </c>
    </row>
    <row r="63" spans="1:14" x14ac:dyDescent="0.2">
      <c r="A63" s="9" t="str">
        <f>VLOOKUP(B63,Elenco_giocatori_ruolo!A:B,2,FALSE)</f>
        <v>C</v>
      </c>
      <c r="B63" s="23" t="s">
        <v>301</v>
      </c>
      <c r="C63" s="23" t="s">
        <v>278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0</v>
      </c>
    </row>
    <row r="64" spans="1:14" x14ac:dyDescent="0.2">
      <c r="A64" s="9" t="str">
        <f>VLOOKUP(B64,Elenco_giocatori_ruolo!A:B,2,FALSE)</f>
        <v>C</v>
      </c>
      <c r="B64" s="23" t="s">
        <v>302</v>
      </c>
      <c r="C64" s="23" t="s">
        <v>278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3" t="s">
        <v>303</v>
      </c>
      <c r="C65" s="23" t="s">
        <v>278</v>
      </c>
      <c r="D65" s="23">
        <v>6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6</v>
      </c>
    </row>
    <row r="66" spans="1:14" x14ac:dyDescent="0.2">
      <c r="A66" s="9" t="str">
        <f>VLOOKUP(B66,Elenco_giocatori_ruolo!A:B,2,FALSE)</f>
        <v>A</v>
      </c>
      <c r="B66" s="23" t="s">
        <v>304</v>
      </c>
      <c r="C66" s="23" t="s">
        <v>278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0</v>
      </c>
    </row>
    <row r="67" spans="1:14" x14ac:dyDescent="0.2">
      <c r="A67" s="9" t="str">
        <f>VLOOKUP(B67,Elenco_giocatori_ruolo!A:B,2,FALSE)</f>
        <v>A</v>
      </c>
      <c r="B67" s="23" t="s">
        <v>305</v>
      </c>
      <c r="C67" s="23" t="s">
        <v>278</v>
      </c>
      <c r="D67" s="23">
        <v>7</v>
      </c>
      <c r="E67" s="23">
        <v>1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10</v>
      </c>
    </row>
    <row r="68" spans="1:14" x14ac:dyDescent="0.2">
      <c r="A68" s="9" t="str">
        <f>VLOOKUP(B68,Elenco_giocatori_ruolo!A:B,2,FALSE)</f>
        <v>A</v>
      </c>
      <c r="B68" s="23" t="s">
        <v>306</v>
      </c>
      <c r="C68" s="23" t="s">
        <v>278</v>
      </c>
      <c r="D68" s="23">
        <v>6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6</v>
      </c>
    </row>
    <row r="69" spans="1:14" x14ac:dyDescent="0.2">
      <c r="A69" s="9" t="str">
        <f>VLOOKUP(B69,Elenco_giocatori_ruolo!A:B,2,FALSE)</f>
        <v>A</v>
      </c>
      <c r="B69" s="23" t="s">
        <v>307</v>
      </c>
      <c r="C69" s="23" t="s">
        <v>278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0</v>
      </c>
    </row>
    <row r="70" spans="1:14" x14ac:dyDescent="0.2">
      <c r="A70" s="9" t="str">
        <f>VLOOKUP(B70,Elenco_giocatori_ruolo!A:B,2,FALSE)</f>
        <v>A</v>
      </c>
      <c r="B70" s="23" t="s">
        <v>308</v>
      </c>
      <c r="C70" s="23" t="s">
        <v>278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3" t="s">
        <v>309</v>
      </c>
      <c r="C71" s="23" t="s">
        <v>278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3" t="s">
        <v>310</v>
      </c>
      <c r="C72" s="23" t="s">
        <v>278</v>
      </c>
      <c r="D72" s="23">
        <v>6.5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1</v>
      </c>
      <c r="K72" s="23">
        <v>0</v>
      </c>
      <c r="L72" s="23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7.5</v>
      </c>
    </row>
    <row r="73" spans="1:14" x14ac:dyDescent="0.2">
      <c r="A73" s="9" t="str">
        <f>VLOOKUP(B73,Elenco_giocatori_ruolo!A:B,2,FALSE)</f>
        <v>A</v>
      </c>
      <c r="B73" s="23" t="s">
        <v>311</v>
      </c>
      <c r="C73" s="23" t="s">
        <v>278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0</v>
      </c>
    </row>
    <row r="74" spans="1:14" x14ac:dyDescent="0.2">
      <c r="A74" s="9" t="str">
        <f>VLOOKUP(B74,Elenco_giocatori_ruolo!A:B,2,FALSE)</f>
        <v>A</v>
      </c>
      <c r="B74" s="23" t="s">
        <v>312</v>
      </c>
      <c r="C74" s="23" t="s">
        <v>278</v>
      </c>
      <c r="D74" s="23">
        <v>5.5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5.5</v>
      </c>
    </row>
    <row r="75" spans="1:14" x14ac:dyDescent="0.2">
      <c r="A75" s="9" t="str">
        <f>VLOOKUP(B75,Elenco_giocatori_ruolo!A:B,2,FALSE)</f>
        <v>A</v>
      </c>
      <c r="B75" s="23" t="s">
        <v>313</v>
      </c>
      <c r="C75" s="23" t="s">
        <v>278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0</v>
      </c>
    </row>
    <row r="76" spans="1:14" x14ac:dyDescent="0.2">
      <c r="A76" s="9" t="str">
        <f>VLOOKUP(B76,Elenco_giocatori_ruolo!A:B,2,FALSE)</f>
        <v>P</v>
      </c>
      <c r="B76" s="23" t="s">
        <v>314</v>
      </c>
      <c r="C76" s="23" t="s">
        <v>315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P</v>
      </c>
      <c r="B77" s="23" t="s">
        <v>316</v>
      </c>
      <c r="C77" s="23" t="s">
        <v>315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3" t="s">
        <v>317</v>
      </c>
      <c r="C78" s="23" t="s">
        <v>315</v>
      </c>
      <c r="D78" s="23">
        <v>6</v>
      </c>
      <c r="E78" s="23">
        <v>0</v>
      </c>
      <c r="F78" s="23">
        <v>2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4</v>
      </c>
    </row>
    <row r="79" spans="1:14" x14ac:dyDescent="0.2">
      <c r="A79" s="9" t="str">
        <f>VLOOKUP(B79,Elenco_giocatori_ruolo!A:B,2,FALSE)</f>
        <v>P</v>
      </c>
      <c r="B79" s="23" t="s">
        <v>318</v>
      </c>
      <c r="C79" s="23" t="s">
        <v>315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0</v>
      </c>
    </row>
    <row r="80" spans="1:14" x14ac:dyDescent="0.2">
      <c r="A80" s="9" t="str">
        <f>VLOOKUP(B80,Elenco_giocatori_ruolo!A:B,2,FALSE)</f>
        <v>D</v>
      </c>
      <c r="B80" s="23" t="s">
        <v>319</v>
      </c>
      <c r="C80" s="23" t="s">
        <v>315</v>
      </c>
      <c r="D80" s="23">
        <v>6.5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6.5</v>
      </c>
    </row>
    <row r="81" spans="1:14" x14ac:dyDescent="0.2">
      <c r="A81" s="9" t="str">
        <f>VLOOKUP(B81,Elenco_giocatori_ruolo!A:B,2,FALSE)</f>
        <v>D</v>
      </c>
      <c r="B81" s="23" t="s">
        <v>320</v>
      </c>
      <c r="C81" s="23" t="s">
        <v>315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0</v>
      </c>
    </row>
    <row r="82" spans="1:14" x14ac:dyDescent="0.2">
      <c r="A82" s="9" t="str">
        <f>VLOOKUP(B82,Elenco_giocatori_ruolo!A:B,2,FALSE)</f>
        <v>D</v>
      </c>
      <c r="B82" s="23" t="s">
        <v>321</v>
      </c>
      <c r="C82" s="23" t="s">
        <v>315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3" t="s">
        <v>322</v>
      </c>
      <c r="C83" s="23" t="s">
        <v>315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3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3" t="s">
        <v>323</v>
      </c>
      <c r="C84" s="23" t="s">
        <v>315</v>
      </c>
      <c r="D84" s="23">
        <v>6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6</v>
      </c>
    </row>
    <row r="85" spans="1:14" x14ac:dyDescent="0.2">
      <c r="A85" s="9" t="str">
        <f>VLOOKUP(B85,Elenco_giocatori_ruolo!A:B,2,FALSE)</f>
        <v>D</v>
      </c>
      <c r="B85" s="23" t="s">
        <v>324</v>
      </c>
      <c r="C85" s="23" t="s">
        <v>315</v>
      </c>
      <c r="D85" s="23">
        <v>6.5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6.5</v>
      </c>
    </row>
    <row r="86" spans="1:14" x14ac:dyDescent="0.2">
      <c r="A86" s="9" t="str">
        <f>VLOOKUP(B86,Elenco_giocatori_ruolo!A:B,2,FALSE)</f>
        <v>D</v>
      </c>
      <c r="B86" s="23" t="s">
        <v>325</v>
      </c>
      <c r="C86" s="23" t="s">
        <v>315</v>
      </c>
      <c r="D86" s="23">
        <v>6.5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1</v>
      </c>
      <c r="L86" s="23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6</v>
      </c>
    </row>
    <row r="87" spans="1:14" x14ac:dyDescent="0.2">
      <c r="A87" s="9" t="str">
        <f>VLOOKUP(B87,Elenco_giocatori_ruolo!A:B,2,FALSE)</f>
        <v>D</v>
      </c>
      <c r="B87" s="23" t="s">
        <v>326</v>
      </c>
      <c r="C87" s="23" t="s">
        <v>315</v>
      </c>
      <c r="D87" s="23">
        <v>5.5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5.5</v>
      </c>
    </row>
    <row r="88" spans="1:14" x14ac:dyDescent="0.2">
      <c r="A88" s="9" t="str">
        <f>VLOOKUP(B88,Elenco_giocatori_ruolo!A:B,2,FALSE)</f>
        <v>D</v>
      </c>
      <c r="B88" s="23" t="s">
        <v>327</v>
      </c>
      <c r="C88" s="23" t="s">
        <v>315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3" t="s">
        <v>328</v>
      </c>
      <c r="C89" s="23" t="s">
        <v>315</v>
      </c>
      <c r="D89" s="23">
        <v>6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6</v>
      </c>
    </row>
    <row r="90" spans="1:14" x14ac:dyDescent="0.2">
      <c r="A90" s="9" t="str">
        <f>VLOOKUP(B90,Elenco_giocatori_ruolo!A:B,2,FALSE)</f>
        <v>D</v>
      </c>
      <c r="B90" s="23" t="s">
        <v>329</v>
      </c>
      <c r="C90" s="23" t="s">
        <v>315</v>
      </c>
      <c r="D90" s="23">
        <v>7</v>
      </c>
      <c r="E90" s="23">
        <v>1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10</v>
      </c>
    </row>
    <row r="91" spans="1:14" x14ac:dyDescent="0.2">
      <c r="A91" s="9" t="str">
        <f>VLOOKUP(B91,Elenco_giocatori_ruolo!A:B,2,FALSE)</f>
        <v>C</v>
      </c>
      <c r="B91" s="23" t="s">
        <v>330</v>
      </c>
      <c r="C91" s="23" t="s">
        <v>315</v>
      </c>
      <c r="D91" s="23">
        <v>7.5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1</v>
      </c>
      <c r="K91" s="23">
        <v>0</v>
      </c>
      <c r="L91" s="23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8.5</v>
      </c>
    </row>
    <row r="92" spans="1:14" x14ac:dyDescent="0.2">
      <c r="A92" s="9" t="str">
        <f>VLOOKUP(B92,Elenco_giocatori_ruolo!A:B,2,FALSE)</f>
        <v>C</v>
      </c>
      <c r="B92" s="23" t="s">
        <v>331</v>
      </c>
      <c r="C92" s="23" t="s">
        <v>315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0</v>
      </c>
    </row>
    <row r="93" spans="1:14" x14ac:dyDescent="0.2">
      <c r="A93" s="9" t="str">
        <f>VLOOKUP(B93,Elenco_giocatori_ruolo!A:B,2,FALSE)</f>
        <v>C</v>
      </c>
      <c r="B93" s="23" t="s">
        <v>332</v>
      </c>
      <c r="C93" s="23" t="s">
        <v>315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0</v>
      </c>
    </row>
    <row r="94" spans="1:14" x14ac:dyDescent="0.2">
      <c r="A94" s="9" t="str">
        <f>VLOOKUP(B94,Elenco_giocatori_ruolo!A:B,2,FALSE)</f>
        <v>C</v>
      </c>
      <c r="B94" s="23" t="s">
        <v>333</v>
      </c>
      <c r="C94" s="23" t="s">
        <v>315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3" t="s">
        <v>334</v>
      </c>
      <c r="C95" s="23" t="s">
        <v>315</v>
      </c>
      <c r="D95" s="23">
        <v>6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1</v>
      </c>
      <c r="K95" s="23">
        <v>0</v>
      </c>
      <c r="L95" s="23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7</v>
      </c>
    </row>
    <row r="96" spans="1:14" x14ac:dyDescent="0.2">
      <c r="A96" s="9" t="str">
        <f>VLOOKUP(B96,Elenco_giocatori_ruolo!A:B,2,FALSE)</f>
        <v>C</v>
      </c>
      <c r="B96" s="23" t="s">
        <v>335</v>
      </c>
      <c r="C96" s="23" t="s">
        <v>315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0</v>
      </c>
    </row>
    <row r="97" spans="1:14" x14ac:dyDescent="0.2">
      <c r="A97" s="9" t="str">
        <f>VLOOKUP(B97,Elenco_giocatori_ruolo!A:B,2,FALSE)</f>
        <v>C</v>
      </c>
      <c r="B97" s="23" t="s">
        <v>336</v>
      </c>
      <c r="C97" s="23" t="s">
        <v>315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3" t="s">
        <v>337</v>
      </c>
      <c r="C98" s="23" t="s">
        <v>315</v>
      </c>
      <c r="D98" s="23">
        <v>7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7</v>
      </c>
    </row>
    <row r="99" spans="1:14" x14ac:dyDescent="0.2">
      <c r="A99" s="9" t="str">
        <f>VLOOKUP(B99,Elenco_giocatori_ruolo!A:B,2,FALSE)</f>
        <v>C</v>
      </c>
      <c r="B99" s="23" t="s">
        <v>338</v>
      </c>
      <c r="C99" s="23" t="s">
        <v>315</v>
      </c>
      <c r="D99" s="23">
        <v>7</v>
      </c>
      <c r="E99" s="23">
        <v>1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10</v>
      </c>
    </row>
    <row r="100" spans="1:14" x14ac:dyDescent="0.2">
      <c r="A100" s="9" t="str">
        <f>VLOOKUP(B100,Elenco_giocatori_ruolo!A:B,2,FALSE)</f>
        <v>C</v>
      </c>
      <c r="B100" s="23" t="s">
        <v>339</v>
      </c>
      <c r="C100" s="23" t="s">
        <v>315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0</v>
      </c>
    </row>
    <row r="101" spans="1:14" x14ac:dyDescent="0.2">
      <c r="A101" s="9" t="str">
        <f>VLOOKUP(B101,Elenco_giocatori_ruolo!A:B,2,FALSE)</f>
        <v>C</v>
      </c>
      <c r="B101" s="23" t="s">
        <v>340</v>
      </c>
      <c r="C101" s="23" t="s">
        <v>315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3" t="s">
        <v>341</v>
      </c>
      <c r="C102" s="23" t="s">
        <v>315</v>
      </c>
      <c r="D102" s="23">
        <v>7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7</v>
      </c>
    </row>
    <row r="103" spans="1:14" x14ac:dyDescent="0.2">
      <c r="A103" s="9" t="str">
        <f>VLOOKUP(B103,Elenco_giocatori_ruolo!A:B,2,FALSE)</f>
        <v>A</v>
      </c>
      <c r="B103" s="23" t="s">
        <v>342</v>
      </c>
      <c r="C103" s="23" t="s">
        <v>315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3" t="s">
        <v>343</v>
      </c>
      <c r="C104" s="23" t="s">
        <v>315</v>
      </c>
      <c r="D104" s="23">
        <v>6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1</v>
      </c>
      <c r="K104" s="23">
        <v>0</v>
      </c>
      <c r="L104" s="23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7</v>
      </c>
    </row>
    <row r="105" spans="1:14" x14ac:dyDescent="0.2">
      <c r="A105" s="9" t="str">
        <f>VLOOKUP(B105,Elenco_giocatori_ruolo!A:B,2,FALSE)</f>
        <v>A</v>
      </c>
      <c r="B105" s="23" t="s">
        <v>344</v>
      </c>
      <c r="C105" s="23" t="s">
        <v>315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0</v>
      </c>
    </row>
    <row r="106" spans="1:14" x14ac:dyDescent="0.2">
      <c r="A106" s="9" t="str">
        <f>VLOOKUP(B106,Elenco_giocatori_ruolo!A:B,2,FALSE)</f>
        <v>A</v>
      </c>
      <c r="B106" s="23" t="s">
        <v>345</v>
      </c>
      <c r="C106" s="23" t="s">
        <v>315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3" t="s">
        <v>346</v>
      </c>
      <c r="C107" s="23" t="s">
        <v>315</v>
      </c>
      <c r="D107" s="23">
        <v>7</v>
      </c>
      <c r="E107" s="23">
        <v>1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1</v>
      </c>
      <c r="L107" s="23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9.5</v>
      </c>
    </row>
    <row r="108" spans="1:14" x14ac:dyDescent="0.2">
      <c r="A108" s="9" t="str">
        <f>VLOOKUP(B108,Elenco_giocatori_ruolo!A:B,2,FALSE)</f>
        <v>P</v>
      </c>
      <c r="B108" s="23" t="s">
        <v>347</v>
      </c>
      <c r="C108" s="23" t="s">
        <v>348</v>
      </c>
      <c r="D108" s="23">
        <v>6</v>
      </c>
      <c r="E108" s="23">
        <v>0</v>
      </c>
      <c r="F108" s="23">
        <v>2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4</v>
      </c>
    </row>
    <row r="109" spans="1:14" x14ac:dyDescent="0.2">
      <c r="A109" s="9" t="str">
        <f>VLOOKUP(B109,Elenco_giocatori_ruolo!A:B,2,FALSE)</f>
        <v>P</v>
      </c>
      <c r="B109" s="23" t="s">
        <v>349</v>
      </c>
      <c r="C109" s="23" t="s">
        <v>348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3" t="s">
        <v>350</v>
      </c>
      <c r="C110" s="23" t="s">
        <v>348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3" t="s">
        <v>351</v>
      </c>
      <c r="C111" s="23" t="s">
        <v>348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D</v>
      </c>
      <c r="B112" s="23" t="s">
        <v>352</v>
      </c>
      <c r="C112" s="23" t="s">
        <v>348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3" t="s">
        <v>353</v>
      </c>
      <c r="C113" s="23" t="s">
        <v>348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3" t="s">
        <v>354</v>
      </c>
      <c r="C114" s="23" t="s">
        <v>348</v>
      </c>
      <c r="D114" s="23">
        <v>6.5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6.5</v>
      </c>
    </row>
    <row r="115" spans="1:14" x14ac:dyDescent="0.2">
      <c r="A115" s="9" t="str">
        <f>VLOOKUP(B115,Elenco_giocatori_ruolo!A:B,2,FALSE)</f>
        <v>D</v>
      </c>
      <c r="B115" s="23" t="s">
        <v>355</v>
      </c>
      <c r="C115" s="23" t="s">
        <v>348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3" t="s">
        <v>356</v>
      </c>
      <c r="C116" s="23" t="s">
        <v>348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3" t="s">
        <v>357</v>
      </c>
      <c r="C117" s="23" t="s">
        <v>348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3" t="s">
        <v>358</v>
      </c>
      <c r="C118" s="23" t="s">
        <v>348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3" t="s">
        <v>359</v>
      </c>
      <c r="C119" s="23" t="s">
        <v>348</v>
      </c>
      <c r="D119" s="23">
        <v>6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6</v>
      </c>
    </row>
    <row r="120" spans="1:14" x14ac:dyDescent="0.2">
      <c r="A120" s="9" t="str">
        <f>VLOOKUP(B120,Elenco_giocatori_ruolo!A:B,2,FALSE)</f>
        <v>D</v>
      </c>
      <c r="B120" s="23" t="s">
        <v>360</v>
      </c>
      <c r="C120" s="23" t="s">
        <v>348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3" t="s">
        <v>361</v>
      </c>
      <c r="C121" s="23" t="s">
        <v>348</v>
      </c>
      <c r="D121" s="23">
        <v>6.5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6.5</v>
      </c>
    </row>
    <row r="122" spans="1:14" x14ac:dyDescent="0.2">
      <c r="A122" s="9" t="str">
        <f>VLOOKUP(B122,Elenco_giocatori_ruolo!A:B,2,FALSE)</f>
        <v>D</v>
      </c>
      <c r="B122" s="23" t="s">
        <v>362</v>
      </c>
      <c r="C122" s="23" t="s">
        <v>348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3" t="s">
        <v>363</v>
      </c>
      <c r="C123" s="23" t="s">
        <v>348</v>
      </c>
      <c r="D123" s="23">
        <v>5.5</v>
      </c>
      <c r="E123" s="23">
        <v>0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1</v>
      </c>
      <c r="L123" s="23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5</v>
      </c>
    </row>
    <row r="124" spans="1:14" x14ac:dyDescent="0.2">
      <c r="A124" s="9" t="str">
        <f>VLOOKUP(B124,Elenco_giocatori_ruolo!A:B,2,FALSE)</f>
        <v>D</v>
      </c>
      <c r="B124" s="23" t="s">
        <v>364</v>
      </c>
      <c r="C124" s="23" t="s">
        <v>348</v>
      </c>
      <c r="D124" s="23">
        <v>0</v>
      </c>
      <c r="E124" s="23">
        <v>0</v>
      </c>
      <c r="F124" s="23">
        <v>0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3" t="s">
        <v>365</v>
      </c>
      <c r="C125" s="23" t="s">
        <v>348</v>
      </c>
      <c r="D125" s="23">
        <v>6.5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6.5</v>
      </c>
    </row>
    <row r="126" spans="1:14" x14ac:dyDescent="0.2">
      <c r="A126" s="9" t="str">
        <f>VLOOKUP(B126,Elenco_giocatori_ruolo!A:B,2,FALSE)</f>
        <v>D</v>
      </c>
      <c r="B126" s="23" t="s">
        <v>366</v>
      </c>
      <c r="C126" s="23" t="s">
        <v>348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C</v>
      </c>
      <c r="B127" s="23" t="s">
        <v>367</v>
      </c>
      <c r="C127" s="23" t="s">
        <v>348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3" t="s">
        <v>368</v>
      </c>
      <c r="C128" s="23" t="s">
        <v>348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3" t="s">
        <v>369</v>
      </c>
      <c r="C129" s="23" t="s">
        <v>348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3" t="s">
        <v>370</v>
      </c>
      <c r="C130" s="23" t="s">
        <v>348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e">
        <f>VLOOKUP(B131,Elenco_giocatori_ruolo!A:B,2,FALSE)</f>
        <v>#N/A</v>
      </c>
      <c r="B131" s="23" t="s">
        <v>371</v>
      </c>
      <c r="C131" s="23" t="s">
        <v>348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10">
        <v>0</v>
      </c>
      <c r="N131" s="11" t="e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#N/A</v>
      </c>
    </row>
    <row r="132" spans="1:14" x14ac:dyDescent="0.2">
      <c r="A132" s="9" t="str">
        <f>VLOOKUP(B132,Elenco_giocatori_ruolo!A:B,2,FALSE)</f>
        <v>C</v>
      </c>
      <c r="B132" s="23" t="s">
        <v>372</v>
      </c>
      <c r="C132" s="23" t="s">
        <v>348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10">
        <v>0</v>
      </c>
      <c r="N132" s="11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0</v>
      </c>
    </row>
    <row r="133" spans="1:14" x14ac:dyDescent="0.2">
      <c r="A133" s="9" t="str">
        <f>VLOOKUP(B133,Elenco_giocatori_ruolo!A:B,2,FALSE)</f>
        <v>C</v>
      </c>
      <c r="B133" s="23" t="s">
        <v>373</v>
      </c>
      <c r="C133" s="23" t="s">
        <v>348</v>
      </c>
      <c r="D133" s="23">
        <v>6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6</v>
      </c>
    </row>
    <row r="134" spans="1:14" x14ac:dyDescent="0.2">
      <c r="A134" s="9" t="str">
        <f>VLOOKUP(B134,Elenco_giocatori_ruolo!A:B,2,FALSE)</f>
        <v>C</v>
      </c>
      <c r="B134" s="23" t="s">
        <v>374</v>
      </c>
      <c r="C134" s="23" t="s">
        <v>348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0</v>
      </c>
    </row>
    <row r="135" spans="1:14" x14ac:dyDescent="0.2">
      <c r="A135" s="9" t="str">
        <f>VLOOKUP(B135,Elenco_giocatori_ruolo!A:B,2,FALSE)</f>
        <v>C</v>
      </c>
      <c r="B135" s="23" t="s">
        <v>375</v>
      </c>
      <c r="C135" s="23" t="s">
        <v>348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3" t="s">
        <v>376</v>
      </c>
      <c r="C136" s="23" t="s">
        <v>348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3" t="s">
        <v>377</v>
      </c>
      <c r="C137" s="23" t="s">
        <v>348</v>
      </c>
      <c r="D137" s="23">
        <v>6.5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1</v>
      </c>
      <c r="K137" s="23">
        <v>0</v>
      </c>
      <c r="L137" s="23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7.5</v>
      </c>
    </row>
    <row r="138" spans="1:14" x14ac:dyDescent="0.2">
      <c r="A138" s="9" t="str">
        <f>VLOOKUP(B138,Elenco_giocatori_ruolo!A:B,2,FALSE)</f>
        <v>C</v>
      </c>
      <c r="B138" s="23" t="s">
        <v>378</v>
      </c>
      <c r="C138" s="23" t="s">
        <v>348</v>
      </c>
      <c r="D138" s="23">
        <v>7.5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1</v>
      </c>
      <c r="K138" s="23">
        <v>0</v>
      </c>
      <c r="L138" s="23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8.5</v>
      </c>
    </row>
    <row r="139" spans="1:14" x14ac:dyDescent="0.2">
      <c r="A139" s="9" t="str">
        <f>VLOOKUP(B139,Elenco_giocatori_ruolo!A:B,2,FALSE)</f>
        <v>C</v>
      </c>
      <c r="B139" s="23" t="s">
        <v>379</v>
      </c>
      <c r="C139" s="23" t="s">
        <v>348</v>
      </c>
      <c r="D139" s="23">
        <v>6.5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1</v>
      </c>
      <c r="L139" s="23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6</v>
      </c>
    </row>
    <row r="140" spans="1:14" x14ac:dyDescent="0.2">
      <c r="A140" s="9" t="str">
        <f>VLOOKUP(B140,Elenco_giocatori_ruolo!A:B,2,FALSE)</f>
        <v>C</v>
      </c>
      <c r="B140" s="23" t="s">
        <v>380</v>
      </c>
      <c r="C140" s="23" t="s">
        <v>348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3" t="s">
        <v>381</v>
      </c>
      <c r="C141" s="23" t="s">
        <v>348</v>
      </c>
      <c r="D141" s="23">
        <v>6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6</v>
      </c>
    </row>
    <row r="142" spans="1:14" x14ac:dyDescent="0.2">
      <c r="A142" s="9" t="str">
        <f>VLOOKUP(B142,Elenco_giocatori_ruolo!A:B,2,FALSE)</f>
        <v>C</v>
      </c>
      <c r="B142" s="23" t="s">
        <v>382</v>
      </c>
      <c r="C142" s="23" t="s">
        <v>348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0</v>
      </c>
    </row>
    <row r="143" spans="1:14" x14ac:dyDescent="0.2">
      <c r="A143" s="9" t="str">
        <f>VLOOKUP(B143,Elenco_giocatori_ruolo!A:B,2,FALSE)</f>
        <v>A</v>
      </c>
      <c r="B143" s="23" t="s">
        <v>383</v>
      </c>
      <c r="C143" s="23" t="s">
        <v>348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3" t="s">
        <v>384</v>
      </c>
      <c r="C144" s="23" t="s">
        <v>348</v>
      </c>
      <c r="D144" s="23">
        <v>6.5</v>
      </c>
      <c r="E144" s="23">
        <v>1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9.5</v>
      </c>
    </row>
    <row r="145" spans="1:14" x14ac:dyDescent="0.2">
      <c r="A145" s="9" t="str">
        <f>VLOOKUP(B145,Elenco_giocatori_ruolo!A:B,2,FALSE)</f>
        <v>A</v>
      </c>
      <c r="B145" s="23" t="s">
        <v>385</v>
      </c>
      <c r="C145" s="23" t="s">
        <v>348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3" t="s">
        <v>386</v>
      </c>
      <c r="C146" s="23" t="s">
        <v>348</v>
      </c>
      <c r="D146" s="23">
        <v>7.5</v>
      </c>
      <c r="E146" s="23">
        <v>2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13.5</v>
      </c>
    </row>
    <row r="147" spans="1:14" x14ac:dyDescent="0.2">
      <c r="A147" s="9" t="str">
        <f>VLOOKUP(B147,Elenco_giocatori_ruolo!A:B,2,FALSE)</f>
        <v>A</v>
      </c>
      <c r="B147" s="23" t="s">
        <v>387</v>
      </c>
      <c r="C147" s="23" t="s">
        <v>348</v>
      </c>
      <c r="D147" s="23">
        <v>6.5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1</v>
      </c>
      <c r="K147" s="23">
        <v>0</v>
      </c>
      <c r="L147" s="23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7.5</v>
      </c>
    </row>
    <row r="148" spans="1:14" x14ac:dyDescent="0.2">
      <c r="A148" s="9" t="str">
        <f>VLOOKUP(B148,Elenco_giocatori_ruolo!A:B,2,FALSE)</f>
        <v>A</v>
      </c>
      <c r="B148" s="23" t="s">
        <v>388</v>
      </c>
      <c r="C148" s="23" t="s">
        <v>348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0</v>
      </c>
    </row>
    <row r="149" spans="1:14" x14ac:dyDescent="0.2">
      <c r="A149" s="9" t="str">
        <f>VLOOKUP(B149,Elenco_giocatori_ruolo!A:B,2,FALSE)</f>
        <v>A</v>
      </c>
      <c r="B149" s="23" t="s">
        <v>389</v>
      </c>
      <c r="C149" s="23" t="s">
        <v>348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3" t="s">
        <v>390</v>
      </c>
      <c r="C150" s="23" t="s">
        <v>348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3" t="s">
        <v>391</v>
      </c>
      <c r="C151" s="23" t="s">
        <v>348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3" t="s">
        <v>392</v>
      </c>
      <c r="C152" s="23" t="s">
        <v>348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P</v>
      </c>
      <c r="B153" s="23" t="s">
        <v>393</v>
      </c>
      <c r="C153" s="23" t="s">
        <v>394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3" t="s">
        <v>395</v>
      </c>
      <c r="C154" s="23" t="s">
        <v>394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3" t="s">
        <v>396</v>
      </c>
      <c r="C155" s="23" t="s">
        <v>394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str">
        <f>VLOOKUP(B156,Elenco_giocatori_ruolo!A:B,2,FALSE)</f>
        <v>P</v>
      </c>
      <c r="B156" s="23" t="s">
        <v>397</v>
      </c>
      <c r="C156" s="23" t="s">
        <v>394</v>
      </c>
      <c r="D156" s="23">
        <v>6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10">
        <v>0</v>
      </c>
      <c r="N156" s="11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6</v>
      </c>
    </row>
    <row r="157" spans="1:14" x14ac:dyDescent="0.2">
      <c r="A157" s="9" t="str">
        <f>VLOOKUP(B157,Elenco_giocatori_ruolo!A:B,2,FALSE)</f>
        <v>D</v>
      </c>
      <c r="B157" s="23" t="s">
        <v>398</v>
      </c>
      <c r="C157" s="23" t="s">
        <v>394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0</v>
      </c>
    </row>
    <row r="158" spans="1:14" x14ac:dyDescent="0.2">
      <c r="A158" s="9" t="str">
        <f>VLOOKUP(B158,Elenco_giocatori_ruolo!A:B,2,FALSE)</f>
        <v>D</v>
      </c>
      <c r="B158" s="23" t="s">
        <v>399</v>
      </c>
      <c r="C158" s="23" t="s">
        <v>394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0</v>
      </c>
    </row>
    <row r="159" spans="1:14" x14ac:dyDescent="0.2">
      <c r="A159" s="9" t="str">
        <f>VLOOKUP(B159,Elenco_giocatori_ruolo!A:B,2,FALSE)</f>
        <v>D</v>
      </c>
      <c r="B159" s="23" t="s">
        <v>400</v>
      </c>
      <c r="C159" s="23" t="s">
        <v>394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0</v>
      </c>
    </row>
    <row r="160" spans="1:14" x14ac:dyDescent="0.2">
      <c r="A160" s="9" t="str">
        <f>VLOOKUP(B160,Elenco_giocatori_ruolo!A:B,2,FALSE)</f>
        <v>D</v>
      </c>
      <c r="B160" s="23" t="s">
        <v>401</v>
      </c>
      <c r="C160" s="23" t="s">
        <v>394</v>
      </c>
      <c r="D160" s="23">
        <v>7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7</v>
      </c>
    </row>
    <row r="161" spans="1:14" x14ac:dyDescent="0.2">
      <c r="A161" s="9" t="str">
        <f>VLOOKUP(B161,Elenco_giocatori_ruolo!A:B,2,FALSE)</f>
        <v>D</v>
      </c>
      <c r="B161" s="23" t="s">
        <v>402</v>
      </c>
      <c r="C161" s="23" t="s">
        <v>394</v>
      </c>
      <c r="D161" s="23">
        <v>7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7</v>
      </c>
    </row>
    <row r="162" spans="1:14" x14ac:dyDescent="0.2">
      <c r="A162" s="9" t="str">
        <f>VLOOKUP(B162,Elenco_giocatori_ruolo!A:B,2,FALSE)</f>
        <v>D</v>
      </c>
      <c r="B162" s="23" t="s">
        <v>403</v>
      </c>
      <c r="C162" s="23" t="s">
        <v>394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0</v>
      </c>
    </row>
    <row r="163" spans="1:14" x14ac:dyDescent="0.2">
      <c r="A163" s="9" t="str">
        <f>VLOOKUP(B163,Elenco_giocatori_ruolo!A:B,2,FALSE)</f>
        <v>D</v>
      </c>
      <c r="B163" s="23" t="s">
        <v>404</v>
      </c>
      <c r="C163" s="23" t="s">
        <v>394</v>
      </c>
      <c r="D163" s="23">
        <v>6.5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6.5</v>
      </c>
    </row>
    <row r="164" spans="1:14" x14ac:dyDescent="0.2">
      <c r="A164" s="9" t="str">
        <f>VLOOKUP(B164,Elenco_giocatori_ruolo!A:B,2,FALSE)</f>
        <v>D</v>
      </c>
      <c r="B164" s="23" t="s">
        <v>405</v>
      </c>
      <c r="C164" s="23" t="s">
        <v>394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0</v>
      </c>
    </row>
    <row r="165" spans="1:14" x14ac:dyDescent="0.2">
      <c r="A165" s="9" t="str">
        <f>VLOOKUP(B165,Elenco_giocatori_ruolo!A:B,2,FALSE)</f>
        <v>D</v>
      </c>
      <c r="B165" s="23" t="s">
        <v>406</v>
      </c>
      <c r="C165" s="23" t="s">
        <v>394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3" t="s">
        <v>407</v>
      </c>
      <c r="C166" s="23" t="s">
        <v>394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3" t="s">
        <v>408</v>
      </c>
      <c r="C167" s="23" t="s">
        <v>394</v>
      </c>
      <c r="D167" s="23">
        <v>6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6</v>
      </c>
    </row>
    <row r="168" spans="1:14" x14ac:dyDescent="0.2">
      <c r="A168" s="9" t="str">
        <f>VLOOKUP(B168,Elenco_giocatori_ruolo!A:B,2,FALSE)</f>
        <v>C</v>
      </c>
      <c r="B168" s="23" t="s">
        <v>409</v>
      </c>
      <c r="C168" s="23" t="s">
        <v>394</v>
      </c>
      <c r="D168" s="23">
        <v>6.5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10">
        <v>0</v>
      </c>
      <c r="N168" s="11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6.5</v>
      </c>
    </row>
    <row r="169" spans="1:14" x14ac:dyDescent="0.2">
      <c r="A169" s="9" t="e">
        <f>VLOOKUP(B169,Elenco_giocatori_ruolo!A:B,2,FALSE)</f>
        <v>#N/A</v>
      </c>
      <c r="B169" s="23" t="s">
        <v>1183</v>
      </c>
      <c r="C169" s="23" t="s">
        <v>394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10">
        <v>0</v>
      </c>
      <c r="N169" s="11" t="e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#N/A</v>
      </c>
    </row>
    <row r="170" spans="1:14" x14ac:dyDescent="0.2">
      <c r="A170" s="9" t="str">
        <f>VLOOKUP(B170,Elenco_giocatori_ruolo!A:B,2,FALSE)</f>
        <v>C</v>
      </c>
      <c r="B170" s="23" t="s">
        <v>410</v>
      </c>
      <c r="C170" s="23" t="s">
        <v>394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0</v>
      </c>
    </row>
    <row r="171" spans="1:14" x14ac:dyDescent="0.2">
      <c r="A171" s="9" t="str">
        <f>VLOOKUP(B171,Elenco_giocatori_ruolo!A:B,2,FALSE)</f>
        <v>C</v>
      </c>
      <c r="B171" s="23" t="s">
        <v>411</v>
      </c>
      <c r="C171" s="23" t="s">
        <v>394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10">
        <v>0</v>
      </c>
      <c r="N171" s="11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0</v>
      </c>
    </row>
    <row r="172" spans="1:14" x14ac:dyDescent="0.2">
      <c r="A172" s="9" t="str">
        <f>VLOOKUP(B172,Elenco_giocatori_ruolo!A:B,2,FALSE)</f>
        <v>C</v>
      </c>
      <c r="B172" s="23" t="s">
        <v>412</v>
      </c>
      <c r="C172" s="23" t="s">
        <v>394</v>
      </c>
      <c r="D172" s="23">
        <v>6.5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6.5</v>
      </c>
    </row>
    <row r="173" spans="1:14" x14ac:dyDescent="0.2">
      <c r="A173" s="9" t="str">
        <f>VLOOKUP(B173,Elenco_giocatori_ruolo!A:B,2,FALSE)</f>
        <v>C</v>
      </c>
      <c r="B173" s="23" t="s">
        <v>413</v>
      </c>
      <c r="C173" s="23" t="s">
        <v>394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0</v>
      </c>
    </row>
    <row r="174" spans="1:14" x14ac:dyDescent="0.2">
      <c r="A174" s="9" t="str">
        <f>VLOOKUP(B174,Elenco_giocatori_ruolo!A:B,2,FALSE)</f>
        <v>C</v>
      </c>
      <c r="B174" s="23" t="s">
        <v>414</v>
      </c>
      <c r="C174" s="23" t="s">
        <v>394</v>
      </c>
      <c r="D174" s="23">
        <v>6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6</v>
      </c>
    </row>
    <row r="175" spans="1:14" x14ac:dyDescent="0.2">
      <c r="A175" s="9" t="str">
        <f>VLOOKUP(B175,Elenco_giocatori_ruolo!A:B,2,FALSE)</f>
        <v>C</v>
      </c>
      <c r="B175" s="23" t="s">
        <v>415</v>
      </c>
      <c r="C175" s="23" t="s">
        <v>394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3" t="s">
        <v>416</v>
      </c>
      <c r="C176" s="23" t="s">
        <v>394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0</v>
      </c>
    </row>
    <row r="177" spans="1:14" x14ac:dyDescent="0.2">
      <c r="A177" s="9" t="str">
        <f>VLOOKUP(B177,Elenco_giocatori_ruolo!A:B,2,FALSE)</f>
        <v>A</v>
      </c>
      <c r="B177" s="23" t="s">
        <v>417</v>
      </c>
      <c r="C177" s="23" t="s">
        <v>394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A</v>
      </c>
      <c r="B178" s="23" t="s">
        <v>418</v>
      </c>
      <c r="C178" s="23" t="s">
        <v>394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0</v>
      </c>
    </row>
    <row r="179" spans="1:14" x14ac:dyDescent="0.2">
      <c r="A179" s="9" t="str">
        <f>VLOOKUP(B179,Elenco_giocatori_ruolo!A:B,2,FALSE)</f>
        <v>A</v>
      </c>
      <c r="B179" s="23" t="s">
        <v>419</v>
      </c>
      <c r="C179" s="23" t="s">
        <v>394</v>
      </c>
      <c r="D179" s="23">
        <v>5.5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5.5</v>
      </c>
    </row>
    <row r="180" spans="1:14" x14ac:dyDescent="0.2">
      <c r="A180" s="9" t="str">
        <f>VLOOKUP(B180,Elenco_giocatori_ruolo!A:B,2,FALSE)</f>
        <v>A</v>
      </c>
      <c r="B180" s="23" t="s">
        <v>420</v>
      </c>
      <c r="C180" s="23" t="s">
        <v>394</v>
      </c>
      <c r="D180" s="23">
        <v>6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6</v>
      </c>
    </row>
    <row r="181" spans="1:14" x14ac:dyDescent="0.2">
      <c r="A181" s="9" t="str">
        <f>VLOOKUP(B181,Elenco_giocatori_ruolo!A:B,2,FALSE)</f>
        <v>A</v>
      </c>
      <c r="B181" s="23" t="s">
        <v>421</v>
      </c>
      <c r="C181" s="23" t="s">
        <v>394</v>
      </c>
      <c r="D181" s="23">
        <v>6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6</v>
      </c>
    </row>
    <row r="182" spans="1:14" x14ac:dyDescent="0.2">
      <c r="A182" s="9" t="str">
        <f>VLOOKUP(B182,Elenco_giocatori_ruolo!A:B,2,FALSE)</f>
        <v>A</v>
      </c>
      <c r="B182" s="23" t="s">
        <v>422</v>
      </c>
      <c r="C182" s="23" t="s">
        <v>394</v>
      </c>
      <c r="D182" s="23">
        <v>6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6</v>
      </c>
    </row>
    <row r="183" spans="1:14" x14ac:dyDescent="0.2">
      <c r="A183" s="9" t="str">
        <f>VLOOKUP(B183,Elenco_giocatori_ruolo!A:B,2,FALSE)</f>
        <v>A</v>
      </c>
      <c r="B183" s="23" t="s">
        <v>423</v>
      </c>
      <c r="C183" s="23" t="s">
        <v>394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0</v>
      </c>
    </row>
    <row r="184" spans="1:14" x14ac:dyDescent="0.2">
      <c r="A184" s="9" t="str">
        <f>VLOOKUP(B184,Elenco_giocatori_ruolo!A:B,2,FALSE)</f>
        <v>A</v>
      </c>
      <c r="B184" s="23" t="s">
        <v>424</v>
      </c>
      <c r="C184" s="23" t="s">
        <v>394</v>
      </c>
      <c r="D184" s="23">
        <v>6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6</v>
      </c>
    </row>
    <row r="185" spans="1:14" x14ac:dyDescent="0.2">
      <c r="A185" s="9" t="str">
        <f>VLOOKUP(B185,Elenco_giocatori_ruolo!A:B,2,FALSE)</f>
        <v>A</v>
      </c>
      <c r="B185" s="23" t="s">
        <v>425</v>
      </c>
      <c r="C185" s="23" t="s">
        <v>394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0</v>
      </c>
    </row>
    <row r="186" spans="1:14" x14ac:dyDescent="0.2">
      <c r="A186" s="9" t="str">
        <f>VLOOKUP(B186,Elenco_giocatori_ruolo!A:B,2,FALSE)</f>
        <v>A</v>
      </c>
      <c r="B186" s="23" t="s">
        <v>426</v>
      </c>
      <c r="C186" s="23" t="s">
        <v>394</v>
      </c>
      <c r="D186" s="23">
        <v>5.5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5.5</v>
      </c>
    </row>
    <row r="187" spans="1:14" x14ac:dyDescent="0.2">
      <c r="A187" s="9" t="str">
        <f>VLOOKUP(B187,Elenco_giocatori_ruolo!A:B,2,FALSE)</f>
        <v>P</v>
      </c>
      <c r="B187" s="23" t="s">
        <v>427</v>
      </c>
      <c r="C187" s="23" t="s">
        <v>428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P</v>
      </c>
      <c r="B188" s="23" t="s">
        <v>429</v>
      </c>
      <c r="C188" s="23" t="s">
        <v>428</v>
      </c>
      <c r="D188" s="23">
        <v>6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6</v>
      </c>
    </row>
    <row r="189" spans="1:14" x14ac:dyDescent="0.2">
      <c r="A189" s="9" t="str">
        <f>VLOOKUP(B189,Elenco_giocatori_ruolo!A:B,2,FALSE)</f>
        <v>P</v>
      </c>
      <c r="B189" s="23" t="s">
        <v>430</v>
      </c>
      <c r="C189" s="23" t="s">
        <v>428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P</v>
      </c>
      <c r="B190" s="23" t="s">
        <v>431</v>
      </c>
      <c r="C190" s="23" t="s">
        <v>428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0</v>
      </c>
    </row>
    <row r="191" spans="1:14" x14ac:dyDescent="0.2">
      <c r="A191" s="9" t="str">
        <f>VLOOKUP(B191,Elenco_giocatori_ruolo!A:B,2,FALSE)</f>
        <v>P</v>
      </c>
      <c r="B191" s="23" t="s">
        <v>432</v>
      </c>
      <c r="C191" s="23" t="s">
        <v>428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D</v>
      </c>
      <c r="B192" s="23" t="s">
        <v>433</v>
      </c>
      <c r="C192" s="23" t="s">
        <v>428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D</v>
      </c>
      <c r="B193" s="23" t="s">
        <v>434</v>
      </c>
      <c r="C193" s="23" t="s">
        <v>428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D</v>
      </c>
      <c r="B194" s="23" t="s">
        <v>435</v>
      </c>
      <c r="C194" s="23" t="s">
        <v>428</v>
      </c>
      <c r="D194" s="23">
        <v>6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1</v>
      </c>
      <c r="L194" s="23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5.5</v>
      </c>
    </row>
    <row r="195" spans="1:14" x14ac:dyDescent="0.2">
      <c r="A195" s="9" t="str">
        <f>VLOOKUP(B195,Elenco_giocatori_ruolo!A:B,2,FALSE)</f>
        <v>D</v>
      </c>
      <c r="B195" s="23" t="s">
        <v>436</v>
      </c>
      <c r="C195" s="23" t="s">
        <v>428</v>
      </c>
      <c r="D195" s="23">
        <v>6.5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6.5</v>
      </c>
    </row>
    <row r="196" spans="1:14" x14ac:dyDescent="0.2">
      <c r="A196" s="9" t="str">
        <f>VLOOKUP(B196,Elenco_giocatori_ruolo!A:B,2,FALSE)</f>
        <v>D</v>
      </c>
      <c r="B196" s="23" t="s">
        <v>437</v>
      </c>
      <c r="C196" s="23" t="s">
        <v>428</v>
      </c>
      <c r="D196" s="23">
        <v>6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6</v>
      </c>
    </row>
    <row r="197" spans="1:14" x14ac:dyDescent="0.2">
      <c r="A197" s="9" t="str">
        <f>VLOOKUP(B197,Elenco_giocatori_ruolo!A:B,2,FALSE)</f>
        <v>D</v>
      </c>
      <c r="B197" s="23" t="s">
        <v>438</v>
      </c>
      <c r="C197" s="23" t="s">
        <v>428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0</v>
      </c>
    </row>
    <row r="198" spans="1:14" x14ac:dyDescent="0.2">
      <c r="A198" s="9" t="str">
        <f>VLOOKUP(B198,Elenco_giocatori_ruolo!A:B,2,FALSE)</f>
        <v>D</v>
      </c>
      <c r="B198" s="23" t="s">
        <v>439</v>
      </c>
      <c r="C198" s="23" t="s">
        <v>428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0</v>
      </c>
    </row>
    <row r="199" spans="1:14" x14ac:dyDescent="0.2">
      <c r="A199" s="9" t="str">
        <f>VLOOKUP(B199,Elenco_giocatori_ruolo!A:B,2,FALSE)</f>
        <v>D</v>
      </c>
      <c r="B199" s="23" t="s">
        <v>440</v>
      </c>
      <c r="C199" s="23" t="s">
        <v>428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3" t="s">
        <v>441</v>
      </c>
      <c r="C200" s="23" t="s">
        <v>428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3" t="s">
        <v>442</v>
      </c>
      <c r="C201" s="23" t="s">
        <v>428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3" t="s">
        <v>443</v>
      </c>
      <c r="C202" s="23" t="s">
        <v>428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3" t="s">
        <v>444</v>
      </c>
      <c r="C203" s="23" t="s">
        <v>428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3" t="s">
        <v>445</v>
      </c>
      <c r="C204" s="23" t="s">
        <v>428</v>
      </c>
      <c r="D204" s="23">
        <v>6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6</v>
      </c>
    </row>
    <row r="205" spans="1:14" x14ac:dyDescent="0.2">
      <c r="A205" s="9" t="str">
        <f>VLOOKUP(B205,Elenco_giocatori_ruolo!A:B,2,FALSE)</f>
        <v>C</v>
      </c>
      <c r="B205" s="23" t="s">
        <v>446</v>
      </c>
      <c r="C205" s="23" t="s">
        <v>428</v>
      </c>
      <c r="D205" s="23">
        <v>5.5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5.5</v>
      </c>
    </row>
    <row r="206" spans="1:14" x14ac:dyDescent="0.2">
      <c r="A206" s="9" t="str">
        <f>VLOOKUP(B206,Elenco_giocatori_ruolo!A:B,2,FALSE)</f>
        <v>C</v>
      </c>
      <c r="B206" s="23" t="s">
        <v>447</v>
      </c>
      <c r="C206" s="23" t="s">
        <v>428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0</v>
      </c>
    </row>
    <row r="207" spans="1:14" x14ac:dyDescent="0.2">
      <c r="A207" s="9" t="str">
        <f>VLOOKUP(B207,Elenco_giocatori_ruolo!A:B,2,FALSE)</f>
        <v>C</v>
      </c>
      <c r="B207" s="23" t="s">
        <v>448</v>
      </c>
      <c r="C207" s="23" t="s">
        <v>428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0</v>
      </c>
    </row>
    <row r="208" spans="1:14" x14ac:dyDescent="0.2">
      <c r="A208" s="9" t="str">
        <f>VLOOKUP(B208,Elenco_giocatori_ruolo!A:B,2,FALSE)</f>
        <v>C</v>
      </c>
      <c r="B208" s="23" t="s">
        <v>449</v>
      </c>
      <c r="C208" s="23" t="s">
        <v>428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0</v>
      </c>
    </row>
    <row r="209" spans="1:14" x14ac:dyDescent="0.2">
      <c r="A209" s="9" t="str">
        <f>VLOOKUP(B209,Elenco_giocatori_ruolo!A:B,2,FALSE)</f>
        <v>C</v>
      </c>
      <c r="B209" s="23" t="s">
        <v>450</v>
      </c>
      <c r="C209" s="23" t="s">
        <v>428</v>
      </c>
      <c r="D209" s="23">
        <v>5.5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5.5</v>
      </c>
    </row>
    <row r="210" spans="1:14" x14ac:dyDescent="0.2">
      <c r="A210" s="9" t="str">
        <f>VLOOKUP(B210,Elenco_giocatori_ruolo!A:B,2,FALSE)</f>
        <v>C</v>
      </c>
      <c r="B210" s="23" t="s">
        <v>451</v>
      </c>
      <c r="C210" s="23" t="s">
        <v>428</v>
      </c>
      <c r="D210" s="23">
        <v>5.5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5.5</v>
      </c>
    </row>
    <row r="211" spans="1:14" x14ac:dyDescent="0.2">
      <c r="A211" s="9" t="str">
        <f>VLOOKUP(B211,Elenco_giocatori_ruolo!A:B,2,FALSE)</f>
        <v>C</v>
      </c>
      <c r="B211" s="23" t="s">
        <v>452</v>
      </c>
      <c r="C211" s="23" t="s">
        <v>428</v>
      </c>
      <c r="D211" s="23">
        <v>5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5</v>
      </c>
    </row>
    <row r="212" spans="1:14" x14ac:dyDescent="0.2">
      <c r="A212" s="9" t="str">
        <f>VLOOKUP(B212,Elenco_giocatori_ruolo!A:B,2,FALSE)</f>
        <v>C</v>
      </c>
      <c r="B212" s="23" t="s">
        <v>453</v>
      </c>
      <c r="C212" s="23" t="s">
        <v>428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0</v>
      </c>
    </row>
    <row r="213" spans="1:14" x14ac:dyDescent="0.2">
      <c r="A213" s="9" t="str">
        <f>VLOOKUP(B213,Elenco_giocatori_ruolo!A:B,2,FALSE)</f>
        <v>C</v>
      </c>
      <c r="B213" s="23" t="s">
        <v>454</v>
      </c>
      <c r="C213" s="23" t="s">
        <v>428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0</v>
      </c>
    </row>
    <row r="214" spans="1:14" x14ac:dyDescent="0.2">
      <c r="A214" s="9" t="str">
        <f>VLOOKUP(B214,Elenco_giocatori_ruolo!A:B,2,FALSE)</f>
        <v>C</v>
      </c>
      <c r="B214" s="23" t="s">
        <v>455</v>
      </c>
      <c r="C214" s="23" t="s">
        <v>428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3" t="s">
        <v>456</v>
      </c>
      <c r="C215" s="23" t="s">
        <v>428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3" t="s">
        <v>457</v>
      </c>
      <c r="C216" s="23" t="s">
        <v>428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A</v>
      </c>
      <c r="B217" s="23" t="s">
        <v>458</v>
      </c>
      <c r="C217" s="23" t="s">
        <v>428</v>
      </c>
      <c r="D217" s="23">
        <v>6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6</v>
      </c>
    </row>
    <row r="218" spans="1:14" x14ac:dyDescent="0.2">
      <c r="A218" s="9" t="str">
        <f>VLOOKUP(B218,Elenco_giocatori_ruolo!A:B,2,FALSE)</f>
        <v>A</v>
      </c>
      <c r="B218" s="23" t="s">
        <v>459</v>
      </c>
      <c r="C218" s="23" t="s">
        <v>428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str">
        <f>VLOOKUP(B219,Elenco_giocatori_ruolo!A:B,2,FALSE)</f>
        <v>A</v>
      </c>
      <c r="B219" s="23" t="s">
        <v>460</v>
      </c>
      <c r="C219" s="23" t="s">
        <v>428</v>
      </c>
      <c r="D219" s="23">
        <v>5.5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5.5</v>
      </c>
    </row>
    <row r="220" spans="1:14" x14ac:dyDescent="0.2">
      <c r="A220" s="9" t="str">
        <f>VLOOKUP(B220,Elenco_giocatori_ruolo!A:B,2,FALSE)</f>
        <v>A</v>
      </c>
      <c r="B220" s="23" t="s">
        <v>461</v>
      </c>
      <c r="C220" s="23" t="s">
        <v>428</v>
      </c>
      <c r="D220" s="23">
        <v>5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5</v>
      </c>
    </row>
    <row r="221" spans="1:14" x14ac:dyDescent="0.2">
      <c r="A221" s="9" t="str">
        <f>VLOOKUP(B221,Elenco_giocatori_ruolo!A:B,2,FALSE)</f>
        <v>A</v>
      </c>
      <c r="B221" s="23" t="s">
        <v>462</v>
      </c>
      <c r="C221" s="23" t="s">
        <v>428</v>
      </c>
      <c r="D221" s="23">
        <v>6.5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6.5</v>
      </c>
    </row>
    <row r="222" spans="1:14" x14ac:dyDescent="0.2">
      <c r="A222" s="9" t="str">
        <f>VLOOKUP(B222,Elenco_giocatori_ruolo!A:B,2,FALSE)</f>
        <v>A</v>
      </c>
      <c r="B222" s="23" t="s">
        <v>463</v>
      </c>
      <c r="C222" s="23" t="s">
        <v>428</v>
      </c>
      <c r="D222" s="23">
        <v>6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6</v>
      </c>
    </row>
    <row r="223" spans="1:14" x14ac:dyDescent="0.2">
      <c r="A223" s="9" t="str">
        <f>VLOOKUP(B223,Elenco_giocatori_ruolo!A:B,2,FALSE)</f>
        <v>A</v>
      </c>
      <c r="B223" s="23" t="s">
        <v>464</v>
      </c>
      <c r="C223" s="23" t="s">
        <v>428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0</v>
      </c>
    </row>
    <row r="224" spans="1:14" x14ac:dyDescent="0.2">
      <c r="A224" s="9" t="str">
        <f>VLOOKUP(B224,Elenco_giocatori_ruolo!A:B,2,FALSE)</f>
        <v>A</v>
      </c>
      <c r="B224" s="23" t="s">
        <v>465</v>
      </c>
      <c r="C224" s="23" t="s">
        <v>428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0</v>
      </c>
    </row>
    <row r="225" spans="1:14" x14ac:dyDescent="0.2">
      <c r="A225" s="9" t="str">
        <f>VLOOKUP(B225,Elenco_giocatori_ruolo!A:B,2,FALSE)</f>
        <v>A</v>
      </c>
      <c r="B225" s="23" t="s">
        <v>466</v>
      </c>
      <c r="C225" s="23" t="s">
        <v>428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0</v>
      </c>
    </row>
    <row r="226" spans="1:14" x14ac:dyDescent="0.2">
      <c r="A226" s="9" t="str">
        <f>VLOOKUP(B226,Elenco_giocatori_ruolo!A:B,2,FALSE)</f>
        <v>P</v>
      </c>
      <c r="B226" s="23" t="s">
        <v>467</v>
      </c>
      <c r="C226" s="23" t="s">
        <v>468</v>
      </c>
      <c r="D226" s="23">
        <v>6</v>
      </c>
      <c r="E226" s="23">
        <v>0</v>
      </c>
      <c r="F226" s="23">
        <v>3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3</v>
      </c>
    </row>
    <row r="227" spans="1:14" x14ac:dyDescent="0.2">
      <c r="A227" s="9" t="str">
        <f>VLOOKUP(B227,Elenco_giocatori_ruolo!A:B,2,FALSE)</f>
        <v>P</v>
      </c>
      <c r="B227" s="23" t="s">
        <v>469</v>
      </c>
      <c r="C227" s="23" t="s">
        <v>468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P</v>
      </c>
      <c r="B228" s="23" t="s">
        <v>470</v>
      </c>
      <c r="C228" s="23" t="s">
        <v>468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P</v>
      </c>
      <c r="B229" s="23" t="s">
        <v>471</v>
      </c>
      <c r="C229" s="23" t="s">
        <v>468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  <c r="I229" s="23">
        <v>0</v>
      </c>
      <c r="J229" s="23">
        <v>0</v>
      </c>
      <c r="K229" s="23">
        <v>0</v>
      </c>
      <c r="L229" s="23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D</v>
      </c>
      <c r="B230" s="23" t="s">
        <v>472</v>
      </c>
      <c r="C230" s="23" t="s">
        <v>468</v>
      </c>
      <c r="D230" s="23">
        <v>5.5</v>
      </c>
      <c r="E230" s="23">
        <v>0</v>
      </c>
      <c r="F230" s="23">
        <v>0</v>
      </c>
      <c r="G230" s="23">
        <v>0</v>
      </c>
      <c r="H230" s="23">
        <v>0</v>
      </c>
      <c r="I230" s="23">
        <v>0</v>
      </c>
      <c r="J230" s="23">
        <v>0</v>
      </c>
      <c r="K230" s="23">
        <v>0</v>
      </c>
      <c r="L230" s="23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5.5</v>
      </c>
    </row>
    <row r="231" spans="1:14" x14ac:dyDescent="0.2">
      <c r="A231" s="9" t="str">
        <f>VLOOKUP(B231,Elenco_giocatori_ruolo!A:B,2,FALSE)</f>
        <v>D</v>
      </c>
      <c r="B231" s="23" t="s">
        <v>473</v>
      </c>
      <c r="C231" s="23" t="s">
        <v>468</v>
      </c>
      <c r="D231" s="23">
        <v>5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5</v>
      </c>
    </row>
    <row r="232" spans="1:14" x14ac:dyDescent="0.2">
      <c r="A232" s="9" t="str">
        <f>VLOOKUP(B232,Elenco_giocatori_ruolo!A:B,2,FALSE)</f>
        <v>D</v>
      </c>
      <c r="B232" s="23" t="s">
        <v>474</v>
      </c>
      <c r="C232" s="23" t="s">
        <v>468</v>
      </c>
      <c r="D232" s="23"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0</v>
      </c>
    </row>
    <row r="233" spans="1:14" x14ac:dyDescent="0.2">
      <c r="A233" s="9" t="str">
        <f>VLOOKUP(B233,Elenco_giocatori_ruolo!A:B,2,FALSE)</f>
        <v>D</v>
      </c>
      <c r="B233" s="23" t="s">
        <v>475</v>
      </c>
      <c r="C233" s="23" t="s">
        <v>468</v>
      </c>
      <c r="D233" s="23">
        <v>0</v>
      </c>
      <c r="E233" s="23">
        <v>0</v>
      </c>
      <c r="F233" s="23">
        <v>0</v>
      </c>
      <c r="G233" s="23">
        <v>0</v>
      </c>
      <c r="H233" s="23">
        <v>0</v>
      </c>
      <c r="I233" s="23">
        <v>0</v>
      </c>
      <c r="J233" s="23">
        <v>0</v>
      </c>
      <c r="K233" s="23">
        <v>0</v>
      </c>
      <c r="L233" s="23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0</v>
      </c>
    </row>
    <row r="234" spans="1:14" x14ac:dyDescent="0.2">
      <c r="A234" s="9" t="str">
        <f>VLOOKUP(B234,Elenco_giocatori_ruolo!A:B,2,FALSE)</f>
        <v>D</v>
      </c>
      <c r="B234" s="23" t="s">
        <v>476</v>
      </c>
      <c r="C234" s="23" t="s">
        <v>468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  <c r="I234" s="23">
        <v>0</v>
      </c>
      <c r="J234" s="23">
        <v>0</v>
      </c>
      <c r="K234" s="23">
        <v>0</v>
      </c>
      <c r="L234" s="23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3" t="s">
        <v>477</v>
      </c>
      <c r="C235" s="23" t="s">
        <v>468</v>
      </c>
      <c r="D235" s="23">
        <v>6</v>
      </c>
      <c r="E235" s="23">
        <v>0</v>
      </c>
      <c r="F235" s="23">
        <v>0</v>
      </c>
      <c r="G235" s="23">
        <v>0</v>
      </c>
      <c r="H235" s="23">
        <v>0</v>
      </c>
      <c r="I235" s="23">
        <v>0</v>
      </c>
      <c r="J235" s="23">
        <v>0</v>
      </c>
      <c r="K235" s="23">
        <v>0</v>
      </c>
      <c r="L235" s="23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6</v>
      </c>
    </row>
    <row r="236" spans="1:14" x14ac:dyDescent="0.2">
      <c r="A236" s="9" t="str">
        <f>VLOOKUP(B236,Elenco_giocatori_ruolo!A:B,2,FALSE)</f>
        <v>D</v>
      </c>
      <c r="B236" s="23" t="s">
        <v>478</v>
      </c>
      <c r="C236" s="23" t="s">
        <v>468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0</v>
      </c>
    </row>
    <row r="237" spans="1:14" x14ac:dyDescent="0.2">
      <c r="A237" s="9" t="str">
        <f>VLOOKUP(B237,Elenco_giocatori_ruolo!A:B,2,FALSE)</f>
        <v>D</v>
      </c>
      <c r="B237" s="23" t="s">
        <v>479</v>
      </c>
      <c r="C237" s="23" t="s">
        <v>468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3" t="s">
        <v>480</v>
      </c>
      <c r="C238" s="23" t="s">
        <v>468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0</v>
      </c>
    </row>
    <row r="239" spans="1:14" x14ac:dyDescent="0.2">
      <c r="A239" s="9" t="str">
        <f>VLOOKUP(B239,Elenco_giocatori_ruolo!A:B,2,FALSE)</f>
        <v>D</v>
      </c>
      <c r="B239" s="23" t="s">
        <v>481</v>
      </c>
      <c r="C239" s="23" t="s">
        <v>468</v>
      </c>
      <c r="D239" s="23">
        <v>6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1</v>
      </c>
      <c r="L239" s="23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5.5</v>
      </c>
    </row>
    <row r="240" spans="1:14" x14ac:dyDescent="0.2">
      <c r="A240" s="9" t="str">
        <f>VLOOKUP(B240,Elenco_giocatori_ruolo!A:B,2,FALSE)</f>
        <v>D</v>
      </c>
      <c r="B240" s="23" t="s">
        <v>482</v>
      </c>
      <c r="C240" s="23" t="s">
        <v>468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3" t="s">
        <v>483</v>
      </c>
      <c r="C241" s="23" t="s">
        <v>468</v>
      </c>
      <c r="D241" s="23">
        <v>6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6</v>
      </c>
    </row>
    <row r="242" spans="1:14" x14ac:dyDescent="0.2">
      <c r="A242" s="9" t="str">
        <f>VLOOKUP(B242,Elenco_giocatori_ruolo!A:B,2,FALSE)</f>
        <v>C</v>
      </c>
      <c r="B242" s="23" t="s">
        <v>484</v>
      </c>
      <c r="C242" s="23" t="s">
        <v>468</v>
      </c>
      <c r="D242" s="23">
        <v>6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6</v>
      </c>
    </row>
    <row r="243" spans="1:14" x14ac:dyDescent="0.2">
      <c r="A243" s="9" t="str">
        <f>VLOOKUP(B243,Elenco_giocatori_ruolo!A:B,2,FALSE)</f>
        <v>C</v>
      </c>
      <c r="B243" s="23" t="s">
        <v>485</v>
      </c>
      <c r="C243" s="23" t="s">
        <v>468</v>
      </c>
      <c r="D243" s="23">
        <v>6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C</v>
      </c>
      <c r="B244" s="23" t="s">
        <v>486</v>
      </c>
      <c r="C244" s="23" t="s">
        <v>468</v>
      </c>
      <c r="D244" s="23">
        <v>6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1</v>
      </c>
      <c r="L244" s="23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5.5</v>
      </c>
    </row>
    <row r="245" spans="1:14" x14ac:dyDescent="0.2">
      <c r="A245" s="9" t="str">
        <f>VLOOKUP(B245,Elenco_giocatori_ruolo!A:B,2,FALSE)</f>
        <v>C</v>
      </c>
      <c r="B245" s="23" t="s">
        <v>487</v>
      </c>
      <c r="C245" s="23" t="s">
        <v>468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0</v>
      </c>
    </row>
    <row r="246" spans="1:14" x14ac:dyDescent="0.2">
      <c r="A246" s="9" t="str">
        <f>VLOOKUP(B246,Elenco_giocatori_ruolo!A:B,2,FALSE)</f>
        <v>C</v>
      </c>
      <c r="B246" s="23" t="s">
        <v>488</v>
      </c>
      <c r="C246" s="23" t="s">
        <v>468</v>
      </c>
      <c r="D246" s="23">
        <v>6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6</v>
      </c>
    </row>
    <row r="247" spans="1:14" x14ac:dyDescent="0.2">
      <c r="A247" s="9" t="str">
        <f>VLOOKUP(B247,Elenco_giocatori_ruolo!A:B,2,FALSE)</f>
        <v>C</v>
      </c>
      <c r="B247" s="23" t="s">
        <v>489</v>
      </c>
      <c r="C247" s="23" t="s">
        <v>468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3" t="s">
        <v>490</v>
      </c>
      <c r="C248" s="23" t="s">
        <v>468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3" t="s">
        <v>491</v>
      </c>
      <c r="C249" s="23" t="s">
        <v>468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3" t="s">
        <v>492</v>
      </c>
      <c r="C250" s="23" t="s">
        <v>468</v>
      </c>
      <c r="D250" s="23">
        <v>5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5</v>
      </c>
    </row>
    <row r="251" spans="1:14" x14ac:dyDescent="0.2">
      <c r="A251" s="9" t="str">
        <f>VLOOKUP(B251,Elenco_giocatori_ruolo!A:B,2,FALSE)</f>
        <v>C</v>
      </c>
      <c r="B251" s="23" t="s">
        <v>493</v>
      </c>
      <c r="C251" s="23" t="s">
        <v>468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3" t="s">
        <v>494</v>
      </c>
      <c r="C252" s="23" t="s">
        <v>468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0</v>
      </c>
    </row>
    <row r="253" spans="1:14" x14ac:dyDescent="0.2">
      <c r="A253" s="9" t="str">
        <f>VLOOKUP(B253,Elenco_giocatori_ruolo!A:B,2,FALSE)</f>
        <v>A</v>
      </c>
      <c r="B253" s="23" t="s">
        <v>495</v>
      </c>
      <c r="C253" s="23" t="s">
        <v>468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A</v>
      </c>
      <c r="B254" s="23" t="s">
        <v>496</v>
      </c>
      <c r="C254" s="23" t="s">
        <v>468</v>
      </c>
      <c r="D254" s="23">
        <v>5.5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5.5</v>
      </c>
    </row>
    <row r="255" spans="1:14" x14ac:dyDescent="0.2">
      <c r="A255" s="9" t="str">
        <f>VLOOKUP(B255,Elenco_giocatori_ruolo!A:B,2,FALSE)</f>
        <v>A</v>
      </c>
      <c r="B255" s="23" t="s">
        <v>497</v>
      </c>
      <c r="C255" s="23" t="s">
        <v>468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0</v>
      </c>
    </row>
    <row r="256" spans="1:14" x14ac:dyDescent="0.2">
      <c r="A256" s="9" t="str">
        <f>VLOOKUP(B256,Elenco_giocatori_ruolo!A:B,2,FALSE)</f>
        <v>A</v>
      </c>
      <c r="B256" s="23" t="s">
        <v>498</v>
      </c>
      <c r="C256" s="23" t="s">
        <v>468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str">
        <f>VLOOKUP(B257,Elenco_giocatori_ruolo!A:B,2,FALSE)</f>
        <v>A</v>
      </c>
      <c r="B257" s="23" t="s">
        <v>499</v>
      </c>
      <c r="C257" s="23" t="s">
        <v>468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A</v>
      </c>
      <c r="B258" s="23" t="s">
        <v>500</v>
      </c>
      <c r="C258" s="23" t="s">
        <v>468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A</v>
      </c>
      <c r="B259" s="23" t="s">
        <v>501</v>
      </c>
      <c r="C259" s="23" t="s">
        <v>468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0</v>
      </c>
    </row>
    <row r="260" spans="1:14" x14ac:dyDescent="0.2">
      <c r="A260" s="9" t="str">
        <f>VLOOKUP(B260,Elenco_giocatori_ruolo!A:B,2,FALSE)</f>
        <v>A</v>
      </c>
      <c r="B260" s="23" t="s">
        <v>502</v>
      </c>
      <c r="C260" s="23" t="s">
        <v>468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3" t="s">
        <v>503</v>
      </c>
      <c r="C261" s="23" t="s">
        <v>468</v>
      </c>
      <c r="D261" s="23">
        <v>6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6</v>
      </c>
    </row>
    <row r="262" spans="1:14" x14ac:dyDescent="0.2">
      <c r="A262" s="9" t="str">
        <f>VLOOKUP(B262,Elenco_giocatori_ruolo!A:B,2,FALSE)</f>
        <v>A</v>
      </c>
      <c r="B262" s="23" t="s">
        <v>504</v>
      </c>
      <c r="C262" s="23" t="s">
        <v>468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str">
        <f>VLOOKUP(B263,Elenco_giocatori_ruolo!A:B,2,FALSE)</f>
        <v>A</v>
      </c>
      <c r="B263" s="23" t="s">
        <v>505</v>
      </c>
      <c r="C263" s="23" t="s">
        <v>468</v>
      </c>
      <c r="D263" s="23">
        <v>5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5</v>
      </c>
    </row>
    <row r="264" spans="1:14" x14ac:dyDescent="0.2">
      <c r="A264" s="9" t="str">
        <f>VLOOKUP(B264,Elenco_giocatori_ruolo!A:B,2,FALSE)</f>
        <v>A</v>
      </c>
      <c r="B264" s="23" t="s">
        <v>506</v>
      </c>
      <c r="C264" s="23" t="s">
        <v>468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0</v>
      </c>
    </row>
    <row r="265" spans="1:14" x14ac:dyDescent="0.2">
      <c r="A265" s="9" t="str">
        <f>VLOOKUP(B265,Elenco_giocatori_ruolo!A:B,2,FALSE)</f>
        <v>A</v>
      </c>
      <c r="B265" s="23" t="s">
        <v>507</v>
      </c>
      <c r="C265" s="23" t="s">
        <v>468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P</v>
      </c>
      <c r="B266" s="23" t="s">
        <v>508</v>
      </c>
      <c r="C266" s="23" t="s">
        <v>509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0</v>
      </c>
    </row>
    <row r="267" spans="1:14" x14ac:dyDescent="0.2">
      <c r="A267" s="9" t="str">
        <f>VLOOKUP(B267,Elenco_giocatori_ruolo!A:B,2,FALSE)</f>
        <v>P</v>
      </c>
      <c r="B267" s="23" t="s">
        <v>510</v>
      </c>
      <c r="C267" s="23" t="s">
        <v>509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P</v>
      </c>
      <c r="B268" s="23" t="s">
        <v>511</v>
      </c>
      <c r="C268" s="23" t="s">
        <v>509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P</v>
      </c>
      <c r="B269" s="23" t="s">
        <v>512</v>
      </c>
      <c r="C269" s="23" t="s">
        <v>509</v>
      </c>
      <c r="D269" s="23">
        <v>5.5</v>
      </c>
      <c r="E269" s="23">
        <v>0</v>
      </c>
      <c r="F269" s="23">
        <v>2</v>
      </c>
      <c r="G269" s="23">
        <v>0</v>
      </c>
      <c r="H269" s="23">
        <v>0</v>
      </c>
      <c r="I269" s="23">
        <v>0</v>
      </c>
      <c r="J269" s="23">
        <v>0</v>
      </c>
      <c r="K269" s="23">
        <v>0</v>
      </c>
      <c r="L269" s="23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3.5</v>
      </c>
    </row>
    <row r="270" spans="1:14" x14ac:dyDescent="0.2">
      <c r="A270" s="9" t="str">
        <f>VLOOKUP(B270,Elenco_giocatori_ruolo!A:B,2,FALSE)</f>
        <v>D</v>
      </c>
      <c r="B270" s="23" t="s">
        <v>513</v>
      </c>
      <c r="C270" s="23" t="s">
        <v>509</v>
      </c>
      <c r="D270" s="23">
        <v>5.5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5.5</v>
      </c>
    </row>
    <row r="271" spans="1:14" x14ac:dyDescent="0.2">
      <c r="A271" s="9" t="str">
        <f>VLOOKUP(B271,Elenco_giocatori_ruolo!A:B,2,FALSE)</f>
        <v>D</v>
      </c>
      <c r="B271" s="23" t="s">
        <v>514</v>
      </c>
      <c r="C271" s="23" t="s">
        <v>509</v>
      </c>
      <c r="D271" s="23">
        <v>5.5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5.5</v>
      </c>
    </row>
    <row r="272" spans="1:14" x14ac:dyDescent="0.2">
      <c r="A272" s="9" t="str">
        <f>VLOOKUP(B272,Elenco_giocatori_ruolo!A:B,2,FALSE)</f>
        <v>D</v>
      </c>
      <c r="B272" s="23" t="s">
        <v>515</v>
      </c>
      <c r="C272" s="23" t="s">
        <v>509</v>
      </c>
      <c r="D272" s="23">
        <v>5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5</v>
      </c>
    </row>
    <row r="273" spans="1:14" x14ac:dyDescent="0.2">
      <c r="A273" s="9" t="str">
        <f>VLOOKUP(B273,Elenco_giocatori_ruolo!A:B,2,FALSE)</f>
        <v>D</v>
      </c>
      <c r="B273" s="23" t="s">
        <v>516</v>
      </c>
      <c r="C273" s="23" t="s">
        <v>509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0</v>
      </c>
    </row>
    <row r="274" spans="1:14" x14ac:dyDescent="0.2">
      <c r="A274" s="9" t="str">
        <f>VLOOKUP(B274,Elenco_giocatori_ruolo!A:B,2,FALSE)</f>
        <v>D</v>
      </c>
      <c r="B274" s="23" t="s">
        <v>517</v>
      </c>
      <c r="C274" s="23" t="s">
        <v>509</v>
      </c>
      <c r="D274" s="23">
        <v>6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6</v>
      </c>
    </row>
    <row r="275" spans="1:14" x14ac:dyDescent="0.2">
      <c r="A275" s="9" t="str">
        <f>VLOOKUP(B275,Elenco_giocatori_ruolo!A:B,2,FALSE)</f>
        <v>D</v>
      </c>
      <c r="B275" s="23" t="s">
        <v>518</v>
      </c>
      <c r="C275" s="23" t="s">
        <v>509</v>
      </c>
      <c r="D275" s="23">
        <v>7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1</v>
      </c>
      <c r="K275" s="23">
        <v>0</v>
      </c>
      <c r="L275" s="23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8</v>
      </c>
    </row>
    <row r="276" spans="1:14" x14ac:dyDescent="0.2">
      <c r="A276" s="9" t="str">
        <f>VLOOKUP(B276,Elenco_giocatori_ruolo!A:B,2,FALSE)</f>
        <v>D</v>
      </c>
      <c r="B276" s="23" t="s">
        <v>519</v>
      </c>
      <c r="C276" s="23" t="s">
        <v>509</v>
      </c>
      <c r="D276" s="23">
        <v>6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6</v>
      </c>
    </row>
    <row r="277" spans="1:14" x14ac:dyDescent="0.2">
      <c r="A277" s="9" t="str">
        <f>VLOOKUP(B277,Elenco_giocatori_ruolo!A:B,2,FALSE)</f>
        <v>D</v>
      </c>
      <c r="B277" s="23" t="s">
        <v>520</v>
      </c>
      <c r="C277" s="23" t="s">
        <v>509</v>
      </c>
      <c r="D277" s="23">
        <v>7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1</v>
      </c>
      <c r="K277" s="23">
        <v>0</v>
      </c>
      <c r="L277" s="23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8</v>
      </c>
    </row>
    <row r="278" spans="1:14" x14ac:dyDescent="0.2">
      <c r="A278" s="9" t="str">
        <f>VLOOKUP(B278,Elenco_giocatori_ruolo!A:B,2,FALSE)</f>
        <v>D</v>
      </c>
      <c r="B278" s="23" t="s">
        <v>521</v>
      </c>
      <c r="C278" s="23" t="s">
        <v>509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0</v>
      </c>
    </row>
    <row r="279" spans="1:14" x14ac:dyDescent="0.2">
      <c r="A279" s="9" t="str">
        <f>VLOOKUP(B279,Elenco_giocatori_ruolo!A:B,2,FALSE)</f>
        <v>D</v>
      </c>
      <c r="B279" s="23" t="s">
        <v>522</v>
      </c>
      <c r="C279" s="23" t="s">
        <v>509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3" t="s">
        <v>523</v>
      </c>
      <c r="C280" s="23" t="s">
        <v>509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0</v>
      </c>
    </row>
    <row r="281" spans="1:14" x14ac:dyDescent="0.2">
      <c r="A281" s="9" t="str">
        <f>VLOOKUP(B281,Elenco_giocatori_ruolo!A:B,2,FALSE)</f>
        <v>D</v>
      </c>
      <c r="B281" s="23" t="s">
        <v>524</v>
      </c>
      <c r="C281" s="23" t="s">
        <v>509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0</v>
      </c>
    </row>
    <row r="282" spans="1:14" x14ac:dyDescent="0.2">
      <c r="A282" s="9" t="str">
        <f>VLOOKUP(B282,Elenco_giocatori_ruolo!A:B,2,FALSE)</f>
        <v>D</v>
      </c>
      <c r="B282" s="23" t="s">
        <v>525</v>
      </c>
      <c r="C282" s="23" t="s">
        <v>509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D</v>
      </c>
      <c r="B283" s="23" t="s">
        <v>526</v>
      </c>
      <c r="C283" s="23" t="s">
        <v>509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C</v>
      </c>
      <c r="B284" s="23" t="s">
        <v>527</v>
      </c>
      <c r="C284" s="23" t="s">
        <v>509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0</v>
      </c>
    </row>
    <row r="285" spans="1:14" x14ac:dyDescent="0.2">
      <c r="A285" s="9" t="str">
        <f>VLOOKUP(B285,Elenco_giocatori_ruolo!A:B,2,FALSE)</f>
        <v>C</v>
      </c>
      <c r="B285" s="23" t="s">
        <v>528</v>
      </c>
      <c r="C285" s="23" t="s">
        <v>509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C</v>
      </c>
      <c r="B286" s="23" t="s">
        <v>529</v>
      </c>
      <c r="C286" s="23" t="s">
        <v>509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C</v>
      </c>
      <c r="B287" s="23" t="s">
        <v>530</v>
      </c>
      <c r="C287" s="23" t="s">
        <v>509</v>
      </c>
      <c r="D287" s="23">
        <v>6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6</v>
      </c>
    </row>
    <row r="288" spans="1:14" x14ac:dyDescent="0.2">
      <c r="A288" s="9" t="str">
        <f>VLOOKUP(B288,Elenco_giocatori_ruolo!A:B,2,FALSE)</f>
        <v>C</v>
      </c>
      <c r="B288" s="23" t="s">
        <v>531</v>
      </c>
      <c r="C288" s="23" t="s">
        <v>509</v>
      </c>
      <c r="D288" s="23">
        <v>7.5</v>
      </c>
      <c r="E288" s="23">
        <v>1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10.5</v>
      </c>
    </row>
    <row r="289" spans="1:14" x14ac:dyDescent="0.2">
      <c r="A289" s="9" t="str">
        <f>VLOOKUP(B289,Elenco_giocatori_ruolo!A:B,2,FALSE)</f>
        <v>C</v>
      </c>
      <c r="B289" s="23" t="s">
        <v>532</v>
      </c>
      <c r="C289" s="23" t="s">
        <v>509</v>
      </c>
      <c r="D289" s="23">
        <v>6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6</v>
      </c>
    </row>
    <row r="290" spans="1:14" x14ac:dyDescent="0.2">
      <c r="A290" s="9" t="str">
        <f>VLOOKUP(B290,Elenco_giocatori_ruolo!A:B,2,FALSE)</f>
        <v>C</v>
      </c>
      <c r="B290" s="23" t="s">
        <v>533</v>
      </c>
      <c r="C290" s="23" t="s">
        <v>509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0</v>
      </c>
    </row>
    <row r="291" spans="1:14" x14ac:dyDescent="0.2">
      <c r="A291" s="9" t="str">
        <f>VLOOKUP(B291,Elenco_giocatori_ruolo!A:B,2,FALSE)</f>
        <v>C</v>
      </c>
      <c r="B291" s="23" t="s">
        <v>534</v>
      </c>
      <c r="C291" s="23" t="s">
        <v>509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0</v>
      </c>
    </row>
    <row r="292" spans="1:14" x14ac:dyDescent="0.2">
      <c r="A292" s="9" t="str">
        <f>VLOOKUP(B292,Elenco_giocatori_ruolo!A:B,2,FALSE)</f>
        <v>A</v>
      </c>
      <c r="B292" s="23" t="s">
        <v>535</v>
      </c>
      <c r="C292" s="23" t="s">
        <v>509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0</v>
      </c>
    </row>
    <row r="293" spans="1:14" x14ac:dyDescent="0.2">
      <c r="A293" s="9" t="str">
        <f>VLOOKUP(B293,Elenco_giocatori_ruolo!A:B,2,FALSE)</f>
        <v>A</v>
      </c>
      <c r="B293" s="23" t="s">
        <v>536</v>
      </c>
      <c r="C293" s="23" t="s">
        <v>509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A</v>
      </c>
      <c r="B294" s="23" t="s">
        <v>537</v>
      </c>
      <c r="C294" s="23" t="s">
        <v>509</v>
      </c>
      <c r="D294" s="23">
        <v>7</v>
      </c>
      <c r="E294" s="23">
        <v>2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13</v>
      </c>
    </row>
    <row r="295" spans="1:14" x14ac:dyDescent="0.2">
      <c r="A295" s="9" t="str">
        <f>VLOOKUP(B295,Elenco_giocatori_ruolo!A:B,2,FALSE)</f>
        <v>A</v>
      </c>
      <c r="B295" s="23" t="s">
        <v>538</v>
      </c>
      <c r="C295" s="23" t="s">
        <v>509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A</v>
      </c>
      <c r="B296" s="23" t="s">
        <v>539</v>
      </c>
      <c r="C296" s="23" t="s">
        <v>509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A</v>
      </c>
      <c r="B297" s="23" t="s">
        <v>540</v>
      </c>
      <c r="C297" s="23" t="s">
        <v>509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0</v>
      </c>
    </row>
    <row r="298" spans="1:14" x14ac:dyDescent="0.2">
      <c r="A298" s="9" t="str">
        <f>VLOOKUP(B298,Elenco_giocatori_ruolo!A:B,2,FALSE)</f>
        <v>A</v>
      </c>
      <c r="B298" s="23" t="s">
        <v>541</v>
      </c>
      <c r="C298" s="23" t="s">
        <v>509</v>
      </c>
      <c r="D298" s="23">
        <v>6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6</v>
      </c>
    </row>
    <row r="299" spans="1:14" x14ac:dyDescent="0.2">
      <c r="A299" s="9" t="str">
        <f>VLOOKUP(B299,Elenco_giocatori_ruolo!A:B,2,FALSE)</f>
        <v>A</v>
      </c>
      <c r="B299" s="23" t="s">
        <v>542</v>
      </c>
      <c r="C299" s="23" t="s">
        <v>509</v>
      </c>
      <c r="D299" s="23">
        <v>6.5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1</v>
      </c>
      <c r="K299" s="23">
        <v>0</v>
      </c>
      <c r="L299" s="23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7.5</v>
      </c>
    </row>
    <row r="300" spans="1:14" x14ac:dyDescent="0.2">
      <c r="A300" s="9" t="str">
        <f>VLOOKUP(B300,Elenco_giocatori_ruolo!A:B,2,FALSE)</f>
        <v>P</v>
      </c>
      <c r="B300" s="23" t="s">
        <v>543</v>
      </c>
      <c r="C300" s="23" t="s">
        <v>544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P</v>
      </c>
      <c r="B301" s="23" t="s">
        <v>545</v>
      </c>
      <c r="C301" s="23" t="s">
        <v>544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0</v>
      </c>
    </row>
    <row r="302" spans="1:14" x14ac:dyDescent="0.2">
      <c r="A302" s="9" t="str">
        <f>VLOOKUP(B302,Elenco_giocatori_ruolo!A:B,2,FALSE)</f>
        <v>P</v>
      </c>
      <c r="B302" s="23" t="s">
        <v>546</v>
      </c>
      <c r="C302" s="23" t="s">
        <v>544</v>
      </c>
      <c r="D302" s="23">
        <v>6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6</v>
      </c>
    </row>
    <row r="303" spans="1:14" x14ac:dyDescent="0.2">
      <c r="A303" s="9" t="str">
        <f>VLOOKUP(B303,Elenco_giocatori_ruolo!A:B,2,FALSE)</f>
        <v>P</v>
      </c>
      <c r="B303" s="23" t="s">
        <v>547</v>
      </c>
      <c r="C303" s="23" t="s">
        <v>544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0</v>
      </c>
    </row>
    <row r="304" spans="1:14" x14ac:dyDescent="0.2">
      <c r="A304" s="9" t="str">
        <f>VLOOKUP(B304,Elenco_giocatori_ruolo!A:B,2,FALSE)</f>
        <v>P</v>
      </c>
      <c r="B304" s="23" t="s">
        <v>548</v>
      </c>
      <c r="C304" s="23" t="s">
        <v>544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D</v>
      </c>
      <c r="B305" s="23" t="s">
        <v>549</v>
      </c>
      <c r="C305" s="23" t="s">
        <v>544</v>
      </c>
      <c r="D305" s="23">
        <v>6.5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6.5</v>
      </c>
    </row>
    <row r="306" spans="1:14" x14ac:dyDescent="0.2">
      <c r="A306" s="9" t="str">
        <f>VLOOKUP(B306,Elenco_giocatori_ruolo!A:B,2,FALSE)</f>
        <v>D</v>
      </c>
      <c r="B306" s="23" t="s">
        <v>550</v>
      </c>
      <c r="C306" s="23" t="s">
        <v>544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D</v>
      </c>
      <c r="B307" s="23" t="s">
        <v>551</v>
      </c>
      <c r="C307" s="23" t="s">
        <v>544</v>
      </c>
      <c r="D307" s="23">
        <v>6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6</v>
      </c>
    </row>
    <row r="308" spans="1:14" x14ac:dyDescent="0.2">
      <c r="A308" s="9" t="str">
        <f>VLOOKUP(B308,Elenco_giocatori_ruolo!A:B,2,FALSE)</f>
        <v>D</v>
      </c>
      <c r="B308" s="23" t="s">
        <v>552</v>
      </c>
      <c r="C308" s="23" t="s">
        <v>544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D</v>
      </c>
      <c r="B309" s="23" t="s">
        <v>553</v>
      </c>
      <c r="C309" s="23" t="s">
        <v>544</v>
      </c>
      <c r="D309" s="23">
        <v>5.5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5.5</v>
      </c>
    </row>
    <row r="310" spans="1:14" x14ac:dyDescent="0.2">
      <c r="A310" s="9" t="str">
        <f>VLOOKUP(B310,Elenco_giocatori_ruolo!A:B,2,FALSE)</f>
        <v>D</v>
      </c>
      <c r="B310" s="23" t="s">
        <v>554</v>
      </c>
      <c r="C310" s="23" t="s">
        <v>544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0</v>
      </c>
    </row>
    <row r="311" spans="1:14" x14ac:dyDescent="0.2">
      <c r="A311" s="9" t="str">
        <f>VLOOKUP(B311,Elenco_giocatori_ruolo!A:B,2,FALSE)</f>
        <v>D</v>
      </c>
      <c r="B311" s="23" t="s">
        <v>555</v>
      </c>
      <c r="C311" s="23" t="s">
        <v>544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3" t="s">
        <v>556</v>
      </c>
      <c r="C312" s="23" t="s">
        <v>544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0</v>
      </c>
    </row>
    <row r="313" spans="1:14" x14ac:dyDescent="0.2">
      <c r="A313" s="9" t="str">
        <f>VLOOKUP(B313,Elenco_giocatori_ruolo!A:B,2,FALSE)</f>
        <v>D</v>
      </c>
      <c r="B313" s="23" t="s">
        <v>557</v>
      </c>
      <c r="C313" s="23" t="s">
        <v>544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3" t="s">
        <v>558</v>
      </c>
      <c r="C314" s="23" t="s">
        <v>544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3" t="s">
        <v>559</v>
      </c>
      <c r="C315" s="23" t="s">
        <v>544</v>
      </c>
      <c r="D315" s="23">
        <v>7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7</v>
      </c>
    </row>
    <row r="316" spans="1:14" x14ac:dyDescent="0.2">
      <c r="A316" s="9" t="str">
        <f>VLOOKUP(B316,Elenco_giocatori_ruolo!A:B,2,FALSE)</f>
        <v>D</v>
      </c>
      <c r="B316" s="23" t="s">
        <v>560</v>
      </c>
      <c r="C316" s="23" t="s">
        <v>544</v>
      </c>
      <c r="D316" s="23">
        <v>5.5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5.5</v>
      </c>
    </row>
    <row r="317" spans="1:14" x14ac:dyDescent="0.2">
      <c r="A317" s="9" t="str">
        <f>VLOOKUP(B317,Elenco_giocatori_ruolo!A:B,2,FALSE)</f>
        <v>D</v>
      </c>
      <c r="B317" s="23" t="s">
        <v>561</v>
      </c>
      <c r="C317" s="23" t="s">
        <v>544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3" t="s">
        <v>562</v>
      </c>
      <c r="C318" s="23" t="s">
        <v>544</v>
      </c>
      <c r="D318" s="23">
        <v>6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6</v>
      </c>
    </row>
    <row r="319" spans="1:14" x14ac:dyDescent="0.2">
      <c r="A319" s="9" t="str">
        <f>VLOOKUP(B319,Elenco_giocatori_ruolo!A:B,2,FALSE)</f>
        <v>C</v>
      </c>
      <c r="B319" s="23" t="s">
        <v>563</v>
      </c>
      <c r="C319" s="23" t="s">
        <v>544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C</v>
      </c>
      <c r="B320" s="23" t="s">
        <v>564</v>
      </c>
      <c r="C320" s="23" t="s">
        <v>544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C</v>
      </c>
      <c r="B321" s="23" t="s">
        <v>565</v>
      </c>
      <c r="C321" s="23" t="s">
        <v>544</v>
      </c>
      <c r="D321" s="23">
        <v>6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6</v>
      </c>
    </row>
    <row r="322" spans="1:14" x14ac:dyDescent="0.2">
      <c r="A322" s="9" t="str">
        <f>VLOOKUP(B322,Elenco_giocatori_ruolo!A:B,2,FALSE)</f>
        <v>C</v>
      </c>
      <c r="B322" s="23" t="s">
        <v>566</v>
      </c>
      <c r="C322" s="23" t="s">
        <v>544</v>
      </c>
      <c r="D322" s="23">
        <v>7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1</v>
      </c>
      <c r="L322" s="23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6.5</v>
      </c>
    </row>
    <row r="323" spans="1:14" x14ac:dyDescent="0.2">
      <c r="A323" s="9" t="str">
        <f>VLOOKUP(B323,Elenco_giocatori_ruolo!A:B,2,FALSE)</f>
        <v>C</v>
      </c>
      <c r="B323" s="23" t="s">
        <v>567</v>
      </c>
      <c r="C323" s="23" t="s">
        <v>544</v>
      </c>
      <c r="D323" s="23">
        <v>7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1</v>
      </c>
      <c r="K323" s="23">
        <v>0</v>
      </c>
      <c r="L323" s="23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8</v>
      </c>
    </row>
    <row r="324" spans="1:14" x14ac:dyDescent="0.2">
      <c r="A324" s="9" t="str">
        <f>VLOOKUP(B324,Elenco_giocatori_ruolo!A:B,2,FALSE)</f>
        <v>C</v>
      </c>
      <c r="B324" s="23" t="s">
        <v>568</v>
      </c>
      <c r="C324" s="23" t="s">
        <v>544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0</v>
      </c>
    </row>
    <row r="325" spans="1:14" x14ac:dyDescent="0.2">
      <c r="A325" s="9" t="str">
        <f>VLOOKUP(B325,Elenco_giocatori_ruolo!A:B,2,FALSE)</f>
        <v>C</v>
      </c>
      <c r="B325" s="23" t="s">
        <v>569</v>
      </c>
      <c r="C325" s="23" t="s">
        <v>544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0</v>
      </c>
    </row>
    <row r="326" spans="1:14" x14ac:dyDescent="0.2">
      <c r="A326" s="9" t="str">
        <f>VLOOKUP(B326,Elenco_giocatori_ruolo!A:B,2,FALSE)</f>
        <v>C</v>
      </c>
      <c r="B326" s="23" t="s">
        <v>570</v>
      </c>
      <c r="C326" s="23" t="s">
        <v>544</v>
      </c>
      <c r="D326" s="23">
        <v>6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6</v>
      </c>
    </row>
    <row r="327" spans="1:14" x14ac:dyDescent="0.2">
      <c r="A327" s="9" t="str">
        <f>VLOOKUP(B327,Elenco_giocatori_ruolo!A:B,2,FALSE)</f>
        <v>C</v>
      </c>
      <c r="B327" s="23" t="s">
        <v>571</v>
      </c>
      <c r="C327" s="23" t="s">
        <v>544</v>
      </c>
      <c r="D327" s="23">
        <v>6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1</v>
      </c>
      <c r="K327" s="23">
        <v>0</v>
      </c>
      <c r="L327" s="23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7</v>
      </c>
    </row>
    <row r="328" spans="1:14" x14ac:dyDescent="0.2">
      <c r="A328" s="9" t="str">
        <f>VLOOKUP(B328,Elenco_giocatori_ruolo!A:B,2,FALSE)</f>
        <v>C</v>
      </c>
      <c r="B328" s="23" t="s">
        <v>572</v>
      </c>
      <c r="C328" s="23" t="s">
        <v>544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0</v>
      </c>
    </row>
    <row r="329" spans="1:14" x14ac:dyDescent="0.2">
      <c r="A329" s="9" t="str">
        <f>VLOOKUP(B329,Elenco_giocatori_ruolo!A:B,2,FALSE)</f>
        <v>A</v>
      </c>
      <c r="B329" s="23" t="s">
        <v>573</v>
      </c>
      <c r="C329" s="23" t="s">
        <v>544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0</v>
      </c>
    </row>
    <row r="330" spans="1:14" x14ac:dyDescent="0.2">
      <c r="A330" s="9" t="str">
        <f>VLOOKUP(B330,Elenco_giocatori_ruolo!A:B,2,FALSE)</f>
        <v>A</v>
      </c>
      <c r="B330" s="23" t="s">
        <v>574</v>
      </c>
      <c r="C330" s="23" t="s">
        <v>544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0</v>
      </c>
    </row>
    <row r="331" spans="1:14" x14ac:dyDescent="0.2">
      <c r="A331" s="9" t="str">
        <f>VLOOKUP(B331,Elenco_giocatori_ruolo!A:B,2,FALSE)</f>
        <v>A</v>
      </c>
      <c r="B331" s="23" t="s">
        <v>575</v>
      </c>
      <c r="C331" s="23" t="s">
        <v>544</v>
      </c>
      <c r="D331" s="23">
        <v>7</v>
      </c>
      <c r="E331" s="23">
        <v>1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10</v>
      </c>
    </row>
    <row r="332" spans="1:14" x14ac:dyDescent="0.2">
      <c r="A332" s="9" t="str">
        <f>VLOOKUP(B332,Elenco_giocatori_ruolo!A:B,2,FALSE)</f>
        <v>A</v>
      </c>
      <c r="B332" s="23" t="s">
        <v>576</v>
      </c>
      <c r="C332" s="23" t="s">
        <v>544</v>
      </c>
      <c r="D332" s="23">
        <v>5.5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5.5</v>
      </c>
    </row>
    <row r="333" spans="1:14" x14ac:dyDescent="0.2">
      <c r="A333" s="9" t="str">
        <f>VLOOKUP(B333,Elenco_giocatori_ruolo!A:B,2,FALSE)</f>
        <v>A</v>
      </c>
      <c r="B333" s="23" t="s">
        <v>577</v>
      </c>
      <c r="C333" s="23" t="s">
        <v>544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  <c r="I333" s="23">
        <v>0</v>
      </c>
      <c r="J333" s="23">
        <v>0</v>
      </c>
      <c r="K333" s="23">
        <v>0</v>
      </c>
      <c r="L333" s="23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A</v>
      </c>
      <c r="B334" s="23" t="s">
        <v>578</v>
      </c>
      <c r="C334" s="23" t="s">
        <v>544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  <c r="K334" s="23">
        <v>0</v>
      </c>
      <c r="L334" s="23">
        <v>0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0</v>
      </c>
    </row>
    <row r="335" spans="1:14" x14ac:dyDescent="0.2">
      <c r="A335" s="9" t="str">
        <f>VLOOKUP(B335,Elenco_giocatori_ruolo!A:B,2,FALSE)</f>
        <v>A</v>
      </c>
      <c r="B335" s="23" t="s">
        <v>579</v>
      </c>
      <c r="C335" s="23" t="s">
        <v>544</v>
      </c>
      <c r="D335" s="23">
        <v>7</v>
      </c>
      <c r="E335" s="23">
        <v>2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  <c r="K335" s="23">
        <v>0</v>
      </c>
      <c r="L335" s="23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13</v>
      </c>
    </row>
    <row r="336" spans="1:14" x14ac:dyDescent="0.2">
      <c r="A336" s="9" t="str">
        <f>VLOOKUP(B336,Elenco_giocatori_ruolo!A:B,2,FALSE)</f>
        <v>A</v>
      </c>
      <c r="B336" s="23" t="s">
        <v>580</v>
      </c>
      <c r="C336" s="23" t="s">
        <v>544</v>
      </c>
      <c r="D336" s="23">
        <v>6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6</v>
      </c>
    </row>
    <row r="337" spans="1:14" x14ac:dyDescent="0.2">
      <c r="A337" s="9" t="str">
        <f>VLOOKUP(B337,Elenco_giocatori_ruolo!A:B,2,FALSE)</f>
        <v>P</v>
      </c>
      <c r="B337" s="23" t="s">
        <v>581</v>
      </c>
      <c r="C337" s="23" t="s">
        <v>582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P</v>
      </c>
      <c r="B338" s="23" t="s">
        <v>583</v>
      </c>
      <c r="C338" s="23" t="s">
        <v>582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0</v>
      </c>
    </row>
    <row r="339" spans="1:14" x14ac:dyDescent="0.2">
      <c r="A339" s="9" t="str">
        <f>VLOOKUP(B339,Elenco_giocatori_ruolo!A:B,2,FALSE)</f>
        <v>P</v>
      </c>
      <c r="B339" s="23" t="s">
        <v>584</v>
      </c>
      <c r="C339" s="23" t="s">
        <v>582</v>
      </c>
      <c r="D339" s="23">
        <v>6.5</v>
      </c>
      <c r="E339" s="23">
        <v>0</v>
      </c>
      <c r="F339" s="23">
        <v>2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4.5</v>
      </c>
    </row>
    <row r="340" spans="1:14" x14ac:dyDescent="0.2">
      <c r="A340" s="9" t="str">
        <f>VLOOKUP(B340,Elenco_giocatori_ruolo!A:B,2,FALSE)</f>
        <v>D</v>
      </c>
      <c r="B340" s="23" t="s">
        <v>585</v>
      </c>
      <c r="C340" s="23" t="s">
        <v>582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D</v>
      </c>
      <c r="B341" s="23" t="s">
        <v>586</v>
      </c>
      <c r="C341" s="23" t="s">
        <v>582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D</v>
      </c>
      <c r="B342" s="23" t="s">
        <v>587</v>
      </c>
      <c r="C342" s="23" t="s">
        <v>582</v>
      </c>
      <c r="D342" s="23">
        <v>6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1</v>
      </c>
      <c r="L342" s="23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5.5</v>
      </c>
    </row>
    <row r="343" spans="1:14" x14ac:dyDescent="0.2">
      <c r="A343" s="9" t="str">
        <f>VLOOKUP(B343,Elenco_giocatori_ruolo!A:B,2,FALSE)</f>
        <v>D</v>
      </c>
      <c r="B343" s="23" t="s">
        <v>588</v>
      </c>
      <c r="C343" s="23" t="s">
        <v>582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D</v>
      </c>
      <c r="B344" s="23" t="s">
        <v>589</v>
      </c>
      <c r="C344" s="23" t="s">
        <v>582</v>
      </c>
      <c r="D344" s="23">
        <v>5.5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5.5</v>
      </c>
    </row>
    <row r="345" spans="1:14" x14ac:dyDescent="0.2">
      <c r="A345" s="9" t="str">
        <f>VLOOKUP(B345,Elenco_giocatori_ruolo!A:B,2,FALSE)</f>
        <v>D</v>
      </c>
      <c r="B345" s="23" t="s">
        <v>590</v>
      </c>
      <c r="C345" s="23" t="s">
        <v>582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0</v>
      </c>
    </row>
    <row r="346" spans="1:14" x14ac:dyDescent="0.2">
      <c r="A346" s="9" t="str">
        <f>VLOOKUP(B346,Elenco_giocatori_ruolo!A:B,2,FALSE)</f>
        <v>D</v>
      </c>
      <c r="B346" s="23" t="s">
        <v>591</v>
      </c>
      <c r="C346" s="23" t="s">
        <v>582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D</v>
      </c>
      <c r="B347" s="23" t="s">
        <v>592</v>
      </c>
      <c r="C347" s="23" t="s">
        <v>582</v>
      </c>
      <c r="D347" s="23">
        <v>7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1</v>
      </c>
      <c r="K347" s="23">
        <v>0</v>
      </c>
      <c r="L347" s="23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8</v>
      </c>
    </row>
    <row r="348" spans="1:14" x14ac:dyDescent="0.2">
      <c r="A348" s="9" t="str">
        <f>VLOOKUP(B348,Elenco_giocatori_ruolo!A:B,2,FALSE)</f>
        <v>D</v>
      </c>
      <c r="B348" s="23" t="s">
        <v>593</v>
      </c>
      <c r="C348" s="23" t="s">
        <v>582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0</v>
      </c>
    </row>
    <row r="349" spans="1:14" x14ac:dyDescent="0.2">
      <c r="A349" s="9" t="str">
        <f>VLOOKUP(B349,Elenco_giocatori_ruolo!A:B,2,FALSE)</f>
        <v>D</v>
      </c>
      <c r="B349" s="23" t="s">
        <v>594</v>
      </c>
      <c r="C349" s="23" t="s">
        <v>582</v>
      </c>
      <c r="D349" s="23">
        <v>6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6</v>
      </c>
    </row>
    <row r="350" spans="1:14" x14ac:dyDescent="0.2">
      <c r="A350" s="9" t="str">
        <f>VLOOKUP(B350,Elenco_giocatori_ruolo!A:B,2,FALSE)</f>
        <v>D</v>
      </c>
      <c r="B350" s="23" t="s">
        <v>595</v>
      </c>
      <c r="C350" s="23" t="s">
        <v>582</v>
      </c>
      <c r="D350" s="23">
        <v>5.5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5.5</v>
      </c>
    </row>
    <row r="351" spans="1:14" x14ac:dyDescent="0.2">
      <c r="A351" s="9" t="str">
        <f>VLOOKUP(B351,Elenco_giocatori_ruolo!A:B,2,FALSE)</f>
        <v>C</v>
      </c>
      <c r="B351" s="23" t="s">
        <v>596</v>
      </c>
      <c r="C351" s="23" t="s">
        <v>582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C</v>
      </c>
      <c r="B352" s="23" t="s">
        <v>597</v>
      </c>
      <c r="C352" s="23" t="s">
        <v>582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0</v>
      </c>
    </row>
    <row r="353" spans="1:14" x14ac:dyDescent="0.2">
      <c r="A353" s="9" t="str">
        <f>VLOOKUP(B353,Elenco_giocatori_ruolo!A:B,2,FALSE)</f>
        <v>C</v>
      </c>
      <c r="B353" s="23" t="s">
        <v>598</v>
      </c>
      <c r="C353" s="23" t="s">
        <v>582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0</v>
      </c>
    </row>
    <row r="354" spans="1:14" x14ac:dyDescent="0.2">
      <c r="A354" s="9" t="str">
        <f>VLOOKUP(B354,Elenco_giocatori_ruolo!A:B,2,FALSE)</f>
        <v>C</v>
      </c>
      <c r="B354" s="23" t="s">
        <v>599</v>
      </c>
      <c r="C354" s="23" t="s">
        <v>582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C</v>
      </c>
      <c r="B355" s="23" t="s">
        <v>600</v>
      </c>
      <c r="C355" s="23" t="s">
        <v>582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C</v>
      </c>
      <c r="B356" s="23" t="s">
        <v>601</v>
      </c>
      <c r="C356" s="23" t="s">
        <v>582</v>
      </c>
      <c r="D356" s="23">
        <v>7.5</v>
      </c>
      <c r="E356" s="23">
        <v>1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10.5</v>
      </c>
    </row>
    <row r="357" spans="1:14" x14ac:dyDescent="0.2">
      <c r="A357" s="9" t="str">
        <f>VLOOKUP(B357,Elenco_giocatori_ruolo!A:B,2,FALSE)</f>
        <v>C</v>
      </c>
      <c r="B357" s="23" t="s">
        <v>602</v>
      </c>
      <c r="C357" s="23" t="s">
        <v>582</v>
      </c>
      <c r="D357" s="23">
        <v>7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7</v>
      </c>
    </row>
    <row r="358" spans="1:14" x14ac:dyDescent="0.2">
      <c r="A358" s="9" t="str">
        <f>VLOOKUP(B358,Elenco_giocatori_ruolo!A:B,2,FALSE)</f>
        <v>C</v>
      </c>
      <c r="B358" s="23" t="s">
        <v>603</v>
      </c>
      <c r="C358" s="23" t="s">
        <v>582</v>
      </c>
      <c r="D358" s="23">
        <v>6</v>
      </c>
      <c r="E358" s="23">
        <v>0</v>
      </c>
      <c r="F358" s="23">
        <v>0</v>
      </c>
      <c r="G358" s="23">
        <v>0</v>
      </c>
      <c r="H358" s="23">
        <v>0</v>
      </c>
      <c r="I358" s="23">
        <v>0</v>
      </c>
      <c r="J358" s="23">
        <v>0</v>
      </c>
      <c r="K358" s="23">
        <v>0</v>
      </c>
      <c r="L358" s="23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6</v>
      </c>
    </row>
    <row r="359" spans="1:14" x14ac:dyDescent="0.2">
      <c r="A359" s="9" t="str">
        <f>VLOOKUP(B359,Elenco_giocatori_ruolo!A:B,2,FALSE)</f>
        <v>C</v>
      </c>
      <c r="B359" s="23" t="s">
        <v>604</v>
      </c>
      <c r="C359" s="23" t="s">
        <v>582</v>
      </c>
      <c r="D359" s="23">
        <v>6.5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1</v>
      </c>
      <c r="K359" s="23">
        <v>0</v>
      </c>
      <c r="L359" s="23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7.5</v>
      </c>
    </row>
    <row r="360" spans="1:14" x14ac:dyDescent="0.2">
      <c r="A360" s="9" t="str">
        <f>VLOOKUP(B360,Elenco_giocatori_ruolo!A:B,2,FALSE)</f>
        <v>A</v>
      </c>
      <c r="B360" s="23" t="s">
        <v>605</v>
      </c>
      <c r="C360" s="23" t="s">
        <v>582</v>
      </c>
      <c r="D360" s="23">
        <v>6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</v>
      </c>
    </row>
    <row r="361" spans="1:14" x14ac:dyDescent="0.2">
      <c r="A361" s="9" t="str">
        <f>VLOOKUP(B361,Elenco_giocatori_ruolo!A:B,2,FALSE)</f>
        <v>A</v>
      </c>
      <c r="B361" s="23" t="s">
        <v>606</v>
      </c>
      <c r="C361" s="23" t="s">
        <v>582</v>
      </c>
      <c r="D361" s="23">
        <v>7</v>
      </c>
      <c r="E361" s="23">
        <v>1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10</v>
      </c>
    </row>
    <row r="362" spans="1:14" x14ac:dyDescent="0.2">
      <c r="A362" s="9" t="str">
        <f>VLOOKUP(B362,Elenco_giocatori_ruolo!A:B,2,FALSE)</f>
        <v>A</v>
      </c>
      <c r="B362" s="23" t="s">
        <v>607</v>
      </c>
      <c r="C362" s="23" t="s">
        <v>582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A</v>
      </c>
      <c r="B363" s="23" t="s">
        <v>608</v>
      </c>
      <c r="C363" s="23" t="s">
        <v>582</v>
      </c>
      <c r="D363" s="23">
        <v>6.5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1</v>
      </c>
      <c r="K363" s="23">
        <v>1</v>
      </c>
      <c r="L363" s="23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7</v>
      </c>
    </row>
    <row r="364" spans="1:14" x14ac:dyDescent="0.2">
      <c r="A364" s="9" t="str">
        <f>VLOOKUP(B364,Elenco_giocatori_ruolo!A:B,2,FALSE)</f>
        <v>A</v>
      </c>
      <c r="B364" s="23" t="s">
        <v>609</v>
      </c>
      <c r="C364" s="23" t="s">
        <v>582</v>
      </c>
      <c r="D364" s="23">
        <v>7</v>
      </c>
      <c r="E364" s="23">
        <v>1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10</v>
      </c>
    </row>
    <row r="365" spans="1:14" x14ac:dyDescent="0.2">
      <c r="A365" s="9" t="str">
        <f>VLOOKUP(B365,Elenco_giocatori_ruolo!A:B,2,FALSE)</f>
        <v>A</v>
      </c>
      <c r="B365" s="23" t="s">
        <v>610</v>
      </c>
      <c r="C365" s="23" t="s">
        <v>582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  <c r="I365" s="23">
        <v>0</v>
      </c>
      <c r="J365" s="23">
        <v>0</v>
      </c>
      <c r="K365" s="23">
        <v>0</v>
      </c>
      <c r="L365" s="23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A</v>
      </c>
      <c r="B366" s="23" t="s">
        <v>611</v>
      </c>
      <c r="C366" s="23" t="s">
        <v>582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  <c r="I366" s="23">
        <v>0</v>
      </c>
      <c r="J366" s="23">
        <v>0</v>
      </c>
      <c r="K366" s="23">
        <v>0</v>
      </c>
      <c r="L366" s="23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0</v>
      </c>
    </row>
    <row r="367" spans="1:14" x14ac:dyDescent="0.2">
      <c r="A367" s="9" t="str">
        <f>VLOOKUP(B367,Elenco_giocatori_ruolo!A:B,2,FALSE)</f>
        <v>A</v>
      </c>
      <c r="B367" s="23" t="s">
        <v>612</v>
      </c>
      <c r="C367" s="23" t="s">
        <v>582</v>
      </c>
      <c r="D367" s="23">
        <v>6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1</v>
      </c>
      <c r="L367" s="23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5.5</v>
      </c>
    </row>
    <row r="368" spans="1:14" x14ac:dyDescent="0.2">
      <c r="A368" s="9" t="str">
        <f>VLOOKUP(B368,Elenco_giocatori_ruolo!A:B,2,FALSE)</f>
        <v>P</v>
      </c>
      <c r="B368" s="23" t="s">
        <v>613</v>
      </c>
      <c r="C368" s="23" t="s">
        <v>614</v>
      </c>
      <c r="D368" s="23">
        <v>5.5</v>
      </c>
      <c r="E368" s="23">
        <v>0</v>
      </c>
      <c r="F368" s="23">
        <v>3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2.5</v>
      </c>
    </row>
    <row r="369" spans="1:14" x14ac:dyDescent="0.2">
      <c r="A369" s="9" t="str">
        <f>VLOOKUP(B369,Elenco_giocatori_ruolo!A:B,2,FALSE)</f>
        <v>P</v>
      </c>
      <c r="B369" s="23" t="s">
        <v>615</v>
      </c>
      <c r="C369" s="23" t="s">
        <v>614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P</v>
      </c>
      <c r="B370" s="23" t="s">
        <v>616</v>
      </c>
      <c r="C370" s="23" t="s">
        <v>614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0</v>
      </c>
    </row>
    <row r="371" spans="1:14" x14ac:dyDescent="0.2">
      <c r="A371" s="9" t="str">
        <f>VLOOKUP(B371,Elenco_giocatori_ruolo!A:B,2,FALSE)</f>
        <v>P</v>
      </c>
      <c r="B371" s="23" t="s">
        <v>617</v>
      </c>
      <c r="C371" s="23" t="s">
        <v>614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0</v>
      </c>
    </row>
    <row r="372" spans="1:14" x14ac:dyDescent="0.2">
      <c r="A372" s="9" t="str">
        <f>VLOOKUP(B372,Elenco_giocatori_ruolo!A:B,2,FALSE)</f>
        <v>D</v>
      </c>
      <c r="B372" s="23" t="s">
        <v>618</v>
      </c>
      <c r="C372" s="23" t="s">
        <v>614</v>
      </c>
      <c r="D372" s="23">
        <v>5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1</v>
      </c>
      <c r="L372" s="23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4.5</v>
      </c>
    </row>
    <row r="373" spans="1:14" x14ac:dyDescent="0.2">
      <c r="A373" s="9" t="str">
        <f>VLOOKUP(B373,Elenco_giocatori_ruolo!A:B,2,FALSE)</f>
        <v>D</v>
      </c>
      <c r="B373" s="23" t="s">
        <v>619</v>
      </c>
      <c r="C373" s="23" t="s">
        <v>614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D</v>
      </c>
      <c r="B374" s="23" t="s">
        <v>620</v>
      </c>
      <c r="C374" s="23" t="s">
        <v>614</v>
      </c>
      <c r="D374" s="23">
        <v>5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5</v>
      </c>
    </row>
    <row r="375" spans="1:14" x14ac:dyDescent="0.2">
      <c r="A375" s="9" t="str">
        <f>VLOOKUP(B375,Elenco_giocatori_ruolo!A:B,2,FALSE)</f>
        <v>D</v>
      </c>
      <c r="B375" s="23" t="s">
        <v>621</v>
      </c>
      <c r="C375" s="23" t="s">
        <v>614</v>
      </c>
      <c r="D375" s="23">
        <v>6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6</v>
      </c>
    </row>
    <row r="376" spans="1:14" x14ac:dyDescent="0.2">
      <c r="A376" s="9" t="str">
        <f>VLOOKUP(B376,Elenco_giocatori_ruolo!A:B,2,FALSE)</f>
        <v>D</v>
      </c>
      <c r="B376" s="23" t="s">
        <v>622</v>
      </c>
      <c r="C376" s="23" t="s">
        <v>614</v>
      </c>
      <c r="D376" s="23">
        <v>4.5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4.5</v>
      </c>
    </row>
    <row r="377" spans="1:14" x14ac:dyDescent="0.2">
      <c r="A377" s="9" t="str">
        <f>VLOOKUP(B377,Elenco_giocatori_ruolo!A:B,2,FALSE)</f>
        <v>D</v>
      </c>
      <c r="B377" s="23" t="s">
        <v>623</v>
      </c>
      <c r="C377" s="23" t="s">
        <v>614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0</v>
      </c>
    </row>
    <row r="378" spans="1:14" x14ac:dyDescent="0.2">
      <c r="A378" s="9" t="str">
        <f>VLOOKUP(B378,Elenco_giocatori_ruolo!A:B,2,FALSE)</f>
        <v>D</v>
      </c>
      <c r="B378" s="23" t="s">
        <v>624</v>
      </c>
      <c r="C378" s="23" t="s">
        <v>614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0</v>
      </c>
    </row>
    <row r="379" spans="1:14" x14ac:dyDescent="0.2">
      <c r="A379" s="9" t="str">
        <f>VLOOKUP(B379,Elenco_giocatori_ruolo!A:B,2,FALSE)</f>
        <v>D</v>
      </c>
      <c r="B379" s="23" t="s">
        <v>625</v>
      </c>
      <c r="C379" s="23" t="s">
        <v>614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0</v>
      </c>
    </row>
    <row r="380" spans="1:14" x14ac:dyDescent="0.2">
      <c r="A380" s="9" t="str">
        <f>VLOOKUP(B380,Elenco_giocatori_ruolo!A:B,2,FALSE)</f>
        <v>D</v>
      </c>
      <c r="B380" s="23" t="s">
        <v>626</v>
      </c>
      <c r="C380" s="23" t="s">
        <v>614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3" t="s">
        <v>627</v>
      </c>
      <c r="C381" s="23" t="s">
        <v>614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0</v>
      </c>
    </row>
    <row r="382" spans="1:14" x14ac:dyDescent="0.2">
      <c r="A382" s="9" t="str">
        <f>VLOOKUP(B382,Elenco_giocatori_ruolo!A:B,2,FALSE)</f>
        <v>D</v>
      </c>
      <c r="B382" s="23" t="s">
        <v>628</v>
      </c>
      <c r="C382" s="23" t="s">
        <v>614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0</v>
      </c>
    </row>
    <row r="383" spans="1:14" x14ac:dyDescent="0.2">
      <c r="A383" s="9" t="str">
        <f>VLOOKUP(B383,Elenco_giocatori_ruolo!A:B,2,FALSE)</f>
        <v>C</v>
      </c>
      <c r="B383" s="23" t="s">
        <v>629</v>
      </c>
      <c r="C383" s="23" t="s">
        <v>614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C</v>
      </c>
      <c r="B384" s="23" t="s">
        <v>630</v>
      </c>
      <c r="C384" s="23" t="s">
        <v>614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C</v>
      </c>
      <c r="B385" s="23" t="s">
        <v>631</v>
      </c>
      <c r="C385" s="23" t="s">
        <v>614</v>
      </c>
      <c r="D385" s="23">
        <v>5.5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5.5</v>
      </c>
    </row>
    <row r="386" spans="1:14" x14ac:dyDescent="0.2">
      <c r="A386" s="9" t="str">
        <f>VLOOKUP(B386,Elenco_giocatori_ruolo!A:B,2,FALSE)</f>
        <v>C</v>
      </c>
      <c r="B386" s="23" t="s">
        <v>632</v>
      </c>
      <c r="C386" s="23" t="s">
        <v>614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C</v>
      </c>
      <c r="B387" s="23" t="s">
        <v>633</v>
      </c>
      <c r="C387" s="23" t="s">
        <v>614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e">
        <f>VLOOKUP(B388,Elenco_giocatori_ruolo!A:B,2,FALSE)</f>
        <v>#N/A</v>
      </c>
      <c r="B388" s="23" t="s">
        <v>634</v>
      </c>
      <c r="C388" s="23" t="s">
        <v>614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10">
        <v>0</v>
      </c>
      <c r="N388" s="11" t="e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#N/A</v>
      </c>
    </row>
    <row r="389" spans="1:14" x14ac:dyDescent="0.2">
      <c r="A389" s="9" t="str">
        <f>VLOOKUP(B389,Elenco_giocatori_ruolo!A:B,2,FALSE)</f>
        <v>C</v>
      </c>
      <c r="B389" s="23" t="s">
        <v>635</v>
      </c>
      <c r="C389" s="23" t="s">
        <v>614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3" t="s">
        <v>636</v>
      </c>
      <c r="C390" s="23" t="s">
        <v>614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str">
        <f>VLOOKUP(B391,Elenco_giocatori_ruolo!A:B,2,FALSE)</f>
        <v>C</v>
      </c>
      <c r="B391" s="23" t="s">
        <v>637</v>
      </c>
      <c r="C391" s="23" t="s">
        <v>614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10">
        <v>0</v>
      </c>
      <c r="N391" s="11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0</v>
      </c>
    </row>
    <row r="392" spans="1:14" x14ac:dyDescent="0.2">
      <c r="A392" s="9" t="str">
        <f>VLOOKUP(B392,Elenco_giocatori_ruolo!A:B,2,FALSE)</f>
        <v>C</v>
      </c>
      <c r="B392" s="23" t="s">
        <v>638</v>
      </c>
      <c r="C392" s="23" t="s">
        <v>614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3" t="s">
        <v>639</v>
      </c>
      <c r="C393" s="23" t="s">
        <v>614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3" t="s">
        <v>640</v>
      </c>
      <c r="C394" s="23" t="s">
        <v>614</v>
      </c>
      <c r="D394" s="23">
        <v>5.5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5.5</v>
      </c>
    </row>
    <row r="395" spans="1:14" x14ac:dyDescent="0.2">
      <c r="A395" s="9" t="str">
        <f>VLOOKUP(B395,Elenco_giocatori_ruolo!A:B,2,FALSE)</f>
        <v>C</v>
      </c>
      <c r="B395" s="23" t="s">
        <v>641</v>
      </c>
      <c r="C395" s="23" t="s">
        <v>614</v>
      </c>
      <c r="D395" s="23">
        <v>5.5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5.5</v>
      </c>
    </row>
    <row r="396" spans="1:14" x14ac:dyDescent="0.2">
      <c r="A396" s="9" t="str">
        <f>VLOOKUP(B396,Elenco_giocatori_ruolo!A:B,2,FALSE)</f>
        <v>C</v>
      </c>
      <c r="B396" s="23" t="s">
        <v>642</v>
      </c>
      <c r="C396" s="23" t="s">
        <v>614</v>
      </c>
      <c r="D396" s="23">
        <v>6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6</v>
      </c>
    </row>
    <row r="397" spans="1:14" x14ac:dyDescent="0.2">
      <c r="A397" s="9" t="str">
        <f>VLOOKUP(B397,Elenco_giocatori_ruolo!A:B,2,FALSE)</f>
        <v>C</v>
      </c>
      <c r="B397" s="23" t="s">
        <v>643</v>
      </c>
      <c r="C397" s="23" t="s">
        <v>614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0</v>
      </c>
    </row>
    <row r="398" spans="1:14" x14ac:dyDescent="0.2">
      <c r="A398" s="9" t="str">
        <f>VLOOKUP(B398,Elenco_giocatori_ruolo!A:B,2,FALSE)</f>
        <v>A</v>
      </c>
      <c r="B398" s="23" t="s">
        <v>644</v>
      </c>
      <c r="C398" s="23" t="s">
        <v>614</v>
      </c>
      <c r="D398" s="23">
        <v>6.5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6.5</v>
      </c>
    </row>
    <row r="399" spans="1:14" x14ac:dyDescent="0.2">
      <c r="A399" s="9" t="str">
        <f>VLOOKUP(B399,Elenco_giocatori_ruolo!A:B,2,FALSE)</f>
        <v>A</v>
      </c>
      <c r="B399" s="23" t="s">
        <v>645</v>
      </c>
      <c r="C399" s="23" t="s">
        <v>614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0</v>
      </c>
    </row>
    <row r="400" spans="1:14" x14ac:dyDescent="0.2">
      <c r="A400" s="9" t="str">
        <f>VLOOKUP(B400,Elenco_giocatori_ruolo!A:B,2,FALSE)</f>
        <v>A</v>
      </c>
      <c r="B400" s="23" t="s">
        <v>646</v>
      </c>
      <c r="C400" s="23" t="s">
        <v>614</v>
      </c>
      <c r="D400" s="23">
        <v>5.5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5.5</v>
      </c>
    </row>
    <row r="401" spans="1:14" x14ac:dyDescent="0.2">
      <c r="A401" s="9" t="str">
        <f>VLOOKUP(B401,Elenco_giocatori_ruolo!A:B,2,FALSE)</f>
        <v>A</v>
      </c>
      <c r="B401" s="23" t="s">
        <v>647</v>
      </c>
      <c r="C401" s="23" t="s">
        <v>614</v>
      </c>
      <c r="D401" s="23">
        <v>5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5</v>
      </c>
    </row>
    <row r="402" spans="1:14" x14ac:dyDescent="0.2">
      <c r="A402" s="9" t="str">
        <f>VLOOKUP(B402,Elenco_giocatori_ruolo!A:B,2,FALSE)</f>
        <v>A</v>
      </c>
      <c r="B402" s="23" t="s">
        <v>648</v>
      </c>
      <c r="C402" s="23" t="s">
        <v>614</v>
      </c>
      <c r="D402" s="23">
        <v>5.5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5.5</v>
      </c>
    </row>
    <row r="403" spans="1:14" x14ac:dyDescent="0.2">
      <c r="A403" s="9" t="str">
        <f>VLOOKUP(B403,Elenco_giocatori_ruolo!A:B,2,FALSE)</f>
        <v>A</v>
      </c>
      <c r="B403" s="23" t="s">
        <v>649</v>
      </c>
      <c r="C403" s="23" t="s">
        <v>614</v>
      </c>
      <c r="D403" s="23">
        <v>6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6</v>
      </c>
    </row>
    <row r="404" spans="1:14" x14ac:dyDescent="0.2">
      <c r="A404" s="9" t="str">
        <f>VLOOKUP(B404,Elenco_giocatori_ruolo!A:B,2,FALSE)</f>
        <v>A</v>
      </c>
      <c r="B404" s="23" t="s">
        <v>650</v>
      </c>
      <c r="C404" s="23" t="s">
        <v>614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3" t="s">
        <v>651</v>
      </c>
      <c r="C405" s="23" t="s">
        <v>614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0</v>
      </c>
    </row>
    <row r="406" spans="1:14" x14ac:dyDescent="0.2">
      <c r="A406" s="9" t="str">
        <f>VLOOKUP(B406,Elenco_giocatori_ruolo!A:B,2,FALSE)</f>
        <v>A</v>
      </c>
      <c r="B406" s="23" t="s">
        <v>652</v>
      </c>
      <c r="C406" s="23" t="s">
        <v>614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0</v>
      </c>
    </row>
    <row r="407" spans="1:14" x14ac:dyDescent="0.2">
      <c r="A407" s="9" t="str">
        <f>VLOOKUP(B407,Elenco_giocatori_ruolo!A:B,2,FALSE)</f>
        <v>P</v>
      </c>
      <c r="B407" s="23" t="s">
        <v>653</v>
      </c>
      <c r="C407" s="23" t="s">
        <v>654</v>
      </c>
      <c r="D407" s="23">
        <v>7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7</v>
      </c>
    </row>
    <row r="408" spans="1:14" x14ac:dyDescent="0.2">
      <c r="A408" s="9" t="str">
        <f>VLOOKUP(B408,Elenco_giocatori_ruolo!A:B,2,FALSE)</f>
        <v>P</v>
      </c>
      <c r="B408" s="23" t="s">
        <v>655</v>
      </c>
      <c r="C408" s="23" t="s">
        <v>654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P</v>
      </c>
      <c r="B409" s="23" t="s">
        <v>656</v>
      </c>
      <c r="C409" s="23" t="s">
        <v>654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P</v>
      </c>
      <c r="B410" s="23" t="s">
        <v>657</v>
      </c>
      <c r="C410" s="23" t="s">
        <v>654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0</v>
      </c>
    </row>
    <row r="411" spans="1:14" x14ac:dyDescent="0.2">
      <c r="A411" s="9" t="str">
        <f>VLOOKUP(B411,Elenco_giocatori_ruolo!A:B,2,FALSE)</f>
        <v>D</v>
      </c>
      <c r="B411" s="23" t="s">
        <v>658</v>
      </c>
      <c r="C411" s="23" t="s">
        <v>654</v>
      </c>
      <c r="D411" s="23">
        <v>5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1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4</v>
      </c>
    </row>
    <row r="412" spans="1:14" x14ac:dyDescent="0.2">
      <c r="A412" s="9" t="str">
        <f>VLOOKUP(B412,Elenco_giocatori_ruolo!A:B,2,FALSE)</f>
        <v>D</v>
      </c>
      <c r="B412" s="23" t="s">
        <v>659</v>
      </c>
      <c r="C412" s="23" t="s">
        <v>654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D</v>
      </c>
      <c r="B413" s="23" t="s">
        <v>660</v>
      </c>
      <c r="C413" s="23" t="s">
        <v>654</v>
      </c>
      <c r="D413" s="23">
        <v>6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1</v>
      </c>
      <c r="L413" s="23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5.5</v>
      </c>
    </row>
    <row r="414" spans="1:14" x14ac:dyDescent="0.2">
      <c r="A414" s="9" t="str">
        <f>VLOOKUP(B414,Elenco_giocatori_ruolo!A:B,2,FALSE)</f>
        <v>D</v>
      </c>
      <c r="B414" s="23" t="s">
        <v>661</v>
      </c>
      <c r="C414" s="23" t="s">
        <v>654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D</v>
      </c>
      <c r="B415" s="23" t="s">
        <v>662</v>
      </c>
      <c r="C415" s="23" t="s">
        <v>654</v>
      </c>
      <c r="D415" s="23">
        <v>6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6</v>
      </c>
    </row>
    <row r="416" spans="1:14" x14ac:dyDescent="0.2">
      <c r="A416" s="9" t="str">
        <f>VLOOKUP(B416,Elenco_giocatori_ruolo!A:B,2,FALSE)</f>
        <v>D</v>
      </c>
      <c r="B416" s="23" t="s">
        <v>663</v>
      </c>
      <c r="C416" s="23" t="s">
        <v>654</v>
      </c>
      <c r="D416" s="23">
        <v>7.5</v>
      </c>
      <c r="E416" s="23">
        <v>1</v>
      </c>
      <c r="F416" s="23">
        <v>0</v>
      </c>
      <c r="G416" s="23">
        <v>0</v>
      </c>
      <c r="H416" s="23">
        <v>0</v>
      </c>
      <c r="I416" s="23">
        <v>0</v>
      </c>
      <c r="J416" s="23">
        <v>1</v>
      </c>
      <c r="K416" s="23">
        <v>0</v>
      </c>
      <c r="L416" s="23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11.5</v>
      </c>
    </row>
    <row r="417" spans="1:14" x14ac:dyDescent="0.2">
      <c r="A417" s="9" t="str">
        <f>VLOOKUP(B417,Elenco_giocatori_ruolo!A:B,2,FALSE)</f>
        <v>D</v>
      </c>
      <c r="B417" s="23" t="s">
        <v>664</v>
      </c>
      <c r="C417" s="23" t="s">
        <v>654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D</v>
      </c>
      <c r="B418" s="23" t="s">
        <v>665</v>
      </c>
      <c r="C418" s="23" t="s">
        <v>654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3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0</v>
      </c>
    </row>
    <row r="419" spans="1:14" x14ac:dyDescent="0.2">
      <c r="A419" s="9" t="str">
        <f>VLOOKUP(B419,Elenco_giocatori_ruolo!A:B,2,FALSE)</f>
        <v>D</v>
      </c>
      <c r="B419" s="23" t="s">
        <v>666</v>
      </c>
      <c r="C419" s="23" t="s">
        <v>654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  <c r="I419" s="23">
        <v>0</v>
      </c>
      <c r="J419" s="23">
        <v>0</v>
      </c>
      <c r="K419" s="23">
        <v>0</v>
      </c>
      <c r="L419" s="23">
        <v>0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0</v>
      </c>
    </row>
    <row r="420" spans="1:14" x14ac:dyDescent="0.2">
      <c r="A420" s="9" t="str">
        <f>VLOOKUP(B420,Elenco_giocatori_ruolo!A:B,2,FALSE)</f>
        <v>D</v>
      </c>
      <c r="B420" s="23" t="s">
        <v>667</v>
      </c>
      <c r="C420" s="23" t="s">
        <v>654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  <c r="I420" s="23">
        <v>0</v>
      </c>
      <c r="J420" s="23">
        <v>0</v>
      </c>
      <c r="K420" s="23">
        <v>0</v>
      </c>
      <c r="L420" s="23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3" t="s">
        <v>668</v>
      </c>
      <c r="C421" s="23" t="s">
        <v>654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  <c r="I421" s="23">
        <v>0</v>
      </c>
      <c r="J421" s="23">
        <v>0</v>
      </c>
      <c r="K421" s="23">
        <v>0</v>
      </c>
      <c r="L421" s="23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3" t="s">
        <v>669</v>
      </c>
      <c r="C422" s="23" t="s">
        <v>654</v>
      </c>
      <c r="D422" s="23">
        <v>6</v>
      </c>
      <c r="E422" s="23">
        <v>0</v>
      </c>
      <c r="F422" s="23">
        <v>0</v>
      </c>
      <c r="G422" s="23">
        <v>0</v>
      </c>
      <c r="H422" s="23">
        <v>0</v>
      </c>
      <c r="I422" s="23">
        <v>0</v>
      </c>
      <c r="J422" s="23">
        <v>0</v>
      </c>
      <c r="K422" s="23">
        <v>0</v>
      </c>
      <c r="L422" s="23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6</v>
      </c>
    </row>
    <row r="423" spans="1:14" x14ac:dyDescent="0.2">
      <c r="A423" s="9" t="str">
        <f>VLOOKUP(B423,Elenco_giocatori_ruolo!A:B,2,FALSE)</f>
        <v>C</v>
      </c>
      <c r="B423" s="23" t="s">
        <v>670</v>
      </c>
      <c r="C423" s="23" t="s">
        <v>654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  <c r="K423" s="23">
        <v>0</v>
      </c>
      <c r="L423" s="23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C</v>
      </c>
      <c r="B424" s="23" t="s">
        <v>671</v>
      </c>
      <c r="C424" s="23" t="s">
        <v>654</v>
      </c>
      <c r="D424" s="23">
        <v>6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0</v>
      </c>
      <c r="K424" s="23">
        <v>0</v>
      </c>
      <c r="L424" s="23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6</v>
      </c>
    </row>
    <row r="425" spans="1:14" x14ac:dyDescent="0.2">
      <c r="A425" s="9" t="str">
        <f>VLOOKUP(B425,Elenco_giocatori_ruolo!A:B,2,FALSE)</f>
        <v>C</v>
      </c>
      <c r="B425" s="23" t="s">
        <v>672</v>
      </c>
      <c r="C425" s="23" t="s">
        <v>654</v>
      </c>
      <c r="D425" s="23">
        <v>7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0</v>
      </c>
      <c r="L425" s="23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7</v>
      </c>
    </row>
    <row r="426" spans="1:14" x14ac:dyDescent="0.2">
      <c r="A426" s="9" t="str">
        <f>VLOOKUP(B426,Elenco_giocatori_ruolo!A:B,2,FALSE)</f>
        <v>C</v>
      </c>
      <c r="B426" s="23" t="s">
        <v>673</v>
      </c>
      <c r="C426" s="23" t="s">
        <v>654</v>
      </c>
      <c r="D426" s="23">
        <v>0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0</v>
      </c>
      <c r="K426" s="23">
        <v>0</v>
      </c>
      <c r="L426" s="23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C</v>
      </c>
      <c r="B427" s="23" t="s">
        <v>674</v>
      </c>
      <c r="C427" s="23" t="s">
        <v>654</v>
      </c>
      <c r="D427" s="23">
        <v>6</v>
      </c>
      <c r="E427" s="23">
        <v>0</v>
      </c>
      <c r="F427" s="23">
        <v>0</v>
      </c>
      <c r="G427" s="23">
        <v>0</v>
      </c>
      <c r="H427" s="23">
        <v>0</v>
      </c>
      <c r="I427" s="23">
        <v>0</v>
      </c>
      <c r="J427" s="23">
        <v>0</v>
      </c>
      <c r="K427" s="23">
        <v>0</v>
      </c>
      <c r="L427" s="23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6</v>
      </c>
    </row>
    <row r="428" spans="1:14" x14ac:dyDescent="0.2">
      <c r="A428" s="9" t="str">
        <f>VLOOKUP(B428,Elenco_giocatori_ruolo!A:B,2,FALSE)</f>
        <v>C</v>
      </c>
      <c r="B428" s="23" t="s">
        <v>675</v>
      </c>
      <c r="C428" s="23" t="s">
        <v>654</v>
      </c>
      <c r="D428" s="23">
        <v>6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</v>
      </c>
    </row>
    <row r="429" spans="1:14" x14ac:dyDescent="0.2">
      <c r="A429" s="9" t="str">
        <f>VLOOKUP(B429,Elenco_giocatori_ruolo!A:B,2,FALSE)</f>
        <v>C</v>
      </c>
      <c r="B429" s="23" t="s">
        <v>676</v>
      </c>
      <c r="C429" s="23" t="s">
        <v>654</v>
      </c>
      <c r="D429" s="23">
        <v>6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6</v>
      </c>
    </row>
    <row r="430" spans="1:14" x14ac:dyDescent="0.2">
      <c r="A430" s="9" t="str">
        <f>VLOOKUP(B430,Elenco_giocatori_ruolo!A:B,2,FALSE)</f>
        <v>C</v>
      </c>
      <c r="B430" s="23" t="s">
        <v>677</v>
      </c>
      <c r="C430" s="23" t="s">
        <v>654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3" t="s">
        <v>678</v>
      </c>
      <c r="C431" s="23" t="s">
        <v>654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3" t="s">
        <v>679</v>
      </c>
      <c r="C432" s="23" t="s">
        <v>654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0</v>
      </c>
    </row>
    <row r="433" spans="1:14" x14ac:dyDescent="0.2">
      <c r="A433" s="9" t="str">
        <f>VLOOKUP(B433,Elenco_giocatori_ruolo!A:B,2,FALSE)</f>
        <v>A</v>
      </c>
      <c r="B433" s="23" t="s">
        <v>680</v>
      </c>
      <c r="C433" s="23" t="s">
        <v>654</v>
      </c>
      <c r="D433" s="23">
        <v>6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6</v>
      </c>
    </row>
    <row r="434" spans="1:14" x14ac:dyDescent="0.2">
      <c r="A434" s="9" t="str">
        <f>VLOOKUP(B434,Elenco_giocatori_ruolo!A:B,2,FALSE)</f>
        <v>A</v>
      </c>
      <c r="B434" s="23" t="s">
        <v>681</v>
      </c>
      <c r="C434" s="23" t="s">
        <v>654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A</v>
      </c>
      <c r="B435" s="23" t="s">
        <v>682</v>
      </c>
      <c r="C435" s="23" t="s">
        <v>654</v>
      </c>
      <c r="D435" s="23">
        <v>6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6</v>
      </c>
    </row>
    <row r="436" spans="1:14" x14ac:dyDescent="0.2">
      <c r="A436" s="9" t="str">
        <f>VLOOKUP(B436,Elenco_giocatori_ruolo!A:B,2,FALSE)</f>
        <v>A</v>
      </c>
      <c r="B436" s="23" t="s">
        <v>683</v>
      </c>
      <c r="C436" s="23" t="s">
        <v>654</v>
      </c>
      <c r="D436" s="23">
        <v>6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1</v>
      </c>
      <c r="K436" s="23">
        <v>0</v>
      </c>
      <c r="L436" s="23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7</v>
      </c>
    </row>
    <row r="437" spans="1:14" x14ac:dyDescent="0.2">
      <c r="A437" s="9" t="str">
        <f>VLOOKUP(B437,Elenco_giocatori_ruolo!A:B,2,FALSE)</f>
        <v>A</v>
      </c>
      <c r="B437" s="23" t="s">
        <v>684</v>
      </c>
      <c r="C437" s="23" t="s">
        <v>654</v>
      </c>
      <c r="D437" s="23">
        <v>7.5</v>
      </c>
      <c r="E437" s="23">
        <v>1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10.5</v>
      </c>
    </row>
    <row r="438" spans="1:14" x14ac:dyDescent="0.2">
      <c r="A438" s="9" t="str">
        <f>VLOOKUP(B438,Elenco_giocatori_ruolo!A:B,2,FALSE)</f>
        <v>A</v>
      </c>
      <c r="B438" s="23" t="s">
        <v>685</v>
      </c>
      <c r="C438" s="23" t="s">
        <v>654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A</v>
      </c>
      <c r="B439" s="23" t="s">
        <v>686</v>
      </c>
      <c r="C439" s="23" t="s">
        <v>654</v>
      </c>
      <c r="D439" s="23">
        <v>6.5</v>
      </c>
      <c r="E439" s="23">
        <v>1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9.5</v>
      </c>
    </row>
    <row r="440" spans="1:14" x14ac:dyDescent="0.2">
      <c r="A440" s="9" t="str">
        <f>VLOOKUP(B440,Elenco_giocatori_ruolo!A:B,2,FALSE)</f>
        <v>P</v>
      </c>
      <c r="B440" s="23" t="s">
        <v>687</v>
      </c>
      <c r="C440" s="23" t="s">
        <v>688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0</v>
      </c>
    </row>
    <row r="441" spans="1:14" x14ac:dyDescent="0.2">
      <c r="A441" s="9" t="str">
        <f>VLOOKUP(B441,Elenco_giocatori_ruolo!A:B,2,FALSE)</f>
        <v>P</v>
      </c>
      <c r="B441" s="23" t="s">
        <v>689</v>
      </c>
      <c r="C441" s="23" t="s">
        <v>688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0</v>
      </c>
    </row>
    <row r="442" spans="1:14" x14ac:dyDescent="0.2">
      <c r="A442" s="9" t="str">
        <f>VLOOKUP(B442,Elenco_giocatori_ruolo!A:B,2,FALSE)</f>
        <v>P</v>
      </c>
      <c r="B442" s="23" t="s">
        <v>690</v>
      </c>
      <c r="C442" s="23" t="s">
        <v>688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0</v>
      </c>
    </row>
    <row r="443" spans="1:14" x14ac:dyDescent="0.2">
      <c r="A443" s="9" t="str">
        <f>VLOOKUP(B443,Elenco_giocatori_ruolo!A:B,2,FALSE)</f>
        <v>P</v>
      </c>
      <c r="B443" s="23" t="s">
        <v>691</v>
      </c>
      <c r="C443" s="23" t="s">
        <v>688</v>
      </c>
      <c r="D443" s="23">
        <v>5</v>
      </c>
      <c r="E443" s="23">
        <v>0</v>
      </c>
      <c r="F443" s="23">
        <v>2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3</v>
      </c>
    </row>
    <row r="444" spans="1:14" x14ac:dyDescent="0.2">
      <c r="A444" s="9" t="str">
        <f>VLOOKUP(B444,Elenco_giocatori_ruolo!A:B,2,FALSE)</f>
        <v>D</v>
      </c>
      <c r="B444" s="23" t="s">
        <v>692</v>
      </c>
      <c r="C444" s="23" t="s">
        <v>688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0</v>
      </c>
    </row>
    <row r="445" spans="1:14" x14ac:dyDescent="0.2">
      <c r="A445" s="9" t="str">
        <f>VLOOKUP(B445,Elenco_giocatori_ruolo!A:B,2,FALSE)</f>
        <v>D</v>
      </c>
      <c r="B445" s="23" t="s">
        <v>693</v>
      </c>
      <c r="C445" s="23" t="s">
        <v>688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D</v>
      </c>
      <c r="B446" s="23" t="s">
        <v>694</v>
      </c>
      <c r="C446" s="23" t="s">
        <v>688</v>
      </c>
      <c r="D446" s="23">
        <v>0</v>
      </c>
      <c r="E446" s="23">
        <v>0</v>
      </c>
      <c r="F446" s="23">
        <v>0</v>
      </c>
      <c r="G446" s="23">
        <v>0</v>
      </c>
      <c r="H446" s="23">
        <v>0</v>
      </c>
      <c r="I446" s="23">
        <v>0</v>
      </c>
      <c r="J446" s="23">
        <v>0</v>
      </c>
      <c r="K446" s="23">
        <v>0</v>
      </c>
      <c r="L446" s="23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D</v>
      </c>
      <c r="B447" s="23" t="s">
        <v>695</v>
      </c>
      <c r="C447" s="23" t="s">
        <v>688</v>
      </c>
      <c r="D447" s="23">
        <v>5.5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0</v>
      </c>
      <c r="K447" s="23">
        <v>0</v>
      </c>
      <c r="L447" s="23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5.5</v>
      </c>
    </row>
    <row r="448" spans="1:14" x14ac:dyDescent="0.2">
      <c r="A448" s="9" t="str">
        <f>VLOOKUP(B448,Elenco_giocatori_ruolo!A:B,2,FALSE)</f>
        <v>D</v>
      </c>
      <c r="B448" s="23" t="s">
        <v>696</v>
      </c>
      <c r="C448" s="23" t="s">
        <v>688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  <c r="I448" s="23">
        <v>0</v>
      </c>
      <c r="J448" s="23">
        <v>0</v>
      </c>
      <c r="K448" s="23">
        <v>0</v>
      </c>
      <c r="L448" s="23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D</v>
      </c>
      <c r="B449" s="23" t="s">
        <v>697</v>
      </c>
      <c r="C449" s="23" t="s">
        <v>688</v>
      </c>
      <c r="D449" s="23">
        <v>5.5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1</v>
      </c>
      <c r="L449" s="23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5</v>
      </c>
    </row>
    <row r="450" spans="1:14" x14ac:dyDescent="0.2">
      <c r="A450" s="9" t="str">
        <f>VLOOKUP(B450,Elenco_giocatori_ruolo!A:B,2,FALSE)</f>
        <v>D</v>
      </c>
      <c r="B450" s="23" t="s">
        <v>698</v>
      </c>
      <c r="C450" s="23" t="s">
        <v>688</v>
      </c>
      <c r="D450" s="23">
        <v>5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5</v>
      </c>
    </row>
    <row r="451" spans="1:14" x14ac:dyDescent="0.2">
      <c r="A451" s="9" t="str">
        <f>VLOOKUP(B451,Elenco_giocatori_ruolo!A:B,2,FALSE)</f>
        <v>D</v>
      </c>
      <c r="B451" s="23" t="s">
        <v>699</v>
      </c>
      <c r="C451" s="23" t="s">
        <v>688</v>
      </c>
      <c r="D451" s="23">
        <v>6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6</v>
      </c>
    </row>
    <row r="452" spans="1:14" x14ac:dyDescent="0.2">
      <c r="A452" s="9" t="str">
        <f>VLOOKUP(B452,Elenco_giocatori_ruolo!A:B,2,FALSE)</f>
        <v>D</v>
      </c>
      <c r="B452" s="23" t="s">
        <v>700</v>
      </c>
      <c r="C452" s="23" t="s">
        <v>688</v>
      </c>
      <c r="D452" s="23">
        <v>6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6</v>
      </c>
    </row>
    <row r="453" spans="1:14" x14ac:dyDescent="0.2">
      <c r="A453" s="9" t="str">
        <f>VLOOKUP(B453,Elenco_giocatori_ruolo!A:B,2,FALSE)</f>
        <v>C</v>
      </c>
      <c r="B453" s="23" t="s">
        <v>701</v>
      </c>
      <c r="C453" s="23" t="s">
        <v>688</v>
      </c>
      <c r="D453" s="23">
        <v>5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5</v>
      </c>
    </row>
    <row r="454" spans="1:14" x14ac:dyDescent="0.2">
      <c r="A454" s="9" t="str">
        <f>VLOOKUP(B454,Elenco_giocatori_ruolo!A:B,2,FALSE)</f>
        <v>C</v>
      </c>
      <c r="B454" s="23" t="s">
        <v>702</v>
      </c>
      <c r="C454" s="23" t="s">
        <v>688</v>
      </c>
      <c r="D454" s="23">
        <v>5.5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C</v>
      </c>
      <c r="B455" s="23" t="s">
        <v>703</v>
      </c>
      <c r="C455" s="23" t="s">
        <v>688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0</v>
      </c>
    </row>
    <row r="456" spans="1:14" x14ac:dyDescent="0.2">
      <c r="A456" s="9" t="str">
        <f>VLOOKUP(B456,Elenco_giocatori_ruolo!A:B,2,FALSE)</f>
        <v>C</v>
      </c>
      <c r="B456" s="23" t="s">
        <v>704</v>
      </c>
      <c r="C456" s="23" t="s">
        <v>688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0</v>
      </c>
    </row>
    <row r="457" spans="1:14" x14ac:dyDescent="0.2">
      <c r="A457" s="9" t="str">
        <f>VLOOKUP(B457,Elenco_giocatori_ruolo!A:B,2,FALSE)</f>
        <v>C</v>
      </c>
      <c r="B457" s="23" t="s">
        <v>705</v>
      </c>
      <c r="C457" s="23" t="s">
        <v>688</v>
      </c>
      <c r="D457" s="23">
        <v>0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0</v>
      </c>
    </row>
    <row r="458" spans="1:14" x14ac:dyDescent="0.2">
      <c r="A458" s="9" t="str">
        <f>VLOOKUP(B458,Elenco_giocatori_ruolo!A:B,2,FALSE)</f>
        <v>C</v>
      </c>
      <c r="B458" s="23" t="s">
        <v>706</v>
      </c>
      <c r="C458" s="23" t="s">
        <v>688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str">
        <f>VLOOKUP(B459,Elenco_giocatori_ruolo!A:B,2,FALSE)</f>
        <v>C</v>
      </c>
      <c r="B459" s="23" t="s">
        <v>707</v>
      </c>
      <c r="C459" s="23" t="s">
        <v>688</v>
      </c>
      <c r="D459" s="23">
        <v>5.5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5.5</v>
      </c>
    </row>
    <row r="460" spans="1:14" x14ac:dyDescent="0.2">
      <c r="A460" s="9" t="str">
        <f>VLOOKUP(B460,Elenco_giocatori_ruolo!A:B,2,FALSE)</f>
        <v>C</v>
      </c>
      <c r="B460" s="23" t="s">
        <v>708</v>
      </c>
      <c r="C460" s="23" t="s">
        <v>688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C</v>
      </c>
      <c r="B461" s="23" t="s">
        <v>709</v>
      </c>
      <c r="C461" s="23" t="s">
        <v>688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str">
        <f>VLOOKUP(B462,Elenco_giocatori_ruolo!A:B,2,FALSE)</f>
        <v>C</v>
      </c>
      <c r="B462" s="23" t="s">
        <v>710</v>
      </c>
      <c r="C462" s="23" t="s">
        <v>688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10">
        <v>0</v>
      </c>
      <c r="N462" s="11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0</v>
      </c>
    </row>
    <row r="463" spans="1:14" x14ac:dyDescent="0.2">
      <c r="A463" s="9" t="str">
        <f>VLOOKUP(B463,Elenco_giocatori_ruolo!A:B,2,FALSE)</f>
        <v>A</v>
      </c>
      <c r="B463" s="23" t="s">
        <v>711</v>
      </c>
      <c r="C463" s="23" t="s">
        <v>688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0</v>
      </c>
    </row>
    <row r="464" spans="1:14" x14ac:dyDescent="0.2">
      <c r="A464" s="9" t="e">
        <f>VLOOKUP(B464,Elenco_giocatori_ruolo!A:B,2,FALSE)</f>
        <v>#N/A</v>
      </c>
      <c r="B464" s="23" t="s">
        <v>712</v>
      </c>
      <c r="C464" s="23" t="s">
        <v>688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10">
        <v>0</v>
      </c>
      <c r="N464" s="11" t="e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#N/A</v>
      </c>
    </row>
    <row r="465" spans="1:14" x14ac:dyDescent="0.2">
      <c r="A465" s="9" t="str">
        <f>VLOOKUP(B465,Elenco_giocatori_ruolo!A:B,2,FALSE)</f>
        <v>A</v>
      </c>
      <c r="B465" s="23" t="s">
        <v>713</v>
      </c>
      <c r="C465" s="23" t="s">
        <v>688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A</v>
      </c>
      <c r="B466" s="23" t="s">
        <v>714</v>
      </c>
      <c r="C466" s="23" t="s">
        <v>688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A</v>
      </c>
      <c r="B467" s="23" t="s">
        <v>715</v>
      </c>
      <c r="C467" s="23" t="s">
        <v>688</v>
      </c>
      <c r="D467" s="23">
        <v>5</v>
      </c>
      <c r="E467" s="23">
        <v>0</v>
      </c>
      <c r="F467" s="23">
        <v>0</v>
      </c>
      <c r="G467" s="23">
        <v>0</v>
      </c>
      <c r="H467" s="23">
        <v>0</v>
      </c>
      <c r="I467" s="23">
        <v>0</v>
      </c>
      <c r="J467" s="23">
        <v>0</v>
      </c>
      <c r="K467" s="23">
        <v>0</v>
      </c>
      <c r="L467" s="23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5</v>
      </c>
    </row>
    <row r="468" spans="1:14" x14ac:dyDescent="0.2">
      <c r="A468" s="9" t="str">
        <f>VLOOKUP(B468,Elenco_giocatori_ruolo!A:B,2,FALSE)</f>
        <v>A</v>
      </c>
      <c r="B468" s="23" t="s">
        <v>716</v>
      </c>
      <c r="C468" s="23" t="s">
        <v>688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  <c r="I468" s="23">
        <v>0</v>
      </c>
      <c r="J468" s="23">
        <v>0</v>
      </c>
      <c r="K468" s="23">
        <v>0</v>
      </c>
      <c r="L468" s="23">
        <v>0</v>
      </c>
      <c r="M468" s="10">
        <v>0</v>
      </c>
      <c r="N468" s="11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0</v>
      </c>
    </row>
    <row r="469" spans="1:14" x14ac:dyDescent="0.2">
      <c r="A469" s="9" t="str">
        <f>VLOOKUP(B469,Elenco_giocatori_ruolo!A:B,2,FALSE)</f>
        <v>A</v>
      </c>
      <c r="B469" s="23" t="s">
        <v>717</v>
      </c>
      <c r="C469" s="23" t="s">
        <v>688</v>
      </c>
      <c r="D469" s="23">
        <v>6</v>
      </c>
      <c r="E469" s="23">
        <v>0</v>
      </c>
      <c r="F469" s="23">
        <v>0</v>
      </c>
      <c r="G469" s="23">
        <v>0</v>
      </c>
      <c r="H469" s="23">
        <v>0</v>
      </c>
      <c r="I469" s="23">
        <v>0</v>
      </c>
      <c r="J469" s="23">
        <v>0</v>
      </c>
      <c r="K469" s="23">
        <v>1</v>
      </c>
      <c r="L469" s="23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5.5</v>
      </c>
    </row>
    <row r="470" spans="1:14" x14ac:dyDescent="0.2">
      <c r="A470" s="9" t="str">
        <f>VLOOKUP(B470,Elenco_giocatori_ruolo!A:B,2,FALSE)</f>
        <v>A</v>
      </c>
      <c r="B470" s="23" t="s">
        <v>718</v>
      </c>
      <c r="C470" s="23" t="s">
        <v>688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  <c r="I470" s="23">
        <v>0</v>
      </c>
      <c r="J470" s="23">
        <v>0</v>
      </c>
      <c r="K470" s="23">
        <v>0</v>
      </c>
      <c r="L470" s="23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A</v>
      </c>
      <c r="B471" s="23" t="s">
        <v>719</v>
      </c>
      <c r="C471" s="23" t="s">
        <v>688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  <c r="I471" s="23">
        <v>0</v>
      </c>
      <c r="J471" s="23">
        <v>0</v>
      </c>
      <c r="K471" s="23">
        <v>0</v>
      </c>
      <c r="L471" s="23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0</v>
      </c>
    </row>
    <row r="472" spans="1:14" x14ac:dyDescent="0.2">
      <c r="A472" s="9" t="str">
        <f>VLOOKUP(B472,Elenco_giocatori_ruolo!A:B,2,FALSE)</f>
        <v>P</v>
      </c>
      <c r="B472" s="23" t="s">
        <v>720</v>
      </c>
      <c r="C472" s="23" t="s">
        <v>721</v>
      </c>
      <c r="D472" s="23">
        <v>6</v>
      </c>
      <c r="E472" s="23">
        <v>0</v>
      </c>
      <c r="F472" s="23">
        <v>0</v>
      </c>
      <c r="G472" s="23">
        <v>0</v>
      </c>
      <c r="H472" s="23">
        <v>0</v>
      </c>
      <c r="I472" s="23">
        <v>0</v>
      </c>
      <c r="J472" s="23">
        <v>0</v>
      </c>
      <c r="K472" s="23">
        <v>0</v>
      </c>
      <c r="L472" s="23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6</v>
      </c>
    </row>
    <row r="473" spans="1:14" x14ac:dyDescent="0.2">
      <c r="A473" s="9" t="str">
        <f>VLOOKUP(B473,Elenco_giocatori_ruolo!A:B,2,FALSE)</f>
        <v>P</v>
      </c>
      <c r="B473" s="23" t="s">
        <v>722</v>
      </c>
      <c r="C473" s="23" t="s">
        <v>721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  <c r="I473" s="23">
        <v>0</v>
      </c>
      <c r="J473" s="23">
        <v>0</v>
      </c>
      <c r="K473" s="23">
        <v>0</v>
      </c>
      <c r="L473" s="23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0</v>
      </c>
    </row>
    <row r="474" spans="1:14" x14ac:dyDescent="0.2">
      <c r="A474" s="9" t="str">
        <f>VLOOKUP(B474,Elenco_giocatori_ruolo!A:B,2,FALSE)</f>
        <v>P</v>
      </c>
      <c r="B474" s="23" t="s">
        <v>723</v>
      </c>
      <c r="C474" s="23" t="s">
        <v>721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  <c r="I474" s="23">
        <v>0</v>
      </c>
      <c r="J474" s="23">
        <v>0</v>
      </c>
      <c r="K474" s="23">
        <v>0</v>
      </c>
      <c r="L474" s="23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D</v>
      </c>
      <c r="B475" s="23" t="s">
        <v>724</v>
      </c>
      <c r="C475" s="23" t="s">
        <v>721</v>
      </c>
      <c r="D475" s="23">
        <v>6.5</v>
      </c>
      <c r="E475" s="23">
        <v>0</v>
      </c>
      <c r="F475" s="23">
        <v>0</v>
      </c>
      <c r="G475" s="23">
        <v>0</v>
      </c>
      <c r="H475" s="23">
        <v>0</v>
      </c>
      <c r="I475" s="23">
        <v>0</v>
      </c>
      <c r="J475" s="23">
        <v>0</v>
      </c>
      <c r="K475" s="23">
        <v>0</v>
      </c>
      <c r="L475" s="23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6.5</v>
      </c>
    </row>
    <row r="476" spans="1:14" x14ac:dyDescent="0.2">
      <c r="A476" s="9" t="str">
        <f>VLOOKUP(B476,Elenco_giocatori_ruolo!A:B,2,FALSE)</f>
        <v>D</v>
      </c>
      <c r="B476" s="23" t="s">
        <v>725</v>
      </c>
      <c r="C476" s="23" t="s">
        <v>721</v>
      </c>
      <c r="D476" s="23">
        <v>6</v>
      </c>
      <c r="E476" s="23">
        <v>0</v>
      </c>
      <c r="F476" s="23">
        <v>0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3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6</v>
      </c>
    </row>
    <row r="477" spans="1:14" x14ac:dyDescent="0.2">
      <c r="A477" s="9" t="str">
        <f>VLOOKUP(B477,Elenco_giocatori_ruolo!A:B,2,FALSE)</f>
        <v>D</v>
      </c>
      <c r="B477" s="23" t="s">
        <v>726</v>
      </c>
      <c r="C477" s="23" t="s">
        <v>721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  <c r="I477" s="23">
        <v>0</v>
      </c>
      <c r="J477" s="23">
        <v>0</v>
      </c>
      <c r="K477" s="23">
        <v>0</v>
      </c>
      <c r="L477" s="23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e">
        <f>VLOOKUP(B478,Elenco_giocatori_ruolo!A:B,2,FALSE)</f>
        <v>#N/A</v>
      </c>
      <c r="B478" s="23" t="s">
        <v>727</v>
      </c>
      <c r="C478" s="23" t="s">
        <v>721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  <c r="I478" s="23">
        <v>0</v>
      </c>
      <c r="J478" s="23">
        <v>0</v>
      </c>
      <c r="K478" s="23">
        <v>0</v>
      </c>
      <c r="L478" s="23">
        <v>0</v>
      </c>
      <c r="M478" s="10">
        <v>0</v>
      </c>
      <c r="N478" s="11" t="e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#N/A</v>
      </c>
    </row>
    <row r="479" spans="1:14" x14ac:dyDescent="0.2">
      <c r="A479" s="9" t="str">
        <f>VLOOKUP(B479,Elenco_giocatori_ruolo!A:B,2,FALSE)</f>
        <v>D</v>
      </c>
      <c r="B479" s="23" t="s">
        <v>728</v>
      </c>
      <c r="C479" s="23" t="s">
        <v>721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  <c r="I479" s="23">
        <v>0</v>
      </c>
      <c r="J479" s="23">
        <v>0</v>
      </c>
      <c r="K479" s="23">
        <v>0</v>
      </c>
      <c r="L479" s="23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0</v>
      </c>
    </row>
    <row r="480" spans="1:14" x14ac:dyDescent="0.2">
      <c r="A480" s="9" t="str">
        <f>VLOOKUP(B480,Elenco_giocatori_ruolo!A:B,2,FALSE)</f>
        <v>D</v>
      </c>
      <c r="B480" s="23" t="s">
        <v>729</v>
      </c>
      <c r="C480" s="23" t="s">
        <v>721</v>
      </c>
      <c r="D480" s="23">
        <v>6</v>
      </c>
      <c r="E480" s="23">
        <v>0</v>
      </c>
      <c r="F480" s="23">
        <v>0</v>
      </c>
      <c r="G480" s="23">
        <v>0</v>
      </c>
      <c r="H480" s="23">
        <v>0</v>
      </c>
      <c r="I480" s="23">
        <v>0</v>
      </c>
      <c r="J480" s="23">
        <v>0</v>
      </c>
      <c r="K480" s="23">
        <v>0</v>
      </c>
      <c r="L480" s="23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6</v>
      </c>
    </row>
    <row r="481" spans="1:14" x14ac:dyDescent="0.2">
      <c r="A481" s="9" t="str">
        <f>VLOOKUP(B481,Elenco_giocatori_ruolo!A:B,2,FALSE)</f>
        <v>D</v>
      </c>
      <c r="B481" s="23" t="s">
        <v>730</v>
      </c>
      <c r="C481" s="23" t="s">
        <v>721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  <c r="I481" s="23">
        <v>0</v>
      </c>
      <c r="J481" s="23">
        <v>0</v>
      </c>
      <c r="K481" s="23">
        <v>0</v>
      </c>
      <c r="L481" s="23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str">
        <f>VLOOKUP(B482,Elenco_giocatori_ruolo!A:B,2,FALSE)</f>
        <v>D</v>
      </c>
      <c r="B482" s="23" t="s">
        <v>731</v>
      </c>
      <c r="C482" s="23" t="s">
        <v>721</v>
      </c>
      <c r="D482" s="23">
        <v>6</v>
      </c>
      <c r="E482" s="23">
        <v>0</v>
      </c>
      <c r="F482" s="23">
        <v>0</v>
      </c>
      <c r="G482" s="23">
        <v>0</v>
      </c>
      <c r="H482" s="23">
        <v>0</v>
      </c>
      <c r="I482" s="23">
        <v>0</v>
      </c>
      <c r="J482" s="23">
        <v>0</v>
      </c>
      <c r="K482" s="23">
        <v>0</v>
      </c>
      <c r="L482" s="23">
        <v>0</v>
      </c>
      <c r="M482" s="10">
        <v>0</v>
      </c>
      <c r="N482" s="11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6</v>
      </c>
    </row>
    <row r="483" spans="1:14" x14ac:dyDescent="0.2">
      <c r="A483" s="9" t="str">
        <f>VLOOKUP(B483,Elenco_giocatori_ruolo!A:B,2,FALSE)</f>
        <v>D</v>
      </c>
      <c r="B483" s="23" t="s">
        <v>732</v>
      </c>
      <c r="C483" s="23" t="s">
        <v>721</v>
      </c>
      <c r="D483" s="23">
        <v>0</v>
      </c>
      <c r="E483" s="23">
        <v>0</v>
      </c>
      <c r="F483" s="23">
        <v>0</v>
      </c>
      <c r="G483" s="23">
        <v>0</v>
      </c>
      <c r="H483" s="23">
        <v>0</v>
      </c>
      <c r="I483" s="23">
        <v>0</v>
      </c>
      <c r="J483" s="23">
        <v>0</v>
      </c>
      <c r="K483" s="23">
        <v>0</v>
      </c>
      <c r="L483" s="23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D</v>
      </c>
      <c r="B484" s="23" t="s">
        <v>733</v>
      </c>
      <c r="C484" s="23" t="s">
        <v>721</v>
      </c>
      <c r="D484" s="23">
        <v>6.5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6.5</v>
      </c>
    </row>
    <row r="485" spans="1:14" x14ac:dyDescent="0.2">
      <c r="A485" s="9" t="str">
        <f>VLOOKUP(B485,Elenco_giocatori_ruolo!A:B,2,FALSE)</f>
        <v>D</v>
      </c>
      <c r="B485" s="23" t="s">
        <v>734</v>
      </c>
      <c r="C485" s="23" t="s">
        <v>721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C</v>
      </c>
      <c r="B486" s="23" t="s">
        <v>735</v>
      </c>
      <c r="C486" s="23" t="s">
        <v>721</v>
      </c>
      <c r="D486" s="23">
        <v>6.5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6.5</v>
      </c>
    </row>
    <row r="487" spans="1:14" x14ac:dyDescent="0.2">
      <c r="A487" s="9" t="str">
        <f>VLOOKUP(B487,Elenco_giocatori_ruolo!A:B,2,FALSE)</f>
        <v>C</v>
      </c>
      <c r="B487" s="23" t="s">
        <v>736</v>
      </c>
      <c r="C487" s="23" t="s">
        <v>721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C</v>
      </c>
      <c r="B488" s="23" t="s">
        <v>737</v>
      </c>
      <c r="C488" s="23" t="s">
        <v>721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0</v>
      </c>
    </row>
    <row r="489" spans="1:14" x14ac:dyDescent="0.2">
      <c r="A489" s="9" t="str">
        <f>VLOOKUP(B489,Elenco_giocatori_ruolo!A:B,2,FALSE)</f>
        <v>C</v>
      </c>
      <c r="B489" s="23" t="s">
        <v>738</v>
      </c>
      <c r="C489" s="23" t="s">
        <v>721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C</v>
      </c>
      <c r="B490" s="23" t="s">
        <v>739</v>
      </c>
      <c r="C490" s="23" t="s">
        <v>721</v>
      </c>
      <c r="D490" s="23">
        <v>6.5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6.5</v>
      </c>
    </row>
    <row r="491" spans="1:14" x14ac:dyDescent="0.2">
      <c r="A491" s="9" t="str">
        <f>VLOOKUP(B491,Elenco_giocatori_ruolo!A:B,2,FALSE)</f>
        <v>C</v>
      </c>
      <c r="B491" s="23" t="s">
        <v>740</v>
      </c>
      <c r="C491" s="23" t="s">
        <v>721</v>
      </c>
      <c r="D491" s="23">
        <v>6.5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1</v>
      </c>
      <c r="K491" s="23">
        <v>0</v>
      </c>
      <c r="L491" s="23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7.5</v>
      </c>
    </row>
    <row r="492" spans="1:14" x14ac:dyDescent="0.2">
      <c r="A492" s="9" t="str">
        <f>VLOOKUP(B492,Elenco_giocatori_ruolo!A:B,2,FALSE)</f>
        <v>C</v>
      </c>
      <c r="B492" s="23" t="s">
        <v>741</v>
      </c>
      <c r="C492" s="23" t="s">
        <v>721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A</v>
      </c>
      <c r="B493" s="23" t="s">
        <v>742</v>
      </c>
      <c r="C493" s="23" t="s">
        <v>721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A</v>
      </c>
      <c r="B494" s="23" t="s">
        <v>743</v>
      </c>
      <c r="C494" s="23" t="s">
        <v>721</v>
      </c>
      <c r="D494" s="23">
        <v>6.5</v>
      </c>
      <c r="E494" s="23">
        <v>1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1</v>
      </c>
      <c r="L494" s="23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9</v>
      </c>
    </row>
    <row r="495" spans="1:14" x14ac:dyDescent="0.2">
      <c r="A495" s="9" t="str">
        <f>VLOOKUP(B495,Elenco_giocatori_ruolo!A:B,2,FALSE)</f>
        <v>A</v>
      </c>
      <c r="B495" s="23" t="s">
        <v>744</v>
      </c>
      <c r="C495" s="23" t="s">
        <v>721</v>
      </c>
      <c r="D495" s="23">
        <v>5.5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5.5</v>
      </c>
    </row>
    <row r="496" spans="1:14" x14ac:dyDescent="0.2">
      <c r="A496" s="9" t="str">
        <f>VLOOKUP(B496,Elenco_giocatori_ruolo!A:B,2,FALSE)</f>
        <v>A</v>
      </c>
      <c r="B496" s="23" t="s">
        <v>745</v>
      </c>
      <c r="C496" s="23" t="s">
        <v>721</v>
      </c>
      <c r="D496" s="23">
        <v>6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6</v>
      </c>
    </row>
    <row r="497" spans="1:14" x14ac:dyDescent="0.2">
      <c r="A497" s="9" t="str">
        <f>VLOOKUP(B497,Elenco_giocatori_ruolo!A:B,2,FALSE)</f>
        <v>A</v>
      </c>
      <c r="B497" s="23" t="s">
        <v>746</v>
      </c>
      <c r="C497" s="23" t="s">
        <v>721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A</v>
      </c>
      <c r="B498" s="23" t="s">
        <v>747</v>
      </c>
      <c r="C498" s="23" t="s">
        <v>721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0</v>
      </c>
    </row>
    <row r="499" spans="1:14" x14ac:dyDescent="0.2">
      <c r="A499" s="9" t="str">
        <f>VLOOKUP(B499,Elenco_giocatori_ruolo!A:B,2,FALSE)</f>
        <v>A</v>
      </c>
      <c r="B499" s="23" t="s">
        <v>748</v>
      </c>
      <c r="C499" s="23" t="s">
        <v>721</v>
      </c>
      <c r="D499" s="23">
        <v>7</v>
      </c>
      <c r="E499" s="23">
        <v>1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10</v>
      </c>
    </row>
    <row r="500" spans="1:14" x14ac:dyDescent="0.2">
      <c r="A500" s="9" t="str">
        <f>VLOOKUP(B500,Elenco_giocatori_ruolo!A:B,2,FALSE)</f>
        <v>A</v>
      </c>
      <c r="B500" s="23" t="s">
        <v>749</v>
      </c>
      <c r="C500" s="23" t="s">
        <v>721</v>
      </c>
      <c r="D500" s="23">
        <v>6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6</v>
      </c>
    </row>
    <row r="501" spans="1:14" x14ac:dyDescent="0.2">
      <c r="A501" s="9" t="str">
        <f>VLOOKUP(B501,Elenco_giocatori_ruolo!A:B,2,FALSE)</f>
        <v>A</v>
      </c>
      <c r="B501" s="23" t="s">
        <v>750</v>
      </c>
      <c r="C501" s="23" t="s">
        <v>721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P</v>
      </c>
      <c r="B502" s="23" t="s">
        <v>751</v>
      </c>
      <c r="C502" s="23" t="s">
        <v>752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P</v>
      </c>
      <c r="B503" s="23" t="s">
        <v>753</v>
      </c>
      <c r="C503" s="23" t="s">
        <v>752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0</v>
      </c>
    </row>
    <row r="504" spans="1:14" x14ac:dyDescent="0.2">
      <c r="A504" s="9" t="str">
        <f>VLOOKUP(B504,Elenco_giocatori_ruolo!A:B,2,FALSE)</f>
        <v>P</v>
      </c>
      <c r="B504" s="23" t="s">
        <v>754</v>
      </c>
      <c r="C504" s="23" t="s">
        <v>752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P</v>
      </c>
      <c r="B505" s="23" t="s">
        <v>755</v>
      </c>
      <c r="C505" s="23" t="s">
        <v>752</v>
      </c>
      <c r="D505" s="23">
        <v>5.5</v>
      </c>
      <c r="E505" s="23">
        <v>0</v>
      </c>
      <c r="F505" s="23">
        <v>3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2.5</v>
      </c>
    </row>
    <row r="506" spans="1:14" x14ac:dyDescent="0.2">
      <c r="A506" s="9" t="str">
        <f>VLOOKUP(B506,Elenco_giocatori_ruolo!A:B,2,FALSE)</f>
        <v>D</v>
      </c>
      <c r="B506" s="23" t="s">
        <v>756</v>
      </c>
      <c r="C506" s="23" t="s">
        <v>752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D</v>
      </c>
      <c r="B507" s="23" t="s">
        <v>757</v>
      </c>
      <c r="C507" s="23" t="s">
        <v>752</v>
      </c>
      <c r="D507" s="23">
        <v>5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5</v>
      </c>
    </row>
    <row r="508" spans="1:14" x14ac:dyDescent="0.2">
      <c r="A508" s="9" t="str">
        <f>VLOOKUP(B508,Elenco_giocatori_ruolo!A:B,2,FALSE)</f>
        <v>D</v>
      </c>
      <c r="B508" s="23" t="s">
        <v>758</v>
      </c>
      <c r="C508" s="23" t="s">
        <v>752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D</v>
      </c>
      <c r="B509" s="23" t="s">
        <v>759</v>
      </c>
      <c r="C509" s="23" t="s">
        <v>752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0</v>
      </c>
    </row>
    <row r="510" spans="1:14" x14ac:dyDescent="0.2">
      <c r="A510" s="9" t="str">
        <f>VLOOKUP(B510,Elenco_giocatori_ruolo!A:B,2,FALSE)</f>
        <v>D</v>
      </c>
      <c r="B510" s="23" t="s">
        <v>760</v>
      </c>
      <c r="C510" s="23" t="s">
        <v>752</v>
      </c>
      <c r="D510" s="23">
        <v>6.5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1</v>
      </c>
      <c r="K510" s="23">
        <v>1</v>
      </c>
      <c r="L510" s="23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7</v>
      </c>
    </row>
    <row r="511" spans="1:14" x14ac:dyDescent="0.2">
      <c r="A511" s="9" t="str">
        <f>VLOOKUP(B511,Elenco_giocatori_ruolo!A:B,2,FALSE)</f>
        <v>D</v>
      </c>
      <c r="B511" s="23" t="s">
        <v>761</v>
      </c>
      <c r="C511" s="23" t="s">
        <v>752</v>
      </c>
      <c r="D511" s="23">
        <v>5.5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5.5</v>
      </c>
    </row>
    <row r="512" spans="1:14" x14ac:dyDescent="0.2">
      <c r="A512" s="9" t="str">
        <f>VLOOKUP(B512,Elenco_giocatori_ruolo!A:B,2,FALSE)</f>
        <v>D</v>
      </c>
      <c r="B512" s="23" t="s">
        <v>762</v>
      </c>
      <c r="C512" s="23" t="s">
        <v>752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D</v>
      </c>
      <c r="B513" s="23" t="s">
        <v>763</v>
      </c>
      <c r="C513" s="23" t="s">
        <v>752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D</v>
      </c>
      <c r="B514" s="23" t="s">
        <v>764</v>
      </c>
      <c r="C514" s="23" t="s">
        <v>752</v>
      </c>
      <c r="D514" s="23">
        <v>5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5</v>
      </c>
    </row>
    <row r="515" spans="1:14" x14ac:dyDescent="0.2">
      <c r="A515" s="9" t="str">
        <f>VLOOKUP(B515,Elenco_giocatori_ruolo!A:B,2,FALSE)</f>
        <v>D</v>
      </c>
      <c r="B515" s="23" t="s">
        <v>765</v>
      </c>
      <c r="C515" s="23" t="s">
        <v>752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0</v>
      </c>
    </row>
    <row r="516" spans="1:14" x14ac:dyDescent="0.2">
      <c r="A516" s="9" t="str">
        <f>VLOOKUP(B516,Elenco_giocatori_ruolo!A:B,2,FALSE)</f>
        <v>D</v>
      </c>
      <c r="B516" s="23" t="s">
        <v>766</v>
      </c>
      <c r="C516" s="23" t="s">
        <v>752</v>
      </c>
      <c r="D516" s="23">
        <v>5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5</v>
      </c>
    </row>
    <row r="517" spans="1:14" x14ac:dyDescent="0.2">
      <c r="A517" s="9" t="str">
        <f>VLOOKUP(B517,Elenco_giocatori_ruolo!A:B,2,FALSE)</f>
        <v>C</v>
      </c>
      <c r="B517" s="23" t="s">
        <v>767</v>
      </c>
      <c r="C517" s="23" t="s">
        <v>752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C</v>
      </c>
      <c r="B518" s="23" t="s">
        <v>768</v>
      </c>
      <c r="C518" s="23" t="s">
        <v>752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C</v>
      </c>
      <c r="B519" s="23" t="s">
        <v>769</v>
      </c>
      <c r="C519" s="23" t="s">
        <v>752</v>
      </c>
      <c r="D519" s="23">
        <v>6.5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1</v>
      </c>
      <c r="L519" s="23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6</v>
      </c>
    </row>
    <row r="520" spans="1:14" x14ac:dyDescent="0.2">
      <c r="A520" s="9" t="str">
        <f>VLOOKUP(B520,Elenco_giocatori_ruolo!A:B,2,FALSE)</f>
        <v>C</v>
      </c>
      <c r="B520" s="23" t="s">
        <v>770</v>
      </c>
      <c r="C520" s="23" t="s">
        <v>752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0</v>
      </c>
    </row>
    <row r="521" spans="1:14" x14ac:dyDescent="0.2">
      <c r="A521" s="9" t="str">
        <f>VLOOKUP(B521,Elenco_giocatori_ruolo!A:B,2,FALSE)</f>
        <v>C</v>
      </c>
      <c r="B521" s="23" t="s">
        <v>771</v>
      </c>
      <c r="C521" s="23" t="s">
        <v>752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C</v>
      </c>
      <c r="B522" s="23" t="s">
        <v>772</v>
      </c>
      <c r="C522" s="23" t="s">
        <v>752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C</v>
      </c>
      <c r="B523" s="23" t="s">
        <v>773</v>
      </c>
      <c r="C523" s="23" t="s">
        <v>752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0</v>
      </c>
    </row>
    <row r="524" spans="1:14" x14ac:dyDescent="0.2">
      <c r="A524" s="9" t="str">
        <f>VLOOKUP(B524,Elenco_giocatori_ruolo!A:B,2,FALSE)</f>
        <v>C</v>
      </c>
      <c r="B524" s="23" t="s">
        <v>774</v>
      </c>
      <c r="C524" s="23" t="s">
        <v>752</v>
      </c>
      <c r="D524" s="23">
        <v>5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5</v>
      </c>
    </row>
    <row r="525" spans="1:14" x14ac:dyDescent="0.2">
      <c r="A525" s="9" t="str">
        <f>VLOOKUP(B525,Elenco_giocatori_ruolo!A:B,2,FALSE)</f>
        <v>C</v>
      </c>
      <c r="B525" s="23" t="s">
        <v>775</v>
      </c>
      <c r="C525" s="23" t="s">
        <v>752</v>
      </c>
      <c r="D525" s="23">
        <v>6</v>
      </c>
      <c r="E525" s="23">
        <v>1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9</v>
      </c>
    </row>
    <row r="526" spans="1:14" x14ac:dyDescent="0.2">
      <c r="A526" s="9" t="str">
        <f>VLOOKUP(B526,Elenco_giocatori_ruolo!A:B,2,FALSE)</f>
        <v>C</v>
      </c>
      <c r="B526" s="23" t="s">
        <v>776</v>
      </c>
      <c r="C526" s="23" t="s">
        <v>752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3" t="s">
        <v>777</v>
      </c>
      <c r="C527" s="23" t="s">
        <v>752</v>
      </c>
      <c r="D527" s="23">
        <v>6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6</v>
      </c>
    </row>
    <row r="528" spans="1:14" x14ac:dyDescent="0.2">
      <c r="A528" s="9" t="str">
        <f>VLOOKUP(B528,Elenco_giocatori_ruolo!A:B,2,FALSE)</f>
        <v>A</v>
      </c>
      <c r="B528" s="23" t="s">
        <v>778</v>
      </c>
      <c r="C528" s="23" t="s">
        <v>752</v>
      </c>
      <c r="D528" s="23">
        <v>6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6</v>
      </c>
    </row>
    <row r="529" spans="1:14" x14ac:dyDescent="0.2">
      <c r="A529" s="9" t="str">
        <f>VLOOKUP(B529,Elenco_giocatori_ruolo!A:B,2,FALSE)</f>
        <v>A</v>
      </c>
      <c r="B529" s="23" t="s">
        <v>779</v>
      </c>
      <c r="C529" s="23" t="s">
        <v>752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0</v>
      </c>
    </row>
    <row r="530" spans="1:14" x14ac:dyDescent="0.2">
      <c r="A530" s="9" t="str">
        <f>VLOOKUP(B530,Elenco_giocatori_ruolo!A:B,2,FALSE)</f>
        <v>A</v>
      </c>
      <c r="B530" s="23" t="s">
        <v>780</v>
      </c>
      <c r="C530" s="23" t="s">
        <v>752</v>
      </c>
      <c r="D530" s="23">
        <v>5.5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5.5</v>
      </c>
    </row>
    <row r="531" spans="1:14" x14ac:dyDescent="0.2">
      <c r="A531" s="9" t="str">
        <f>VLOOKUP(B531,Elenco_giocatori_ruolo!A:B,2,FALSE)</f>
        <v>A</v>
      </c>
      <c r="B531" s="23" t="s">
        <v>781</v>
      </c>
      <c r="C531" s="23" t="s">
        <v>752</v>
      </c>
      <c r="D531" s="23">
        <v>6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6</v>
      </c>
    </row>
    <row r="532" spans="1:14" x14ac:dyDescent="0.2">
      <c r="A532" s="9" t="str">
        <f>VLOOKUP(B532,Elenco_giocatori_ruolo!A:B,2,FALSE)</f>
        <v>A</v>
      </c>
      <c r="B532" s="23" t="s">
        <v>782</v>
      </c>
      <c r="C532" s="23" t="s">
        <v>752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A</v>
      </c>
      <c r="B533" s="23" t="s">
        <v>783</v>
      </c>
      <c r="C533" s="23" t="s">
        <v>752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A</v>
      </c>
      <c r="B534" s="23" t="s">
        <v>784</v>
      </c>
      <c r="C534" s="23" t="s">
        <v>752</v>
      </c>
      <c r="D534" s="23">
        <v>6</v>
      </c>
      <c r="E534" s="23">
        <v>1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9</v>
      </c>
    </row>
    <row r="535" spans="1:14" x14ac:dyDescent="0.2">
      <c r="A535" s="9" t="str">
        <f>VLOOKUP(B535,Elenco_giocatori_ruolo!A:B,2,FALSE)</f>
        <v>A</v>
      </c>
      <c r="B535" s="23" t="s">
        <v>785</v>
      </c>
      <c r="C535" s="23" t="s">
        <v>752</v>
      </c>
      <c r="D535" s="23">
        <v>5.5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5.5</v>
      </c>
    </row>
    <row r="536" spans="1:14" x14ac:dyDescent="0.2">
      <c r="A536" s="9" t="str">
        <f>VLOOKUP(B536,Elenco_giocatori_ruolo!A:B,2,FALSE)</f>
        <v>A</v>
      </c>
      <c r="B536" s="23" t="s">
        <v>786</v>
      </c>
      <c r="C536" s="23" t="s">
        <v>752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A</v>
      </c>
      <c r="B537" s="23" t="s">
        <v>787</v>
      </c>
      <c r="C537" s="23" t="s">
        <v>752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P</v>
      </c>
      <c r="B538" s="23" t="s">
        <v>788</v>
      </c>
      <c r="C538" s="23" t="s">
        <v>789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0</v>
      </c>
    </row>
    <row r="539" spans="1:14" x14ac:dyDescent="0.2">
      <c r="A539" s="9" t="str">
        <f>VLOOKUP(B539,Elenco_giocatori_ruolo!A:B,2,FALSE)</f>
        <v>P</v>
      </c>
      <c r="B539" s="23" t="s">
        <v>790</v>
      </c>
      <c r="C539" s="23" t="s">
        <v>789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0</v>
      </c>
    </row>
    <row r="540" spans="1:14" x14ac:dyDescent="0.2">
      <c r="A540" s="9" t="str">
        <f>VLOOKUP(B540,Elenco_giocatori_ruolo!A:B,2,FALSE)</f>
        <v>P</v>
      </c>
      <c r="B540" s="23" t="s">
        <v>791</v>
      </c>
      <c r="C540" s="23" t="s">
        <v>789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P</v>
      </c>
      <c r="B541" s="23" t="s">
        <v>792</v>
      </c>
      <c r="C541" s="23" t="s">
        <v>789</v>
      </c>
      <c r="D541" s="23">
        <v>7.5</v>
      </c>
      <c r="E541" s="23">
        <v>0</v>
      </c>
      <c r="F541" s="23">
        <v>1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6.5</v>
      </c>
    </row>
    <row r="542" spans="1:14" x14ac:dyDescent="0.2">
      <c r="A542" s="9" t="str">
        <f>VLOOKUP(B542,Elenco_giocatori_ruolo!A:B,2,FALSE)</f>
        <v>D</v>
      </c>
      <c r="B542" s="23" t="s">
        <v>793</v>
      </c>
      <c r="C542" s="23" t="s">
        <v>789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D</v>
      </c>
      <c r="B543" s="23" t="s">
        <v>794</v>
      </c>
      <c r="C543" s="23" t="s">
        <v>789</v>
      </c>
      <c r="D543" s="23">
        <v>6.5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6.5</v>
      </c>
    </row>
    <row r="544" spans="1:14" x14ac:dyDescent="0.2">
      <c r="A544" s="9" t="str">
        <f>VLOOKUP(B544,Elenco_giocatori_ruolo!A:B,2,FALSE)</f>
        <v>D</v>
      </c>
      <c r="B544" s="23" t="s">
        <v>795</v>
      </c>
      <c r="C544" s="23" t="s">
        <v>789</v>
      </c>
      <c r="D544" s="23">
        <v>6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6</v>
      </c>
    </row>
    <row r="545" spans="1:14" x14ac:dyDescent="0.2">
      <c r="A545" s="9" t="str">
        <f>VLOOKUP(B545,Elenco_giocatori_ruolo!A:B,2,FALSE)</f>
        <v>D</v>
      </c>
      <c r="B545" s="23" t="s">
        <v>796</v>
      </c>
      <c r="C545" s="23" t="s">
        <v>789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0</v>
      </c>
    </row>
    <row r="546" spans="1:14" x14ac:dyDescent="0.2">
      <c r="A546" s="9" t="str">
        <f>VLOOKUP(B546,Elenco_giocatori_ruolo!A:B,2,FALSE)</f>
        <v>D</v>
      </c>
      <c r="B546" s="23" t="s">
        <v>797</v>
      </c>
      <c r="C546" s="23" t="s">
        <v>789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D</v>
      </c>
      <c r="B547" s="23" t="s">
        <v>798</v>
      </c>
      <c r="C547" s="23" t="s">
        <v>789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  <c r="I547" s="23">
        <v>0</v>
      </c>
      <c r="J547" s="23">
        <v>0</v>
      </c>
      <c r="K547" s="23">
        <v>0</v>
      </c>
      <c r="L547" s="23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0</v>
      </c>
    </row>
    <row r="548" spans="1:14" x14ac:dyDescent="0.2">
      <c r="A548" s="9" t="str">
        <f>VLOOKUP(B548,Elenco_giocatori_ruolo!A:B,2,FALSE)</f>
        <v>D</v>
      </c>
      <c r="B548" s="23" t="s">
        <v>799</v>
      </c>
      <c r="C548" s="23" t="s">
        <v>789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  <c r="I548" s="23">
        <v>0</v>
      </c>
      <c r="J548" s="23">
        <v>0</v>
      </c>
      <c r="K548" s="23">
        <v>0</v>
      </c>
      <c r="L548" s="23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0</v>
      </c>
    </row>
    <row r="549" spans="1:14" x14ac:dyDescent="0.2">
      <c r="A549" s="9" t="str">
        <f>VLOOKUP(B549,Elenco_giocatori_ruolo!A:B,2,FALSE)</f>
        <v>D</v>
      </c>
      <c r="B549" s="23" t="s">
        <v>800</v>
      </c>
      <c r="C549" s="23" t="s">
        <v>789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  <c r="I549" s="23">
        <v>0</v>
      </c>
      <c r="J549" s="23">
        <v>0</v>
      </c>
      <c r="K549" s="23">
        <v>0</v>
      </c>
      <c r="L549" s="23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D</v>
      </c>
      <c r="B550" s="23" t="s">
        <v>801</v>
      </c>
      <c r="C550" s="23" t="s">
        <v>789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  <c r="I550" s="23">
        <v>0</v>
      </c>
      <c r="J550" s="23">
        <v>0</v>
      </c>
      <c r="K550" s="23">
        <v>0</v>
      </c>
      <c r="L550" s="23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3" t="s">
        <v>802</v>
      </c>
      <c r="C551" s="23" t="s">
        <v>789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3" t="s">
        <v>803</v>
      </c>
      <c r="C552" s="23" t="s">
        <v>789</v>
      </c>
      <c r="D552" s="23">
        <v>6</v>
      </c>
      <c r="E552" s="23">
        <v>0</v>
      </c>
      <c r="F552" s="23">
        <v>0</v>
      </c>
      <c r="G552" s="23">
        <v>0</v>
      </c>
      <c r="H552" s="23">
        <v>0</v>
      </c>
      <c r="I552" s="23">
        <v>0</v>
      </c>
      <c r="J552" s="23">
        <v>0</v>
      </c>
      <c r="K552" s="23">
        <v>0</v>
      </c>
      <c r="L552" s="23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D</v>
      </c>
      <c r="B553" s="23" t="s">
        <v>804</v>
      </c>
      <c r="C553" s="23" t="s">
        <v>789</v>
      </c>
      <c r="D553" s="23">
        <v>6.5</v>
      </c>
      <c r="E553" s="23">
        <v>0</v>
      </c>
      <c r="F553" s="23">
        <v>0</v>
      </c>
      <c r="G553" s="23">
        <v>0</v>
      </c>
      <c r="H553" s="23">
        <v>0</v>
      </c>
      <c r="I553" s="23">
        <v>0</v>
      </c>
      <c r="J553" s="23">
        <v>0</v>
      </c>
      <c r="K553" s="23">
        <v>0</v>
      </c>
      <c r="L553" s="23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6.5</v>
      </c>
    </row>
    <row r="554" spans="1:14" x14ac:dyDescent="0.2">
      <c r="A554" s="9" t="str">
        <f>VLOOKUP(B554,Elenco_giocatori_ruolo!A:B,2,FALSE)</f>
        <v>D</v>
      </c>
      <c r="B554" s="23" t="s">
        <v>805</v>
      </c>
      <c r="C554" s="23" t="s">
        <v>789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3" t="s">
        <v>806</v>
      </c>
      <c r="C555" s="23" t="s">
        <v>789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0</v>
      </c>
      <c r="L555" s="23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C</v>
      </c>
      <c r="B556" s="23" t="s">
        <v>807</v>
      </c>
      <c r="C556" s="23" t="s">
        <v>789</v>
      </c>
      <c r="D556" s="23">
        <v>6.5</v>
      </c>
      <c r="E556" s="23">
        <v>0</v>
      </c>
      <c r="F556" s="23">
        <v>0</v>
      </c>
      <c r="G556" s="23">
        <v>0</v>
      </c>
      <c r="H556" s="23">
        <v>0</v>
      </c>
      <c r="I556" s="23">
        <v>0</v>
      </c>
      <c r="J556" s="23">
        <v>0</v>
      </c>
      <c r="K556" s="23">
        <v>0</v>
      </c>
      <c r="L556" s="23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6.5</v>
      </c>
    </row>
    <row r="557" spans="1:14" x14ac:dyDescent="0.2">
      <c r="A557" s="9" t="str">
        <f>VLOOKUP(B557,Elenco_giocatori_ruolo!A:B,2,FALSE)</f>
        <v>C</v>
      </c>
      <c r="B557" s="23" t="s">
        <v>808</v>
      </c>
      <c r="C557" s="23" t="s">
        <v>789</v>
      </c>
      <c r="D557" s="23">
        <v>6</v>
      </c>
      <c r="E557" s="23">
        <v>1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  <c r="K557" s="23">
        <v>1</v>
      </c>
      <c r="L557" s="23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8.5</v>
      </c>
    </row>
    <row r="558" spans="1:14" x14ac:dyDescent="0.2">
      <c r="A558" s="9" t="str">
        <f>VLOOKUP(B558,Elenco_giocatori_ruolo!A:B,2,FALSE)</f>
        <v>C</v>
      </c>
      <c r="B558" s="23" t="s">
        <v>809</v>
      </c>
      <c r="C558" s="23" t="s">
        <v>789</v>
      </c>
      <c r="D558" s="23">
        <v>0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C</v>
      </c>
      <c r="B559" s="23" t="s">
        <v>810</v>
      </c>
      <c r="C559" s="23" t="s">
        <v>789</v>
      </c>
      <c r="D559" s="23">
        <v>6</v>
      </c>
      <c r="E559" s="23">
        <v>0</v>
      </c>
      <c r="F559" s="23">
        <v>0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6</v>
      </c>
    </row>
    <row r="560" spans="1:14" x14ac:dyDescent="0.2">
      <c r="A560" s="9" t="str">
        <f>VLOOKUP(B560,Elenco_giocatori_ruolo!A:B,2,FALSE)</f>
        <v>C</v>
      </c>
      <c r="B560" s="23" t="s">
        <v>811</v>
      </c>
      <c r="C560" s="23" t="s">
        <v>789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C</v>
      </c>
      <c r="B561" s="23" t="s">
        <v>812</v>
      </c>
      <c r="C561" s="23" t="s">
        <v>789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0</v>
      </c>
    </row>
    <row r="562" spans="1:14" x14ac:dyDescent="0.2">
      <c r="A562" s="9" t="str">
        <f>VLOOKUP(B562,Elenco_giocatori_ruolo!A:B,2,FALSE)</f>
        <v>C</v>
      </c>
      <c r="B562" s="23" t="s">
        <v>813</v>
      </c>
      <c r="C562" s="23" t="s">
        <v>789</v>
      </c>
      <c r="D562" s="23">
        <v>5.5</v>
      </c>
      <c r="E562" s="23">
        <v>0</v>
      </c>
      <c r="F562" s="23">
        <v>0</v>
      </c>
      <c r="G562" s="23">
        <v>0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5.5</v>
      </c>
    </row>
    <row r="563" spans="1:14" x14ac:dyDescent="0.2">
      <c r="A563" s="9" t="str">
        <f>VLOOKUP(B563,Elenco_giocatori_ruolo!A:B,2,FALSE)</f>
        <v>C</v>
      </c>
      <c r="B563" s="23" t="s">
        <v>814</v>
      </c>
      <c r="C563" s="23" t="s">
        <v>789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0</v>
      </c>
    </row>
    <row r="564" spans="1:14" x14ac:dyDescent="0.2">
      <c r="A564" s="9" t="str">
        <f>VLOOKUP(B564,Elenco_giocatori_ruolo!A:B,2,FALSE)</f>
        <v>C</v>
      </c>
      <c r="B564" s="23" t="s">
        <v>815</v>
      </c>
      <c r="C564" s="23" t="s">
        <v>789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3" t="s">
        <v>816</v>
      </c>
      <c r="C565" s="23" t="s">
        <v>789</v>
      </c>
      <c r="D565" s="23">
        <v>6</v>
      </c>
      <c r="E565" s="23">
        <v>0</v>
      </c>
      <c r="F565" s="23">
        <v>0</v>
      </c>
      <c r="G565" s="23">
        <v>0</v>
      </c>
      <c r="H565" s="23">
        <v>0</v>
      </c>
      <c r="I565" s="23">
        <v>0</v>
      </c>
      <c r="J565" s="23">
        <v>1</v>
      </c>
      <c r="K565" s="23">
        <v>0</v>
      </c>
      <c r="L565" s="23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7</v>
      </c>
    </row>
    <row r="566" spans="1:14" x14ac:dyDescent="0.2">
      <c r="A566" s="9" t="str">
        <f>VLOOKUP(B566,Elenco_giocatori_ruolo!A:B,2,FALSE)</f>
        <v>C</v>
      </c>
      <c r="B566" s="23" t="s">
        <v>817</v>
      </c>
      <c r="C566" s="23" t="s">
        <v>789</v>
      </c>
      <c r="D566" s="23">
        <v>6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1</v>
      </c>
      <c r="K566" s="23">
        <v>0</v>
      </c>
      <c r="L566" s="23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7</v>
      </c>
    </row>
    <row r="567" spans="1:14" x14ac:dyDescent="0.2">
      <c r="A567" s="9" t="str">
        <f>VLOOKUP(B567,Elenco_giocatori_ruolo!A:B,2,FALSE)</f>
        <v>C</v>
      </c>
      <c r="B567" s="23" t="s">
        <v>818</v>
      </c>
      <c r="C567" s="23" t="s">
        <v>789</v>
      </c>
      <c r="D567" s="23">
        <v>7.5</v>
      </c>
      <c r="E567" s="23">
        <v>1</v>
      </c>
      <c r="F567" s="23">
        <v>0</v>
      </c>
      <c r="G567" s="23">
        <v>0</v>
      </c>
      <c r="H567" s="23">
        <v>0</v>
      </c>
      <c r="I567" s="23">
        <v>0</v>
      </c>
      <c r="J567" s="23">
        <v>0</v>
      </c>
      <c r="K567" s="23">
        <v>0</v>
      </c>
      <c r="L567" s="23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10.5</v>
      </c>
    </row>
    <row r="568" spans="1:14" x14ac:dyDescent="0.2">
      <c r="A568" s="9" t="str">
        <f>VLOOKUP(B568,Elenco_giocatori_ruolo!A:B,2,FALSE)</f>
        <v>C</v>
      </c>
      <c r="B568" s="23" t="s">
        <v>819</v>
      </c>
      <c r="C568" s="23" t="s">
        <v>789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3" t="s">
        <v>820</v>
      </c>
      <c r="C569" s="23" t="s">
        <v>789</v>
      </c>
      <c r="D569" s="23">
        <v>5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5</v>
      </c>
    </row>
    <row r="570" spans="1:14" x14ac:dyDescent="0.2">
      <c r="A570" s="9" t="str">
        <f>VLOOKUP(B570,Elenco_giocatori_ruolo!A:B,2,FALSE)</f>
        <v>C</v>
      </c>
      <c r="B570" s="23" t="s">
        <v>821</v>
      </c>
      <c r="C570" s="23" t="s">
        <v>789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0</v>
      </c>
    </row>
    <row r="571" spans="1:14" x14ac:dyDescent="0.2">
      <c r="A571" s="9" t="str">
        <f>VLOOKUP(B571,Elenco_giocatori_ruolo!A:B,2,FALSE)</f>
        <v>A</v>
      </c>
      <c r="B571" s="23" t="s">
        <v>822</v>
      </c>
      <c r="C571" s="23" t="s">
        <v>789</v>
      </c>
      <c r="D571" s="23">
        <v>5.5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0</v>
      </c>
      <c r="K571" s="23">
        <v>0</v>
      </c>
      <c r="L571" s="23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5.5</v>
      </c>
    </row>
    <row r="572" spans="1:14" x14ac:dyDescent="0.2">
      <c r="A572" s="9" t="str">
        <f>VLOOKUP(B572,Elenco_giocatori_ruolo!A:B,2,FALSE)</f>
        <v>A</v>
      </c>
      <c r="B572" s="23" t="s">
        <v>823</v>
      </c>
      <c r="C572" s="23" t="s">
        <v>789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A</v>
      </c>
      <c r="B573" s="23" t="s">
        <v>824</v>
      </c>
      <c r="C573" s="23" t="s">
        <v>789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0</v>
      </c>
    </row>
    <row r="574" spans="1:14" x14ac:dyDescent="0.2">
      <c r="A574" s="9" t="str">
        <f>VLOOKUP(B574,Elenco_giocatori_ruolo!A:B,2,FALSE)</f>
        <v>P</v>
      </c>
      <c r="B574" s="23" t="s">
        <v>825</v>
      </c>
      <c r="C574" s="23" t="s">
        <v>826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0</v>
      </c>
    </row>
    <row r="575" spans="1:14" x14ac:dyDescent="0.2">
      <c r="A575" s="9" t="str">
        <f>VLOOKUP(B575,Elenco_giocatori_ruolo!A:B,2,FALSE)</f>
        <v>P</v>
      </c>
      <c r="B575" s="23" t="s">
        <v>827</v>
      </c>
      <c r="C575" s="23" t="s">
        <v>826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0</v>
      </c>
    </row>
    <row r="576" spans="1:14" x14ac:dyDescent="0.2">
      <c r="A576" s="9" t="str">
        <f>VLOOKUP(B576,Elenco_giocatori_ruolo!A:B,2,FALSE)</f>
        <v>P</v>
      </c>
      <c r="B576" s="23" t="s">
        <v>828</v>
      </c>
      <c r="C576" s="23" t="s">
        <v>826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P</v>
      </c>
      <c r="B577" s="23" t="s">
        <v>829</v>
      </c>
      <c r="C577" s="23" t="s">
        <v>826</v>
      </c>
      <c r="D577" s="23">
        <v>7</v>
      </c>
      <c r="E577" s="23">
        <v>0</v>
      </c>
      <c r="F577" s="23">
        <v>3</v>
      </c>
      <c r="G577" s="23">
        <v>0</v>
      </c>
      <c r="H577" s="23">
        <v>0</v>
      </c>
      <c r="I577" s="23">
        <v>0</v>
      </c>
      <c r="J577" s="23">
        <v>0</v>
      </c>
      <c r="K577" s="23">
        <v>0</v>
      </c>
      <c r="L577" s="23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4</v>
      </c>
    </row>
    <row r="578" spans="1:14" x14ac:dyDescent="0.2">
      <c r="A578" s="9" t="str">
        <f>VLOOKUP(B578,Elenco_giocatori_ruolo!A:B,2,FALSE)</f>
        <v>P</v>
      </c>
      <c r="B578" s="23" t="s">
        <v>830</v>
      </c>
      <c r="C578" s="23" t="s">
        <v>826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e">
        <f>VLOOKUP(B579,Elenco_giocatori_ruolo!A:B,2,FALSE)</f>
        <v>#N/A</v>
      </c>
      <c r="B579" s="23" t="s">
        <v>831</v>
      </c>
      <c r="C579" s="23" t="s">
        <v>826</v>
      </c>
      <c r="D579" s="23">
        <v>0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0</v>
      </c>
      <c r="L579" s="23">
        <v>0</v>
      </c>
      <c r="M579" s="10">
        <v>0</v>
      </c>
      <c r="N579" s="11" t="e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#N/A</v>
      </c>
    </row>
    <row r="580" spans="1:14" x14ac:dyDescent="0.2">
      <c r="A580" s="9" t="str">
        <f>VLOOKUP(B580,Elenco_giocatori_ruolo!A:B,2,FALSE)</f>
        <v>D</v>
      </c>
      <c r="B580" s="23" t="s">
        <v>832</v>
      </c>
      <c r="C580" s="23" t="s">
        <v>826</v>
      </c>
      <c r="D580" s="23">
        <v>5.5</v>
      </c>
      <c r="E580" s="23">
        <v>1</v>
      </c>
      <c r="F580" s="23">
        <v>0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3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8.5</v>
      </c>
    </row>
    <row r="581" spans="1:14" x14ac:dyDescent="0.2">
      <c r="A581" s="9" t="e">
        <f>VLOOKUP(B581,Elenco_giocatori_ruolo!A:B,2,FALSE)</f>
        <v>#N/A</v>
      </c>
      <c r="B581" s="23" t="s">
        <v>833</v>
      </c>
      <c r="C581" s="23" t="s">
        <v>826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3">
        <v>0</v>
      </c>
      <c r="M581" s="10">
        <v>0</v>
      </c>
      <c r="N581" s="11" t="e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#N/A</v>
      </c>
    </row>
    <row r="582" spans="1:14" x14ac:dyDescent="0.2">
      <c r="A582" s="9" t="str">
        <f>VLOOKUP(B582,Elenco_giocatori_ruolo!A:B,2,FALSE)</f>
        <v>D</v>
      </c>
      <c r="B582" s="23" t="s">
        <v>834</v>
      </c>
      <c r="C582" s="23" t="s">
        <v>826</v>
      </c>
      <c r="D582" s="23">
        <v>6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0</v>
      </c>
      <c r="L582" s="23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6</v>
      </c>
    </row>
    <row r="583" spans="1:14" x14ac:dyDescent="0.2">
      <c r="A583" s="9" t="str">
        <f>VLOOKUP(B583,Elenco_giocatori_ruolo!A:B,2,FALSE)</f>
        <v>D</v>
      </c>
      <c r="B583" s="23" t="s">
        <v>835</v>
      </c>
      <c r="C583" s="23" t="s">
        <v>826</v>
      </c>
      <c r="D583" s="23">
        <v>4.5</v>
      </c>
      <c r="E583" s="23">
        <v>0</v>
      </c>
      <c r="F583" s="23">
        <v>0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10">
        <v>0</v>
      </c>
      <c r="N583" s="11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4.5</v>
      </c>
    </row>
    <row r="584" spans="1:14" x14ac:dyDescent="0.2">
      <c r="A584" s="9" t="str">
        <f>VLOOKUP(B584,Elenco_giocatori_ruolo!A:B,2,FALSE)</f>
        <v>D</v>
      </c>
      <c r="B584" s="23" t="s">
        <v>836</v>
      </c>
      <c r="C584" s="23" t="s">
        <v>826</v>
      </c>
      <c r="D584" s="23">
        <v>5.5</v>
      </c>
      <c r="E584" s="23">
        <v>0</v>
      </c>
      <c r="F584" s="23">
        <v>0</v>
      </c>
      <c r="G584" s="23">
        <v>0</v>
      </c>
      <c r="H584" s="23">
        <v>0</v>
      </c>
      <c r="I584" s="23">
        <v>0</v>
      </c>
      <c r="J584" s="23">
        <v>1</v>
      </c>
      <c r="K584" s="23">
        <v>0</v>
      </c>
      <c r="L584" s="23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6.5</v>
      </c>
    </row>
    <row r="585" spans="1:14" x14ac:dyDescent="0.2">
      <c r="A585" s="9" t="str">
        <f>VLOOKUP(B585,Elenco_giocatori_ruolo!A:B,2,FALSE)</f>
        <v>D</v>
      </c>
      <c r="B585" s="23" t="s">
        <v>837</v>
      </c>
      <c r="C585" s="23" t="s">
        <v>826</v>
      </c>
      <c r="D585" s="23">
        <v>6.5</v>
      </c>
      <c r="E585" s="23">
        <v>0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10">
        <v>0</v>
      </c>
      <c r="N585" s="11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6.5</v>
      </c>
    </row>
    <row r="586" spans="1:14" x14ac:dyDescent="0.2">
      <c r="A586" s="9" t="str">
        <f>VLOOKUP(B586,Elenco_giocatori_ruolo!A:B,2,FALSE)</f>
        <v>D</v>
      </c>
      <c r="B586" s="23" t="s">
        <v>838</v>
      </c>
      <c r="C586" s="23" t="s">
        <v>826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  <c r="I586" s="23">
        <v>0</v>
      </c>
      <c r="J586" s="23">
        <v>0</v>
      </c>
      <c r="K586" s="23">
        <v>0</v>
      </c>
      <c r="L586" s="23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0</v>
      </c>
    </row>
    <row r="587" spans="1:14" x14ac:dyDescent="0.2">
      <c r="A587" s="9" t="str">
        <f>VLOOKUP(B587,Elenco_giocatori_ruolo!A:B,2,FALSE)</f>
        <v>D</v>
      </c>
      <c r="B587" s="23" t="s">
        <v>839</v>
      </c>
      <c r="C587" s="23" t="s">
        <v>826</v>
      </c>
      <c r="D587" s="23">
        <v>5.5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5.5</v>
      </c>
    </row>
    <row r="588" spans="1:14" x14ac:dyDescent="0.2">
      <c r="A588" s="9" t="str">
        <f>VLOOKUP(B588,Elenco_giocatori_ruolo!A:B,2,FALSE)</f>
        <v>D</v>
      </c>
      <c r="B588" s="23" t="s">
        <v>840</v>
      </c>
      <c r="C588" s="23" t="s">
        <v>826</v>
      </c>
      <c r="D588" s="23">
        <v>4.5</v>
      </c>
      <c r="E588" s="23">
        <v>0</v>
      </c>
      <c r="F588" s="23">
        <v>0</v>
      </c>
      <c r="G588" s="23">
        <v>0</v>
      </c>
      <c r="H588" s="23">
        <v>0</v>
      </c>
      <c r="I588" s="23">
        <v>0</v>
      </c>
      <c r="J588" s="23">
        <v>0</v>
      </c>
      <c r="K588" s="23">
        <v>0</v>
      </c>
      <c r="L588" s="23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4.5</v>
      </c>
    </row>
    <row r="589" spans="1:14" x14ac:dyDescent="0.2">
      <c r="A589" s="9" t="str">
        <f>VLOOKUP(B589,Elenco_giocatori_ruolo!A:B,2,FALSE)</f>
        <v>D</v>
      </c>
      <c r="B589" s="23" t="s">
        <v>841</v>
      </c>
      <c r="C589" s="23" t="s">
        <v>826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  <c r="I589" s="23">
        <v>0</v>
      </c>
      <c r="J589" s="23">
        <v>0</v>
      </c>
      <c r="K589" s="23">
        <v>0</v>
      </c>
      <c r="L589" s="23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0</v>
      </c>
    </row>
    <row r="590" spans="1:14" x14ac:dyDescent="0.2">
      <c r="A590" s="9" t="str">
        <f>VLOOKUP(B590,Elenco_giocatori_ruolo!A:B,2,FALSE)</f>
        <v>C</v>
      </c>
      <c r="B590" s="23" t="s">
        <v>842</v>
      </c>
      <c r="C590" s="23" t="s">
        <v>826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  <c r="I590" s="23">
        <v>0</v>
      </c>
      <c r="J590" s="23">
        <v>0</v>
      </c>
      <c r="K590" s="23">
        <v>0</v>
      </c>
      <c r="L590" s="23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str">
        <f>VLOOKUP(B591,Elenco_giocatori_ruolo!A:B,2,FALSE)</f>
        <v>C</v>
      </c>
      <c r="B591" s="23" t="s">
        <v>843</v>
      </c>
      <c r="C591" s="23" t="s">
        <v>826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C</v>
      </c>
      <c r="B592" s="23" t="s">
        <v>844</v>
      </c>
      <c r="C592" s="23" t="s">
        <v>826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0</v>
      </c>
    </row>
    <row r="593" spans="1:14" x14ac:dyDescent="0.2">
      <c r="A593" s="9" t="str">
        <f>VLOOKUP(B593,Elenco_giocatori_ruolo!A:B,2,FALSE)</f>
        <v>C</v>
      </c>
      <c r="B593" s="23" t="s">
        <v>845</v>
      </c>
      <c r="C593" s="23" t="s">
        <v>826</v>
      </c>
      <c r="D593" s="23">
        <v>6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1</v>
      </c>
      <c r="L593" s="23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5.5</v>
      </c>
    </row>
    <row r="594" spans="1:14" x14ac:dyDescent="0.2">
      <c r="A594" s="9" t="str">
        <f>VLOOKUP(B594,Elenco_giocatori_ruolo!A:B,2,FALSE)</f>
        <v>C</v>
      </c>
      <c r="B594" s="23" t="s">
        <v>846</v>
      </c>
      <c r="C594" s="23" t="s">
        <v>826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C</v>
      </c>
      <c r="B595" s="23" t="s">
        <v>847</v>
      </c>
      <c r="C595" s="23" t="s">
        <v>826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0</v>
      </c>
    </row>
    <row r="596" spans="1:14" x14ac:dyDescent="0.2">
      <c r="A596" s="9" t="str">
        <f>VLOOKUP(B596,Elenco_giocatori_ruolo!A:B,2,FALSE)</f>
        <v>C</v>
      </c>
      <c r="B596" s="23" t="s">
        <v>848</v>
      </c>
      <c r="C596" s="23" t="s">
        <v>826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C</v>
      </c>
      <c r="B597" s="23" t="s">
        <v>849</v>
      </c>
      <c r="C597" s="23" t="s">
        <v>826</v>
      </c>
      <c r="D597" s="23">
        <v>6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</v>
      </c>
    </row>
    <row r="598" spans="1:14" x14ac:dyDescent="0.2">
      <c r="A598" s="9" t="str">
        <f>VLOOKUP(B598,Elenco_giocatori_ruolo!A:B,2,FALSE)</f>
        <v>C</v>
      </c>
      <c r="B598" s="23" t="s">
        <v>850</v>
      </c>
      <c r="C598" s="23" t="s">
        <v>826</v>
      </c>
      <c r="D598" s="23">
        <v>5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5</v>
      </c>
    </row>
    <row r="599" spans="1:14" x14ac:dyDescent="0.2">
      <c r="A599" s="9" t="str">
        <f>VLOOKUP(B599,Elenco_giocatori_ruolo!A:B,2,FALSE)</f>
        <v>C</v>
      </c>
      <c r="B599" s="23" t="s">
        <v>851</v>
      </c>
      <c r="C599" s="23" t="s">
        <v>826</v>
      </c>
      <c r="D599" s="23">
        <v>6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1</v>
      </c>
      <c r="K599" s="23">
        <v>0</v>
      </c>
      <c r="L599" s="23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7</v>
      </c>
    </row>
    <row r="600" spans="1:14" x14ac:dyDescent="0.2">
      <c r="A600" s="9" t="str">
        <f>VLOOKUP(B600,Elenco_giocatori_ruolo!A:B,2,FALSE)</f>
        <v>A</v>
      </c>
      <c r="B600" s="23" t="s">
        <v>852</v>
      </c>
      <c r="C600" s="23" t="s">
        <v>826</v>
      </c>
      <c r="D600" s="23">
        <v>7</v>
      </c>
      <c r="E600" s="23">
        <v>1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10</v>
      </c>
    </row>
    <row r="601" spans="1:14" x14ac:dyDescent="0.2">
      <c r="A601" s="9" t="str">
        <f>VLOOKUP(B601,Elenco_giocatori_ruolo!A:B,2,FALSE)</f>
        <v>A</v>
      </c>
      <c r="B601" s="23" t="s">
        <v>853</v>
      </c>
      <c r="C601" s="23" t="s">
        <v>826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0</v>
      </c>
    </row>
    <row r="602" spans="1:14" x14ac:dyDescent="0.2">
      <c r="A602" s="9" t="str">
        <f>VLOOKUP(B602,Elenco_giocatori_ruolo!A:B,2,FALSE)</f>
        <v>A</v>
      </c>
      <c r="B602" s="23" t="s">
        <v>854</v>
      </c>
      <c r="C602" s="23" t="s">
        <v>826</v>
      </c>
      <c r="D602" s="23">
        <v>6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6</v>
      </c>
    </row>
    <row r="603" spans="1:14" x14ac:dyDescent="0.2">
      <c r="A603" s="9" t="str">
        <f>VLOOKUP(B603,Elenco_giocatori_ruolo!A:B,2,FALSE)</f>
        <v>A</v>
      </c>
      <c r="B603" s="23" t="s">
        <v>855</v>
      </c>
      <c r="C603" s="23" t="s">
        <v>826</v>
      </c>
      <c r="D603" s="23">
        <v>5.5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1</v>
      </c>
      <c r="L603" s="23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5</v>
      </c>
    </row>
    <row r="604" spans="1:14" x14ac:dyDescent="0.2">
      <c r="A604" s="9" t="e">
        <f>VLOOKUP(B604,Elenco_giocatori_ruolo!A:B,2,FALSE)</f>
        <v>#N/A</v>
      </c>
      <c r="B604" s="23" t="s">
        <v>856</v>
      </c>
      <c r="C604" s="23" t="s">
        <v>826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10">
        <v>0</v>
      </c>
      <c r="N604" s="11" t="e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#N/A</v>
      </c>
    </row>
    <row r="605" spans="1:14" x14ac:dyDescent="0.2">
      <c r="A605" s="9" t="str">
        <f>VLOOKUP(B605,Elenco_giocatori_ruolo!A:B,2,FALSE)</f>
        <v>A</v>
      </c>
      <c r="B605" s="23" t="s">
        <v>857</v>
      </c>
      <c r="C605" s="23" t="s">
        <v>826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A</v>
      </c>
      <c r="B606" s="23" t="s">
        <v>858</v>
      </c>
      <c r="C606" s="23" t="s">
        <v>826</v>
      </c>
      <c r="D606" s="23">
        <v>5.5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5.5</v>
      </c>
    </row>
    <row r="607" spans="1:14" x14ac:dyDescent="0.2">
      <c r="A607" s="9" t="str">
        <f>VLOOKUP(B607,Elenco_giocatori_ruolo!A:B,2,FALSE)</f>
        <v>P</v>
      </c>
      <c r="B607" s="23" t="s">
        <v>859</v>
      </c>
      <c r="C607" s="23" t="s">
        <v>860</v>
      </c>
      <c r="D607" s="23">
        <v>5.5</v>
      </c>
      <c r="E607" s="23">
        <v>0</v>
      </c>
      <c r="F607" s="23">
        <v>3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2.5</v>
      </c>
    </row>
    <row r="608" spans="1:14" x14ac:dyDescent="0.2">
      <c r="A608" s="9" t="str">
        <f>VLOOKUP(B608,Elenco_giocatori_ruolo!A:B,2,FALSE)</f>
        <v>P</v>
      </c>
      <c r="B608" s="23" t="s">
        <v>861</v>
      </c>
      <c r="C608" s="23" t="s">
        <v>860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10">
        <v>0</v>
      </c>
      <c r="N608" s="11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0</v>
      </c>
    </row>
    <row r="609" spans="1:14" x14ac:dyDescent="0.2">
      <c r="A609" s="9" t="str">
        <f>VLOOKUP(B609,Elenco_giocatori_ruolo!A:B,2,FALSE)</f>
        <v>P</v>
      </c>
      <c r="B609" s="23" t="s">
        <v>862</v>
      </c>
      <c r="C609" s="23" t="s">
        <v>860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P</v>
      </c>
      <c r="B610" s="23" t="s">
        <v>863</v>
      </c>
      <c r="C610" s="23" t="s">
        <v>860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0</v>
      </c>
    </row>
    <row r="611" spans="1:14" x14ac:dyDescent="0.2">
      <c r="A611" s="9" t="str">
        <f>VLOOKUP(B611,Elenco_giocatori_ruolo!A:B,2,FALSE)</f>
        <v>D</v>
      </c>
      <c r="B611" s="23" t="s">
        <v>864</v>
      </c>
      <c r="C611" s="23" t="s">
        <v>860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0</v>
      </c>
    </row>
    <row r="612" spans="1:14" x14ac:dyDescent="0.2">
      <c r="A612" s="9" t="str">
        <f>VLOOKUP(B612,Elenco_giocatori_ruolo!A:B,2,FALSE)</f>
        <v>D</v>
      </c>
      <c r="B612" s="23" t="s">
        <v>865</v>
      </c>
      <c r="C612" s="23" t="s">
        <v>860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0</v>
      </c>
    </row>
    <row r="613" spans="1:14" x14ac:dyDescent="0.2">
      <c r="A613" s="9" t="str">
        <f>VLOOKUP(B613,Elenco_giocatori_ruolo!A:B,2,FALSE)</f>
        <v>D</v>
      </c>
      <c r="B613" s="23" t="s">
        <v>866</v>
      </c>
      <c r="C613" s="23" t="s">
        <v>860</v>
      </c>
      <c r="D613" s="23">
        <v>4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4</v>
      </c>
    </row>
    <row r="614" spans="1:14" x14ac:dyDescent="0.2">
      <c r="A614" s="9" t="str">
        <f>VLOOKUP(B614,Elenco_giocatori_ruolo!A:B,2,FALSE)</f>
        <v>D</v>
      </c>
      <c r="B614" s="23" t="s">
        <v>867</v>
      </c>
      <c r="C614" s="23" t="s">
        <v>860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D</v>
      </c>
      <c r="B615" s="23" t="s">
        <v>868</v>
      </c>
      <c r="C615" s="23" t="s">
        <v>860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D</v>
      </c>
      <c r="B616" s="23" t="s">
        <v>869</v>
      </c>
      <c r="C616" s="23" t="s">
        <v>860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D</v>
      </c>
      <c r="B617" s="23" t="s">
        <v>870</v>
      </c>
      <c r="C617" s="23" t="s">
        <v>860</v>
      </c>
      <c r="D617" s="23">
        <v>5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5</v>
      </c>
    </row>
    <row r="618" spans="1:14" x14ac:dyDescent="0.2">
      <c r="A618" s="9" t="str">
        <f>VLOOKUP(B618,Elenco_giocatori_ruolo!A:B,2,FALSE)</f>
        <v>D</v>
      </c>
      <c r="B618" s="23" t="s">
        <v>871</v>
      </c>
      <c r="C618" s="23" t="s">
        <v>860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D</v>
      </c>
      <c r="B619" s="23" t="s">
        <v>872</v>
      </c>
      <c r="C619" s="23" t="s">
        <v>860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3" t="s">
        <v>873</v>
      </c>
      <c r="C620" s="23" t="s">
        <v>860</v>
      </c>
      <c r="D620" s="23">
        <v>5.5</v>
      </c>
      <c r="E620" s="23">
        <v>1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8.5</v>
      </c>
    </row>
    <row r="621" spans="1:14" x14ac:dyDescent="0.2">
      <c r="A621" s="9" t="str">
        <f>VLOOKUP(B621,Elenco_giocatori_ruolo!A:B,2,FALSE)</f>
        <v>D</v>
      </c>
      <c r="B621" s="23" t="s">
        <v>874</v>
      </c>
      <c r="C621" s="23" t="s">
        <v>860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0</v>
      </c>
    </row>
    <row r="622" spans="1:14" x14ac:dyDescent="0.2">
      <c r="A622" s="9" t="str">
        <f>VLOOKUP(B622,Elenco_giocatori_ruolo!A:B,2,FALSE)</f>
        <v>D</v>
      </c>
      <c r="B622" s="23" t="s">
        <v>875</v>
      </c>
      <c r="C622" s="23" t="s">
        <v>860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3" t="s">
        <v>876</v>
      </c>
      <c r="C623" s="23" t="s">
        <v>860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3" t="s">
        <v>877</v>
      </c>
      <c r="C624" s="23" t="s">
        <v>860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0</v>
      </c>
    </row>
    <row r="625" spans="1:14" x14ac:dyDescent="0.2">
      <c r="A625" s="9" t="str">
        <f>VLOOKUP(B625,Elenco_giocatori_ruolo!A:B,2,FALSE)</f>
        <v>D</v>
      </c>
      <c r="B625" s="23" t="s">
        <v>878</v>
      </c>
      <c r="C625" s="23" t="s">
        <v>860</v>
      </c>
      <c r="D625" s="23">
        <v>6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D</v>
      </c>
      <c r="B626" s="23" t="s">
        <v>879</v>
      </c>
      <c r="C626" s="23" t="s">
        <v>860</v>
      </c>
      <c r="D626" s="23">
        <v>7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1</v>
      </c>
      <c r="K626" s="23">
        <v>0</v>
      </c>
      <c r="L626" s="23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8</v>
      </c>
    </row>
    <row r="627" spans="1:14" x14ac:dyDescent="0.2">
      <c r="A627" s="9" t="str">
        <f>VLOOKUP(B627,Elenco_giocatori_ruolo!A:B,2,FALSE)</f>
        <v>C</v>
      </c>
      <c r="B627" s="23" t="s">
        <v>880</v>
      </c>
      <c r="C627" s="23" t="s">
        <v>860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C</v>
      </c>
      <c r="B628" s="23" t="s">
        <v>881</v>
      </c>
      <c r="C628" s="23" t="s">
        <v>860</v>
      </c>
      <c r="D628" s="23">
        <v>6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6</v>
      </c>
    </row>
    <row r="629" spans="1:14" x14ac:dyDescent="0.2">
      <c r="A629" s="9" t="str">
        <f>VLOOKUP(B629,Elenco_giocatori_ruolo!A:B,2,FALSE)</f>
        <v>C</v>
      </c>
      <c r="B629" s="23" t="s">
        <v>882</v>
      </c>
      <c r="C629" s="23" t="s">
        <v>860</v>
      </c>
      <c r="D629" s="23">
        <v>6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1</v>
      </c>
      <c r="L629" s="23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5.5</v>
      </c>
    </row>
    <row r="630" spans="1:14" x14ac:dyDescent="0.2">
      <c r="A630" s="9" t="str">
        <f>VLOOKUP(B630,Elenco_giocatori_ruolo!A:B,2,FALSE)</f>
        <v>C</v>
      </c>
      <c r="B630" s="23" t="s">
        <v>883</v>
      </c>
      <c r="C630" s="23" t="s">
        <v>860</v>
      </c>
      <c r="D630" s="23">
        <v>4.5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4.5</v>
      </c>
    </row>
    <row r="631" spans="1:14" x14ac:dyDescent="0.2">
      <c r="A631" s="9" t="str">
        <f>VLOOKUP(B631,Elenco_giocatori_ruolo!A:B,2,FALSE)</f>
        <v>C</v>
      </c>
      <c r="B631" s="23" t="s">
        <v>884</v>
      </c>
      <c r="C631" s="23" t="s">
        <v>860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0</v>
      </c>
    </row>
    <row r="632" spans="1:14" x14ac:dyDescent="0.2">
      <c r="A632" s="9" t="str">
        <f>VLOOKUP(B632,Elenco_giocatori_ruolo!A:B,2,FALSE)</f>
        <v>C</v>
      </c>
      <c r="B632" s="23" t="s">
        <v>885</v>
      </c>
      <c r="C632" s="23" t="s">
        <v>860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0</v>
      </c>
    </row>
    <row r="633" spans="1:14" x14ac:dyDescent="0.2">
      <c r="A633" s="9" t="str">
        <f>VLOOKUP(B633,Elenco_giocatori_ruolo!A:B,2,FALSE)</f>
        <v>C</v>
      </c>
      <c r="B633" s="23" t="s">
        <v>886</v>
      </c>
      <c r="C633" s="23" t="s">
        <v>860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0</v>
      </c>
    </row>
    <row r="634" spans="1:14" x14ac:dyDescent="0.2">
      <c r="A634" s="9" t="str">
        <f>VLOOKUP(B634,Elenco_giocatori_ruolo!A:B,2,FALSE)</f>
        <v>C</v>
      </c>
      <c r="B634" s="23" t="s">
        <v>887</v>
      </c>
      <c r="C634" s="23" t="s">
        <v>860</v>
      </c>
      <c r="D634" s="23">
        <v>5.5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5.5</v>
      </c>
    </row>
    <row r="635" spans="1:14" x14ac:dyDescent="0.2">
      <c r="A635" s="9" t="str">
        <f>VLOOKUP(B635,Elenco_giocatori_ruolo!A:B,2,FALSE)</f>
        <v>A</v>
      </c>
      <c r="B635" s="23" t="s">
        <v>888</v>
      </c>
      <c r="C635" s="23" t="s">
        <v>860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A</v>
      </c>
      <c r="B636" s="23" t="s">
        <v>889</v>
      </c>
      <c r="C636" s="23" t="s">
        <v>860</v>
      </c>
      <c r="D636" s="23">
        <v>6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1</v>
      </c>
      <c r="K636" s="23">
        <v>0</v>
      </c>
      <c r="L636" s="23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7</v>
      </c>
    </row>
    <row r="637" spans="1:14" x14ac:dyDescent="0.2">
      <c r="A637" s="9" t="str">
        <f>VLOOKUP(B637,Elenco_giocatori_ruolo!A:B,2,FALSE)</f>
        <v>A</v>
      </c>
      <c r="B637" s="23" t="s">
        <v>890</v>
      </c>
      <c r="C637" s="23" t="s">
        <v>860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A</v>
      </c>
      <c r="B638" s="23" t="s">
        <v>891</v>
      </c>
      <c r="C638" s="23" t="s">
        <v>860</v>
      </c>
      <c r="D638" s="23">
        <v>5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5</v>
      </c>
    </row>
    <row r="639" spans="1:14" x14ac:dyDescent="0.2">
      <c r="A639" s="9" t="str">
        <f>VLOOKUP(B639,Elenco_giocatori_ruolo!A:B,2,FALSE)</f>
        <v>A</v>
      </c>
      <c r="B639" s="23" t="s">
        <v>892</v>
      </c>
      <c r="C639" s="23" t="s">
        <v>860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0</v>
      </c>
    </row>
    <row r="640" spans="1:14" x14ac:dyDescent="0.2">
      <c r="A640" s="9" t="str">
        <f>VLOOKUP(B640,Elenco_giocatori_ruolo!A:B,2,FALSE)</f>
        <v>A</v>
      </c>
      <c r="B640" s="23" t="s">
        <v>893</v>
      </c>
      <c r="C640" s="23" t="s">
        <v>860</v>
      </c>
      <c r="D640" s="23">
        <v>7</v>
      </c>
      <c r="E640" s="23">
        <v>1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10</v>
      </c>
    </row>
    <row r="641" spans="1:14" x14ac:dyDescent="0.2">
      <c r="A641" s="9" t="str">
        <f>VLOOKUP(B641,Elenco_giocatori_ruolo!A:B,2,FALSE)</f>
        <v>A</v>
      </c>
      <c r="B641" s="23" t="s">
        <v>894</v>
      </c>
      <c r="C641" s="23" t="s">
        <v>860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A</v>
      </c>
      <c r="B642" s="23" t="s">
        <v>895</v>
      </c>
      <c r="C642" s="23" t="s">
        <v>860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0</v>
      </c>
    </row>
    <row r="643" spans="1:14" x14ac:dyDescent="0.2">
      <c r="A643" s="9" t="str">
        <f>VLOOKUP(B643,Elenco_giocatori_ruolo!A:B,2,FALSE)</f>
        <v>A</v>
      </c>
      <c r="B643" s="23" t="s">
        <v>896</v>
      </c>
      <c r="C643" s="23" t="s">
        <v>860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A</v>
      </c>
      <c r="B644" s="23" t="s">
        <v>897</v>
      </c>
      <c r="C644" s="23" t="s">
        <v>860</v>
      </c>
      <c r="D644" s="23">
        <v>6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6</v>
      </c>
    </row>
    <row r="645" spans="1:14" x14ac:dyDescent="0.2">
      <c r="A645" s="9" t="str">
        <f>VLOOKUP(B645,Elenco_giocatori_ruolo!A:B,2,FALSE)</f>
        <v>A</v>
      </c>
      <c r="B645" s="23" t="s">
        <v>898</v>
      </c>
      <c r="C645" s="23" t="s">
        <v>860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P</v>
      </c>
      <c r="B646" s="23" t="s">
        <v>899</v>
      </c>
      <c r="C646" s="23" t="s">
        <v>900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P</v>
      </c>
      <c r="B647" s="23" t="s">
        <v>901</v>
      </c>
      <c r="C647" s="23" t="s">
        <v>900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P</v>
      </c>
      <c r="B648" s="23" t="s">
        <v>902</v>
      </c>
      <c r="C648" s="23" t="s">
        <v>900</v>
      </c>
      <c r="D648" s="23">
        <v>6</v>
      </c>
      <c r="E648" s="23">
        <v>0</v>
      </c>
      <c r="F648" s="23">
        <v>2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4</v>
      </c>
    </row>
    <row r="649" spans="1:14" x14ac:dyDescent="0.2">
      <c r="A649" s="9" t="str">
        <f>VLOOKUP(B649,Elenco_giocatori_ruolo!A:B,2,FALSE)</f>
        <v>P</v>
      </c>
      <c r="B649" s="23" t="s">
        <v>903</v>
      </c>
      <c r="C649" s="23" t="s">
        <v>900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D</v>
      </c>
      <c r="B650" s="23" t="s">
        <v>904</v>
      </c>
      <c r="C650" s="23" t="s">
        <v>900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D</v>
      </c>
      <c r="B651" s="23" t="s">
        <v>905</v>
      </c>
      <c r="C651" s="23" t="s">
        <v>900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D</v>
      </c>
      <c r="B652" s="23" t="s">
        <v>906</v>
      </c>
      <c r="C652" s="23" t="s">
        <v>900</v>
      </c>
      <c r="D652" s="23">
        <v>6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1</v>
      </c>
      <c r="L652" s="23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5.5</v>
      </c>
    </row>
    <row r="653" spans="1:14" x14ac:dyDescent="0.2">
      <c r="A653" s="9" t="str">
        <f>VLOOKUP(B653,Elenco_giocatori_ruolo!A:B,2,FALSE)</f>
        <v>D</v>
      </c>
      <c r="B653" s="23" t="s">
        <v>907</v>
      </c>
      <c r="C653" s="23" t="s">
        <v>900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D</v>
      </c>
      <c r="B654" s="23" t="s">
        <v>908</v>
      </c>
      <c r="C654" s="23" t="s">
        <v>900</v>
      </c>
      <c r="D654" s="23">
        <v>5.5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5.5</v>
      </c>
    </row>
    <row r="655" spans="1:14" x14ac:dyDescent="0.2">
      <c r="A655" s="9" t="str">
        <f>VLOOKUP(B655,Elenco_giocatori_ruolo!A:B,2,FALSE)</f>
        <v>D</v>
      </c>
      <c r="B655" s="23" t="s">
        <v>909</v>
      </c>
      <c r="C655" s="23" t="s">
        <v>900</v>
      </c>
      <c r="D655" s="23">
        <v>5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1</v>
      </c>
      <c r="L655" s="23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4.5</v>
      </c>
    </row>
    <row r="656" spans="1:14" x14ac:dyDescent="0.2">
      <c r="A656" s="9" t="str">
        <f>VLOOKUP(B656,Elenco_giocatori_ruolo!A:B,2,FALSE)</f>
        <v>D</v>
      </c>
      <c r="B656" s="23" t="s">
        <v>910</v>
      </c>
      <c r="C656" s="23" t="s">
        <v>900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0</v>
      </c>
    </row>
    <row r="657" spans="1:14" x14ac:dyDescent="0.2">
      <c r="A657" s="9" t="str">
        <f>VLOOKUP(B657,Elenco_giocatori_ruolo!A:B,2,FALSE)</f>
        <v>D</v>
      </c>
      <c r="B657" s="23" t="s">
        <v>911</v>
      </c>
      <c r="C657" s="23" t="s">
        <v>900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D</v>
      </c>
      <c r="B658" s="23" t="s">
        <v>912</v>
      </c>
      <c r="C658" s="23" t="s">
        <v>900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0</v>
      </c>
    </row>
    <row r="659" spans="1:14" x14ac:dyDescent="0.2">
      <c r="A659" s="9" t="str">
        <f>VLOOKUP(B659,Elenco_giocatori_ruolo!A:B,2,FALSE)</f>
        <v>D</v>
      </c>
      <c r="B659" s="23" t="s">
        <v>913</v>
      </c>
      <c r="C659" s="23" t="s">
        <v>900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0</v>
      </c>
    </row>
    <row r="660" spans="1:14" x14ac:dyDescent="0.2">
      <c r="A660" s="9" t="str">
        <f>VLOOKUP(B660,Elenco_giocatori_ruolo!A:B,2,FALSE)</f>
        <v>D</v>
      </c>
      <c r="B660" s="23" t="s">
        <v>914</v>
      </c>
      <c r="C660" s="23" t="s">
        <v>900</v>
      </c>
      <c r="D660" s="23">
        <v>6.5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6.5</v>
      </c>
    </row>
    <row r="661" spans="1:14" x14ac:dyDescent="0.2">
      <c r="A661" s="9" t="str">
        <f>VLOOKUP(B661,Elenco_giocatori_ruolo!A:B,2,FALSE)</f>
        <v>C</v>
      </c>
      <c r="B661" s="23" t="s">
        <v>915</v>
      </c>
      <c r="C661" s="23" t="s">
        <v>900</v>
      </c>
      <c r="D661" s="23">
        <v>6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6</v>
      </c>
    </row>
    <row r="662" spans="1:14" x14ac:dyDescent="0.2">
      <c r="A662" s="9" t="str">
        <f>VLOOKUP(B662,Elenco_giocatori_ruolo!A:B,2,FALSE)</f>
        <v>C</v>
      </c>
      <c r="B662" s="23" t="s">
        <v>916</v>
      </c>
      <c r="C662" s="23" t="s">
        <v>900</v>
      </c>
      <c r="D662" s="23">
        <v>6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6</v>
      </c>
    </row>
    <row r="663" spans="1:14" x14ac:dyDescent="0.2">
      <c r="A663" s="9" t="str">
        <f>VLOOKUP(B663,Elenco_giocatori_ruolo!A:B,2,FALSE)</f>
        <v>C</v>
      </c>
      <c r="B663" s="23" t="s">
        <v>917</v>
      </c>
      <c r="C663" s="23" t="s">
        <v>900</v>
      </c>
      <c r="D663" s="23">
        <v>6</v>
      </c>
      <c r="E663" s="23">
        <v>0</v>
      </c>
      <c r="F663" s="23">
        <v>0</v>
      </c>
      <c r="G663" s="23">
        <v>0</v>
      </c>
      <c r="H663" s="23">
        <v>0</v>
      </c>
      <c r="I663" s="23">
        <v>0</v>
      </c>
      <c r="J663" s="23">
        <v>0</v>
      </c>
      <c r="K663" s="23">
        <v>0</v>
      </c>
      <c r="L663" s="23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6</v>
      </c>
    </row>
    <row r="664" spans="1:14" x14ac:dyDescent="0.2">
      <c r="A664" s="9" t="str">
        <f>VLOOKUP(B664,Elenco_giocatori_ruolo!A:B,2,FALSE)</f>
        <v>C</v>
      </c>
      <c r="B664" s="23" t="s">
        <v>918</v>
      </c>
      <c r="C664" s="23" t="s">
        <v>900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  <c r="K664" s="23">
        <v>0</v>
      </c>
      <c r="L664" s="23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0</v>
      </c>
    </row>
    <row r="665" spans="1:14" x14ac:dyDescent="0.2">
      <c r="A665" s="9" t="str">
        <f>VLOOKUP(B665,Elenco_giocatori_ruolo!A:B,2,FALSE)</f>
        <v>C</v>
      </c>
      <c r="B665" s="23" t="s">
        <v>919</v>
      </c>
      <c r="C665" s="23" t="s">
        <v>900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0</v>
      </c>
    </row>
    <row r="666" spans="1:14" x14ac:dyDescent="0.2">
      <c r="A666" s="9" t="str">
        <f>VLOOKUP(B666,Elenco_giocatori_ruolo!A:B,2,FALSE)</f>
        <v>C</v>
      </c>
      <c r="B666" s="23" t="s">
        <v>920</v>
      </c>
      <c r="C666" s="23" t="s">
        <v>900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  <c r="K666" s="23">
        <v>0</v>
      </c>
      <c r="L666" s="23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C</v>
      </c>
      <c r="B667" s="23" t="s">
        <v>921</v>
      </c>
      <c r="C667" s="23" t="s">
        <v>900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  <c r="I667" s="23">
        <v>0</v>
      </c>
      <c r="J667" s="23">
        <v>0</v>
      </c>
      <c r="K667" s="23">
        <v>0</v>
      </c>
      <c r="L667" s="23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0</v>
      </c>
    </row>
    <row r="668" spans="1:14" x14ac:dyDescent="0.2">
      <c r="A668" s="9" t="str">
        <f>VLOOKUP(B668,Elenco_giocatori_ruolo!A:B,2,FALSE)</f>
        <v>C</v>
      </c>
      <c r="B668" s="23" t="s">
        <v>922</v>
      </c>
      <c r="C668" s="23" t="s">
        <v>900</v>
      </c>
      <c r="D668" s="23">
        <v>5.5</v>
      </c>
      <c r="E668" s="23">
        <v>0</v>
      </c>
      <c r="F668" s="23">
        <v>0</v>
      </c>
      <c r="G668" s="23">
        <v>0</v>
      </c>
      <c r="H668" s="23">
        <v>0</v>
      </c>
      <c r="I668" s="23">
        <v>0</v>
      </c>
      <c r="J668" s="23">
        <v>0</v>
      </c>
      <c r="K668" s="23">
        <v>0</v>
      </c>
      <c r="L668" s="23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5.5</v>
      </c>
    </row>
    <row r="669" spans="1:14" x14ac:dyDescent="0.2">
      <c r="A669" s="9" t="str">
        <f>VLOOKUP(B669,Elenco_giocatori_ruolo!A:B,2,FALSE)</f>
        <v>C</v>
      </c>
      <c r="B669" s="23" t="s">
        <v>923</v>
      </c>
      <c r="C669" s="23" t="s">
        <v>900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  <c r="I669" s="23">
        <v>0</v>
      </c>
      <c r="J669" s="23">
        <v>0</v>
      </c>
      <c r="K669" s="23">
        <v>0</v>
      </c>
      <c r="L669" s="23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C</v>
      </c>
      <c r="B670" s="23" t="s">
        <v>924</v>
      </c>
      <c r="C670" s="23" t="s">
        <v>900</v>
      </c>
      <c r="D670" s="23">
        <v>6</v>
      </c>
      <c r="E670" s="23">
        <v>0</v>
      </c>
      <c r="F670" s="23">
        <v>0</v>
      </c>
      <c r="G670" s="23">
        <v>0</v>
      </c>
      <c r="H670" s="23">
        <v>0</v>
      </c>
      <c r="I670" s="23">
        <v>0</v>
      </c>
      <c r="J670" s="23">
        <v>0</v>
      </c>
      <c r="K670" s="23">
        <v>0</v>
      </c>
      <c r="L670" s="23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6</v>
      </c>
    </row>
    <row r="671" spans="1:14" x14ac:dyDescent="0.2">
      <c r="A671" s="9" t="str">
        <f>VLOOKUP(B671,Elenco_giocatori_ruolo!A:B,2,FALSE)</f>
        <v>C</v>
      </c>
      <c r="B671" s="23" t="s">
        <v>925</v>
      </c>
      <c r="C671" s="23" t="s">
        <v>900</v>
      </c>
      <c r="D671" s="23">
        <v>7</v>
      </c>
      <c r="E671" s="23">
        <v>0</v>
      </c>
      <c r="F671" s="23">
        <v>0</v>
      </c>
      <c r="G671" s="23">
        <v>0</v>
      </c>
      <c r="H671" s="23">
        <v>0</v>
      </c>
      <c r="I671" s="23">
        <v>0</v>
      </c>
      <c r="J671" s="23">
        <v>0</v>
      </c>
      <c r="K671" s="23">
        <v>0</v>
      </c>
      <c r="L671" s="23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7</v>
      </c>
    </row>
    <row r="672" spans="1:14" x14ac:dyDescent="0.2">
      <c r="A672" s="9" t="str">
        <f>VLOOKUP(B672,Elenco_giocatori_ruolo!A:B,2,FALSE)</f>
        <v>C</v>
      </c>
      <c r="B672" s="23" t="s">
        <v>926</v>
      </c>
      <c r="C672" s="23" t="s">
        <v>900</v>
      </c>
      <c r="D672" s="23">
        <v>6</v>
      </c>
      <c r="E672" s="23">
        <v>0</v>
      </c>
      <c r="F672" s="23">
        <v>0</v>
      </c>
      <c r="G672" s="23">
        <v>0</v>
      </c>
      <c r="H672" s="23">
        <v>0</v>
      </c>
      <c r="I672" s="23">
        <v>0</v>
      </c>
      <c r="J672" s="23">
        <v>0</v>
      </c>
      <c r="K672" s="23">
        <v>0</v>
      </c>
      <c r="L672" s="23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6</v>
      </c>
    </row>
    <row r="673" spans="1:14" x14ac:dyDescent="0.2">
      <c r="A673" s="9" t="str">
        <f>VLOOKUP(B673,Elenco_giocatori_ruolo!A:B,2,FALSE)</f>
        <v>C</v>
      </c>
      <c r="B673" s="23" t="s">
        <v>927</v>
      </c>
      <c r="C673" s="23" t="s">
        <v>900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  <c r="I673" s="23">
        <v>0</v>
      </c>
      <c r="J673" s="23">
        <v>0</v>
      </c>
      <c r="K673" s="23">
        <v>0</v>
      </c>
      <c r="L673" s="23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A</v>
      </c>
      <c r="B674" s="23" t="s">
        <v>928</v>
      </c>
      <c r="C674" s="23" t="s">
        <v>900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  <c r="I674" s="23">
        <v>0</v>
      </c>
      <c r="J674" s="23">
        <v>0</v>
      </c>
      <c r="K674" s="23">
        <v>0</v>
      </c>
      <c r="L674" s="23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0</v>
      </c>
    </row>
    <row r="675" spans="1:14" x14ac:dyDescent="0.2">
      <c r="A675" s="9" t="str">
        <f>VLOOKUP(B675,Elenco_giocatori_ruolo!A:B,2,FALSE)</f>
        <v>A</v>
      </c>
      <c r="B675" s="23" t="s">
        <v>929</v>
      </c>
      <c r="C675" s="23" t="s">
        <v>900</v>
      </c>
      <c r="D675" s="23">
        <v>6.5</v>
      </c>
      <c r="E675" s="23">
        <v>0</v>
      </c>
      <c r="F675" s="23">
        <v>0</v>
      </c>
      <c r="G675" s="23">
        <v>0</v>
      </c>
      <c r="H675" s="23">
        <v>0</v>
      </c>
      <c r="I675" s="23">
        <v>0</v>
      </c>
      <c r="J675" s="23">
        <v>0</v>
      </c>
      <c r="K675" s="23">
        <v>0</v>
      </c>
      <c r="L675" s="23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6.5</v>
      </c>
    </row>
    <row r="676" spans="1:14" x14ac:dyDescent="0.2">
      <c r="A676" s="9" t="str">
        <f>VLOOKUP(B676,Elenco_giocatori_ruolo!A:B,2,FALSE)</f>
        <v>A</v>
      </c>
      <c r="B676" s="23" t="s">
        <v>930</v>
      </c>
      <c r="C676" s="23" t="s">
        <v>900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  <c r="I676" s="23">
        <v>0</v>
      </c>
      <c r="J676" s="23">
        <v>0</v>
      </c>
      <c r="K676" s="23">
        <v>0</v>
      </c>
      <c r="L676" s="23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0</v>
      </c>
    </row>
    <row r="677" spans="1:14" x14ac:dyDescent="0.2">
      <c r="A677" s="9" t="str">
        <f>VLOOKUP(B677,Elenco_giocatori_ruolo!A:B,2,FALSE)</f>
        <v>A</v>
      </c>
      <c r="B677" s="23" t="s">
        <v>931</v>
      </c>
      <c r="C677" s="23" t="s">
        <v>900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  <c r="I677" s="23">
        <v>0</v>
      </c>
      <c r="J677" s="23">
        <v>0</v>
      </c>
      <c r="K677" s="23">
        <v>0</v>
      </c>
      <c r="L677" s="23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A</v>
      </c>
      <c r="B678" s="23" t="s">
        <v>932</v>
      </c>
      <c r="C678" s="23" t="s">
        <v>900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  <c r="I678" s="23">
        <v>0</v>
      </c>
      <c r="J678" s="23">
        <v>0</v>
      </c>
      <c r="K678" s="23">
        <v>0</v>
      </c>
      <c r="L678" s="23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A</v>
      </c>
      <c r="B679" s="23" t="s">
        <v>933</v>
      </c>
      <c r="C679" s="23" t="s">
        <v>900</v>
      </c>
      <c r="D679" s="23">
        <v>6.5</v>
      </c>
      <c r="E679" s="23">
        <v>1</v>
      </c>
      <c r="F679" s="23">
        <v>0</v>
      </c>
      <c r="G679" s="23">
        <v>0</v>
      </c>
      <c r="H679" s="23">
        <v>0</v>
      </c>
      <c r="I679" s="23">
        <v>0</v>
      </c>
      <c r="J679" s="23">
        <v>0</v>
      </c>
      <c r="K679" s="23">
        <v>0</v>
      </c>
      <c r="L679" s="23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9.5</v>
      </c>
    </row>
    <row r="680" spans="1:14" x14ac:dyDescent="0.2">
      <c r="A680" s="9" t="str">
        <f>VLOOKUP(B680,Elenco_giocatori_ruolo!A:B,2,FALSE)</f>
        <v>A</v>
      </c>
      <c r="B680" s="23" t="s">
        <v>934</v>
      </c>
      <c r="C680" s="23" t="s">
        <v>900</v>
      </c>
      <c r="D680" s="23">
        <v>0</v>
      </c>
      <c r="E680" s="23">
        <v>0</v>
      </c>
      <c r="F680" s="23">
        <v>0</v>
      </c>
      <c r="G680" s="23">
        <v>0</v>
      </c>
      <c r="H680" s="23">
        <v>0</v>
      </c>
      <c r="I680" s="23">
        <v>0</v>
      </c>
      <c r="J680" s="23">
        <v>0</v>
      </c>
      <c r="K680" s="23">
        <v>0</v>
      </c>
      <c r="L680" s="23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0</v>
      </c>
    </row>
    <row r="681" spans="1:14" x14ac:dyDescent="0.2">
      <c r="A681" s="9" t="str">
        <f>VLOOKUP(B681,Elenco_giocatori_ruolo!A:B,2,FALSE)</f>
        <v>A</v>
      </c>
      <c r="B681" s="23" t="s">
        <v>935</v>
      </c>
      <c r="C681" s="23" t="s">
        <v>900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  <c r="I681" s="23">
        <v>0</v>
      </c>
      <c r="J681" s="23">
        <v>0</v>
      </c>
      <c r="K681" s="23">
        <v>0</v>
      </c>
      <c r="L681" s="23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A</v>
      </c>
      <c r="B682" s="23" t="s">
        <v>936</v>
      </c>
      <c r="C682" s="23" t="s">
        <v>900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  <c r="I682" s="23">
        <v>0</v>
      </c>
      <c r="J682" s="23">
        <v>0</v>
      </c>
      <c r="K682" s="23">
        <v>0</v>
      </c>
      <c r="L682" s="23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P</v>
      </c>
      <c r="B683" s="23" t="s">
        <v>937</v>
      </c>
      <c r="C683" s="23" t="s">
        <v>938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0</v>
      </c>
    </row>
    <row r="684" spans="1:14" x14ac:dyDescent="0.2">
      <c r="A684" s="9" t="str">
        <f>VLOOKUP(B684,Elenco_giocatori_ruolo!A:B,2,FALSE)</f>
        <v>P</v>
      </c>
      <c r="B684" s="23" t="s">
        <v>939</v>
      </c>
      <c r="C684" s="23" t="s">
        <v>938</v>
      </c>
      <c r="D684" s="23">
        <v>7</v>
      </c>
      <c r="E684" s="23">
        <v>0</v>
      </c>
      <c r="F684" s="23">
        <v>3</v>
      </c>
      <c r="G684" s="23">
        <v>0</v>
      </c>
      <c r="H684" s="23">
        <v>0</v>
      </c>
      <c r="I684" s="23">
        <v>0</v>
      </c>
      <c r="J684" s="23">
        <v>0</v>
      </c>
      <c r="K684" s="23">
        <v>0</v>
      </c>
      <c r="L684" s="23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4</v>
      </c>
    </row>
    <row r="685" spans="1:14" x14ac:dyDescent="0.2">
      <c r="A685" s="9" t="str">
        <f>VLOOKUP(B685,Elenco_giocatori_ruolo!A:B,2,FALSE)</f>
        <v>P</v>
      </c>
      <c r="B685" s="23" t="s">
        <v>940</v>
      </c>
      <c r="C685" s="23" t="s">
        <v>938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  <c r="I685" s="23">
        <v>0</v>
      </c>
      <c r="J685" s="23">
        <v>0</v>
      </c>
      <c r="K685" s="23">
        <v>0</v>
      </c>
      <c r="L685" s="23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D</v>
      </c>
      <c r="B686" s="23" t="s">
        <v>941</v>
      </c>
      <c r="C686" s="23" t="s">
        <v>938</v>
      </c>
      <c r="D686" s="23">
        <v>6</v>
      </c>
      <c r="E686" s="23">
        <v>0</v>
      </c>
      <c r="F686" s="23">
        <v>0</v>
      </c>
      <c r="G686" s="23">
        <v>0</v>
      </c>
      <c r="H686" s="23">
        <v>0</v>
      </c>
      <c r="I686" s="23">
        <v>0</v>
      </c>
      <c r="J686" s="23">
        <v>0</v>
      </c>
      <c r="K686" s="23">
        <v>1</v>
      </c>
      <c r="L686" s="23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5.5</v>
      </c>
    </row>
    <row r="687" spans="1:14" x14ac:dyDescent="0.2">
      <c r="A687" s="9" t="str">
        <f>VLOOKUP(B687,Elenco_giocatori_ruolo!A:B,2,FALSE)</f>
        <v>D</v>
      </c>
      <c r="B687" s="23" t="s">
        <v>942</v>
      </c>
      <c r="C687" s="23" t="s">
        <v>938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  <c r="I687" s="23">
        <v>0</v>
      </c>
      <c r="J687" s="23">
        <v>0</v>
      </c>
      <c r="K687" s="23">
        <v>0</v>
      </c>
      <c r="L687" s="23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D</v>
      </c>
      <c r="B688" s="23" t="s">
        <v>943</v>
      </c>
      <c r="C688" s="23" t="s">
        <v>938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  <c r="I688" s="23">
        <v>0</v>
      </c>
      <c r="J688" s="23">
        <v>0</v>
      </c>
      <c r="K688" s="23">
        <v>0</v>
      </c>
      <c r="L688" s="23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0</v>
      </c>
    </row>
    <row r="689" spans="1:14" x14ac:dyDescent="0.2">
      <c r="A689" s="9" t="str">
        <f>VLOOKUP(B689,Elenco_giocatori_ruolo!A:B,2,FALSE)</f>
        <v>D</v>
      </c>
      <c r="B689" s="23" t="s">
        <v>944</v>
      </c>
      <c r="C689" s="23" t="s">
        <v>938</v>
      </c>
      <c r="D689" s="23">
        <v>5</v>
      </c>
      <c r="E689" s="23">
        <v>0</v>
      </c>
      <c r="F689" s="23">
        <v>0</v>
      </c>
      <c r="G689" s="23">
        <v>0</v>
      </c>
      <c r="H689" s="23">
        <v>0</v>
      </c>
      <c r="I689" s="23">
        <v>0</v>
      </c>
      <c r="J689" s="23">
        <v>0</v>
      </c>
      <c r="K689" s="23">
        <v>1</v>
      </c>
      <c r="L689" s="23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4.5</v>
      </c>
    </row>
    <row r="690" spans="1:14" x14ac:dyDescent="0.2">
      <c r="A690" s="9" t="str">
        <f>VLOOKUP(B690,Elenco_giocatori_ruolo!A:B,2,FALSE)</f>
        <v>D</v>
      </c>
      <c r="B690" s="23" t="s">
        <v>945</v>
      </c>
      <c r="C690" s="23" t="s">
        <v>938</v>
      </c>
      <c r="D690" s="23">
        <v>5</v>
      </c>
      <c r="E690" s="23">
        <v>0</v>
      </c>
      <c r="F690" s="23">
        <v>0</v>
      </c>
      <c r="G690" s="23">
        <v>0</v>
      </c>
      <c r="H690" s="23">
        <v>0</v>
      </c>
      <c r="I690" s="23">
        <v>0</v>
      </c>
      <c r="J690" s="23">
        <v>0</v>
      </c>
      <c r="K690" s="23">
        <v>0</v>
      </c>
      <c r="L690" s="23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5</v>
      </c>
    </row>
    <row r="691" spans="1:14" x14ac:dyDescent="0.2">
      <c r="A691" s="9" t="str">
        <f>VLOOKUP(B691,Elenco_giocatori_ruolo!A:B,2,FALSE)</f>
        <v>D</v>
      </c>
      <c r="B691" s="23" t="s">
        <v>946</v>
      </c>
      <c r="C691" s="23" t="s">
        <v>938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  <c r="I691" s="23">
        <v>0</v>
      </c>
      <c r="J691" s="23">
        <v>0</v>
      </c>
      <c r="K691" s="23">
        <v>0</v>
      </c>
      <c r="L691" s="23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0</v>
      </c>
    </row>
    <row r="692" spans="1:14" x14ac:dyDescent="0.2">
      <c r="A692" s="9" t="str">
        <f>VLOOKUP(B692,Elenco_giocatori_ruolo!A:B,2,FALSE)</f>
        <v>D</v>
      </c>
      <c r="B692" s="23" t="s">
        <v>947</v>
      </c>
      <c r="C692" s="23" t="s">
        <v>938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  <c r="I692" s="23">
        <v>0</v>
      </c>
      <c r="J692" s="23">
        <v>0</v>
      </c>
      <c r="K692" s="23">
        <v>0</v>
      </c>
      <c r="L692" s="23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D</v>
      </c>
      <c r="B693" s="23" t="s">
        <v>948</v>
      </c>
      <c r="C693" s="23" t="s">
        <v>938</v>
      </c>
      <c r="D693" s="23">
        <v>6</v>
      </c>
      <c r="E693" s="23">
        <v>0</v>
      </c>
      <c r="F693" s="23">
        <v>0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3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6</v>
      </c>
    </row>
    <row r="694" spans="1:14" x14ac:dyDescent="0.2">
      <c r="A694" s="9" t="str">
        <f>VLOOKUP(B694,Elenco_giocatori_ruolo!A:B,2,FALSE)</f>
        <v>D</v>
      </c>
      <c r="B694" s="23" t="s">
        <v>949</v>
      </c>
      <c r="C694" s="23" t="s">
        <v>938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  <c r="I694" s="23">
        <v>0</v>
      </c>
      <c r="J694" s="23">
        <v>0</v>
      </c>
      <c r="K694" s="23">
        <v>0</v>
      </c>
      <c r="L694" s="23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D</v>
      </c>
      <c r="B695" s="23" t="s">
        <v>950</v>
      </c>
      <c r="C695" s="23" t="s">
        <v>938</v>
      </c>
      <c r="D695" s="23">
        <v>5</v>
      </c>
      <c r="E695" s="23">
        <v>0</v>
      </c>
      <c r="F695" s="23">
        <v>0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3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5</v>
      </c>
    </row>
    <row r="696" spans="1:14" x14ac:dyDescent="0.2">
      <c r="A696" s="9" t="str">
        <f>VLOOKUP(B696,Elenco_giocatori_ruolo!A:B,2,FALSE)</f>
        <v>D</v>
      </c>
      <c r="B696" s="23" t="s">
        <v>951</v>
      </c>
      <c r="C696" s="23" t="s">
        <v>938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3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C</v>
      </c>
      <c r="B697" s="23" t="s">
        <v>952</v>
      </c>
      <c r="C697" s="23" t="s">
        <v>938</v>
      </c>
      <c r="D697" s="23">
        <v>5</v>
      </c>
      <c r="E697" s="23">
        <v>0</v>
      </c>
      <c r="F697" s="23">
        <v>0</v>
      </c>
      <c r="G697" s="23">
        <v>0</v>
      </c>
      <c r="H697" s="23">
        <v>0</v>
      </c>
      <c r="I697" s="23">
        <v>0</v>
      </c>
      <c r="J697" s="23">
        <v>0</v>
      </c>
      <c r="K697" s="23">
        <v>0</v>
      </c>
      <c r="L697" s="23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5</v>
      </c>
    </row>
    <row r="698" spans="1:14" x14ac:dyDescent="0.2">
      <c r="A698" s="9" t="str">
        <f>VLOOKUP(B698,Elenco_giocatori_ruolo!A:B,2,FALSE)</f>
        <v>C</v>
      </c>
      <c r="B698" s="23" t="s">
        <v>953</v>
      </c>
      <c r="C698" s="23" t="s">
        <v>938</v>
      </c>
      <c r="D698" s="23">
        <v>6</v>
      </c>
      <c r="E698" s="23">
        <v>0</v>
      </c>
      <c r="F698" s="23">
        <v>0</v>
      </c>
      <c r="G698" s="23">
        <v>0</v>
      </c>
      <c r="H698" s="23">
        <v>0</v>
      </c>
      <c r="I698" s="23">
        <v>0</v>
      </c>
      <c r="J698" s="23">
        <v>0</v>
      </c>
      <c r="K698" s="23">
        <v>0</v>
      </c>
      <c r="L698" s="23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6</v>
      </c>
    </row>
    <row r="699" spans="1:14" x14ac:dyDescent="0.2">
      <c r="A699" s="9" t="str">
        <f>VLOOKUP(B699,Elenco_giocatori_ruolo!A:B,2,FALSE)</f>
        <v>C</v>
      </c>
      <c r="B699" s="23" t="s">
        <v>954</v>
      </c>
      <c r="C699" s="23" t="s">
        <v>938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0</v>
      </c>
      <c r="L699" s="23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0</v>
      </c>
    </row>
    <row r="700" spans="1:14" x14ac:dyDescent="0.2">
      <c r="A700" s="9" t="str">
        <f>VLOOKUP(B700,Elenco_giocatori_ruolo!A:B,2,FALSE)</f>
        <v>C</v>
      </c>
      <c r="B700" s="23" t="s">
        <v>955</v>
      </c>
      <c r="C700" s="23" t="s">
        <v>938</v>
      </c>
      <c r="D700" s="23">
        <v>5</v>
      </c>
      <c r="E700" s="23">
        <v>0</v>
      </c>
      <c r="F700" s="23">
        <v>0</v>
      </c>
      <c r="G700" s="23">
        <v>0</v>
      </c>
      <c r="H700" s="23">
        <v>0</v>
      </c>
      <c r="I700" s="23">
        <v>0</v>
      </c>
      <c r="J700" s="23">
        <v>0</v>
      </c>
      <c r="K700" s="23">
        <v>0</v>
      </c>
      <c r="L700" s="23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5</v>
      </c>
    </row>
    <row r="701" spans="1:14" x14ac:dyDescent="0.2">
      <c r="A701" s="9" t="str">
        <f>VLOOKUP(B701,Elenco_giocatori_ruolo!A:B,2,FALSE)</f>
        <v>C</v>
      </c>
      <c r="B701" s="23" t="s">
        <v>956</v>
      </c>
      <c r="C701" s="23" t="s">
        <v>938</v>
      </c>
      <c r="D701" s="23">
        <v>6.5</v>
      </c>
      <c r="E701" s="23">
        <v>1</v>
      </c>
      <c r="F701" s="23">
        <v>0</v>
      </c>
      <c r="G701" s="23">
        <v>0</v>
      </c>
      <c r="H701" s="23">
        <v>0</v>
      </c>
      <c r="I701" s="23">
        <v>0</v>
      </c>
      <c r="J701" s="23">
        <v>0</v>
      </c>
      <c r="K701" s="23">
        <v>0</v>
      </c>
      <c r="L701" s="23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9.5</v>
      </c>
    </row>
    <row r="702" spans="1:14" x14ac:dyDescent="0.2">
      <c r="A702" s="9" t="str">
        <f>VLOOKUP(B702,Elenco_giocatori_ruolo!A:B,2,FALSE)</f>
        <v>C</v>
      </c>
      <c r="B702" s="23" t="s">
        <v>957</v>
      </c>
      <c r="C702" s="23" t="s">
        <v>938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0</v>
      </c>
    </row>
    <row r="703" spans="1:14" x14ac:dyDescent="0.2">
      <c r="A703" s="9" t="str">
        <f>VLOOKUP(B703,Elenco_giocatori_ruolo!A:B,2,FALSE)</f>
        <v>C</v>
      </c>
      <c r="B703" s="23" t="s">
        <v>958</v>
      </c>
      <c r="C703" s="23" t="s">
        <v>938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  <c r="I703" s="23">
        <v>0</v>
      </c>
      <c r="J703" s="23">
        <v>0</v>
      </c>
      <c r="K703" s="23">
        <v>0</v>
      </c>
      <c r="L703" s="23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C</v>
      </c>
      <c r="B704" s="23" t="s">
        <v>959</v>
      </c>
      <c r="C704" s="23" t="s">
        <v>938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  <c r="I704" s="23">
        <v>0</v>
      </c>
      <c r="J704" s="23">
        <v>0</v>
      </c>
      <c r="K704" s="23">
        <v>0</v>
      </c>
      <c r="L704" s="23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0</v>
      </c>
    </row>
    <row r="705" spans="1:14" x14ac:dyDescent="0.2">
      <c r="A705" s="9" t="str">
        <f>VLOOKUP(B705,Elenco_giocatori_ruolo!A:B,2,FALSE)</f>
        <v>C</v>
      </c>
      <c r="B705" s="23" t="s">
        <v>960</v>
      </c>
      <c r="C705" s="23" t="s">
        <v>938</v>
      </c>
      <c r="D705" s="23">
        <v>5</v>
      </c>
      <c r="E705" s="23">
        <v>0</v>
      </c>
      <c r="F705" s="23">
        <v>0</v>
      </c>
      <c r="G705" s="23">
        <v>0</v>
      </c>
      <c r="H705" s="23">
        <v>0</v>
      </c>
      <c r="I705" s="23">
        <v>0</v>
      </c>
      <c r="J705" s="23">
        <v>0</v>
      </c>
      <c r="K705" s="23">
        <v>0</v>
      </c>
      <c r="L705" s="23">
        <v>1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4</v>
      </c>
    </row>
    <row r="706" spans="1:14" x14ac:dyDescent="0.2">
      <c r="A706" s="9" t="str">
        <f>VLOOKUP(B706,Elenco_giocatori_ruolo!A:B,2,FALSE)</f>
        <v>C</v>
      </c>
      <c r="B706" s="23" t="s">
        <v>961</v>
      </c>
      <c r="C706" s="23" t="s">
        <v>938</v>
      </c>
      <c r="D706" s="23">
        <v>5.5</v>
      </c>
      <c r="E706" s="23">
        <v>0</v>
      </c>
      <c r="F706" s="23">
        <v>0</v>
      </c>
      <c r="G706" s="23">
        <v>0</v>
      </c>
      <c r="H706" s="23">
        <v>0</v>
      </c>
      <c r="I706" s="23">
        <v>0</v>
      </c>
      <c r="J706" s="23">
        <v>1</v>
      </c>
      <c r="K706" s="23">
        <v>0</v>
      </c>
      <c r="L706" s="23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6.5</v>
      </c>
    </row>
    <row r="707" spans="1:14" x14ac:dyDescent="0.2">
      <c r="A707" s="9" t="str">
        <f>VLOOKUP(B707,Elenco_giocatori_ruolo!A:B,2,FALSE)</f>
        <v>A</v>
      </c>
      <c r="B707" s="23" t="s">
        <v>962</v>
      </c>
      <c r="C707" s="23" t="s">
        <v>938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A</v>
      </c>
      <c r="B708" s="23" t="s">
        <v>963</v>
      </c>
      <c r="C708" s="23" t="s">
        <v>938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A</v>
      </c>
      <c r="B709" s="23" t="s">
        <v>964</v>
      </c>
      <c r="C709" s="23" t="s">
        <v>938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  <c r="I709" s="23">
        <v>0</v>
      </c>
      <c r="J709" s="23">
        <v>0</v>
      </c>
      <c r="K709" s="23">
        <v>0</v>
      </c>
      <c r="L709" s="23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A</v>
      </c>
      <c r="B710" s="23" t="s">
        <v>965</v>
      </c>
      <c r="C710" s="23" t="s">
        <v>938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  <c r="I710" s="23">
        <v>0</v>
      </c>
      <c r="J710" s="23">
        <v>0</v>
      </c>
      <c r="K710" s="23">
        <v>0</v>
      </c>
      <c r="L710" s="23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0</v>
      </c>
    </row>
    <row r="711" spans="1:14" x14ac:dyDescent="0.2">
      <c r="A711" s="9" t="str">
        <f>VLOOKUP(B711,Elenco_giocatori_ruolo!A:B,2,FALSE)</f>
        <v>A</v>
      </c>
      <c r="B711" s="23" t="s">
        <v>966</v>
      </c>
      <c r="C711" s="23" t="s">
        <v>938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  <c r="I711" s="23">
        <v>0</v>
      </c>
      <c r="J711" s="23">
        <v>0</v>
      </c>
      <c r="K711" s="23">
        <v>0</v>
      </c>
      <c r="L711" s="23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0</v>
      </c>
    </row>
    <row r="712" spans="1:14" x14ac:dyDescent="0.2">
      <c r="A712" s="9" t="str">
        <f>VLOOKUP(B712,Elenco_giocatori_ruolo!A:B,2,FALSE)</f>
        <v>A</v>
      </c>
      <c r="B712" s="23" t="s">
        <v>967</v>
      </c>
      <c r="C712" s="23" t="s">
        <v>938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  <c r="I712" s="23">
        <v>0</v>
      </c>
      <c r="J712" s="23">
        <v>0</v>
      </c>
      <c r="K712" s="23">
        <v>0</v>
      </c>
      <c r="L712" s="23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A</v>
      </c>
      <c r="B713" s="23" t="s">
        <v>968</v>
      </c>
      <c r="C713" s="23" t="s">
        <v>938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  <c r="I713" s="23">
        <v>0</v>
      </c>
      <c r="J713" s="23">
        <v>0</v>
      </c>
      <c r="K713" s="23">
        <v>0</v>
      </c>
      <c r="L713" s="23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A</v>
      </c>
      <c r="B714" s="23" t="s">
        <v>969</v>
      </c>
      <c r="C714" s="23" t="s">
        <v>938</v>
      </c>
      <c r="D714" s="23">
        <v>6</v>
      </c>
      <c r="E714" s="23">
        <v>0</v>
      </c>
      <c r="F714" s="23">
        <v>0</v>
      </c>
      <c r="G714" s="23">
        <v>0</v>
      </c>
      <c r="H714" s="23">
        <v>0</v>
      </c>
      <c r="I714" s="23">
        <v>0</v>
      </c>
      <c r="J714" s="23">
        <v>0</v>
      </c>
      <c r="K714" s="23">
        <v>1</v>
      </c>
      <c r="L714" s="23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5.5</v>
      </c>
    </row>
    <row r="715" spans="1:14" x14ac:dyDescent="0.2">
      <c r="A715" s="9" t="str">
        <f>VLOOKUP(B715,Elenco_giocatori_ruolo!A:B,2,FALSE)</f>
        <v>A</v>
      </c>
      <c r="B715" s="23" t="s">
        <v>970</v>
      </c>
      <c r="C715" s="23" t="s">
        <v>938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  <c r="I715" s="23">
        <v>0</v>
      </c>
      <c r="J715" s="23">
        <v>0</v>
      </c>
      <c r="K715" s="23">
        <v>0</v>
      </c>
      <c r="L715" s="23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A</v>
      </c>
      <c r="B716" s="23" t="s">
        <v>971</v>
      </c>
      <c r="C716" s="23" t="s">
        <v>938</v>
      </c>
      <c r="D716" s="23">
        <v>0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0</v>
      </c>
      <c r="L716" s="23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0</v>
      </c>
    </row>
    <row r="717" spans="1:14" x14ac:dyDescent="0.2">
      <c r="A717" s="9" t="str">
        <f>VLOOKUP(B717,Elenco_giocatori_ruolo!A:B,2,FALSE)</f>
        <v>A</v>
      </c>
      <c r="B717" s="23" t="s">
        <v>972</v>
      </c>
      <c r="C717" s="23" t="s">
        <v>938</v>
      </c>
      <c r="D717" s="23">
        <v>5.5</v>
      </c>
      <c r="E717" s="23">
        <v>0</v>
      </c>
      <c r="F717" s="23">
        <v>0</v>
      </c>
      <c r="G717" s="23">
        <v>0</v>
      </c>
      <c r="H717" s="23">
        <v>0</v>
      </c>
      <c r="I717" s="23">
        <v>0</v>
      </c>
      <c r="J717" s="23">
        <v>0</v>
      </c>
      <c r="K717" s="23">
        <v>0</v>
      </c>
      <c r="L717" s="23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5.5</v>
      </c>
    </row>
    <row r="718" spans="1:14" x14ac:dyDescent="0.2">
      <c r="D71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28"/>
  <sheetViews>
    <sheetView topLeftCell="A78" workbookViewId="0">
      <selection sqref="A1:H1"/>
    </sheetView>
  </sheetViews>
  <sheetFormatPr baseColWidth="10" defaultColWidth="11.5" defaultRowHeight="15" x14ac:dyDescent="0.2"/>
  <cols>
    <col min="1" max="1" width="34.33203125" bestFit="1" customWidth="1"/>
    <col min="4" max="5" width="5.6640625" customWidth="1"/>
    <col min="6" max="6" width="43.33203125" bestFit="1" customWidth="1"/>
  </cols>
  <sheetData>
    <row r="1" spans="1:8" x14ac:dyDescent="0.2">
      <c r="A1" s="32" t="s">
        <v>1184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C3" s="2"/>
      <c r="H3" s="2"/>
    </row>
    <row r="4" spans="1:8" x14ac:dyDescent="0.2">
      <c r="C4" s="2"/>
      <c r="H4" s="2"/>
    </row>
    <row r="5" spans="1:8" x14ac:dyDescent="0.2">
      <c r="A5" s="30" t="s">
        <v>136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2</v>
      </c>
      <c r="E5" s="3">
        <f>IF(H28&lt;66,0,IF(AND(H28&gt;65.5,H28&lt;72),1,IF(AND(H28&gt;71.5,H28&lt;77),2,IF(AND(H28&gt;76.5,H28&lt;81),3,IF(AND(H28&gt;80.5,H28&lt;85),4,IF(AND(H28&gt;84.5,H28&lt;89),5,IF(AND(H28&gt;88.5,H28&lt;93),6)))))))</f>
        <v>1</v>
      </c>
      <c r="F5" s="31" t="s">
        <v>2</v>
      </c>
      <c r="G5" s="31"/>
      <c r="H5" s="31"/>
    </row>
    <row r="6" spans="1:8" ht="16" x14ac:dyDescent="0.2">
      <c r="A6" s="16" t="s">
        <v>138</v>
      </c>
      <c r="B6" s="1"/>
      <c r="C6" s="2">
        <f>VLOOKUP(MID(A6,4,40),Voti_4!$B:$N,13,FALSE)</f>
        <v>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1075</v>
      </c>
      <c r="G6" s="1"/>
      <c r="H6" s="2">
        <f>VLOOKUP(MID(F6,4,40),Voti_4!$B:$N,13,FALSE)</f>
        <v>5</v>
      </c>
    </row>
    <row r="7" spans="1:8" ht="16" x14ac:dyDescent="0.2">
      <c r="A7" s="16" t="s">
        <v>1015</v>
      </c>
      <c r="B7" s="1"/>
      <c r="C7" s="2">
        <f>VLOOKUP(MID(A7,4,40),Voti_4!$B:$N,13,FALSE)</f>
        <v>5.5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1185</v>
      </c>
      <c r="G7" s="1"/>
      <c r="H7" s="2">
        <f>VLOOKUP(MID(F7,4,40),Voti_4!$B:$N,13,FALSE)</f>
        <v>6</v>
      </c>
    </row>
    <row r="8" spans="1:8" ht="16" x14ac:dyDescent="0.2">
      <c r="A8" s="16" t="s">
        <v>142</v>
      </c>
      <c r="B8" s="1"/>
      <c r="C8" s="2">
        <f>VLOOKUP(MID(A8,4,40),Voti_4!$B:$N,13,FALSE)</f>
        <v>6</v>
      </c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8</v>
      </c>
      <c r="G8" s="19" t="s">
        <v>14</v>
      </c>
      <c r="H8" s="2"/>
    </row>
    <row r="9" spans="1:8" ht="16" x14ac:dyDescent="0.2">
      <c r="A9" s="16" t="s">
        <v>144</v>
      </c>
      <c r="B9" s="19"/>
      <c r="C9" s="2">
        <f>VLOOKUP(MID(A9,4,40),Voti_4!$B:$N,13,FALSE)</f>
        <v>3.5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10</v>
      </c>
      <c r="G9" s="1"/>
      <c r="H9" s="2">
        <f>VLOOKUP(MID(F9,4,40),Voti_4!$B:$N,13,FALSE)</f>
        <v>6</v>
      </c>
    </row>
    <row r="10" spans="1:8" ht="16" x14ac:dyDescent="0.2">
      <c r="A10" s="16" t="s">
        <v>146</v>
      </c>
      <c r="B10" s="1"/>
      <c r="C10" s="2">
        <f>VLOOKUP(MID(A10,4,40),Voti_4!$B:$N,13,FALSE)</f>
        <v>11.5</v>
      </c>
      <c r="D10" t="str">
        <f>VLOOKUP(MID(A10,4,40),Elenco_giocatori_ruolo!A:B,2,FALSE)</f>
        <v>C</v>
      </c>
      <c r="E10" t="str">
        <f>VLOOKUP(MID(F10,4,40),Elenco_giocatori_ruolo!A:B,2,FALSE)</f>
        <v>C</v>
      </c>
      <c r="F10" s="16" t="s">
        <v>1079</v>
      </c>
      <c r="G10" s="1"/>
      <c r="H10" s="2">
        <f>VLOOKUP(MID(F10,4,40),Voti_4!$B:$N,13,FALSE)</f>
        <v>6</v>
      </c>
    </row>
    <row r="11" spans="1:8" ht="16" x14ac:dyDescent="0.2">
      <c r="A11" s="16" t="s">
        <v>1108</v>
      </c>
      <c r="B11" s="1"/>
      <c r="C11" s="2">
        <f>VLOOKUP(MID(A11,4,40),Voti_4!$B:$N,13,FALSE)</f>
        <v>7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1186</v>
      </c>
      <c r="G11" s="1"/>
      <c r="H11" s="2">
        <f>VLOOKUP(MID(F11,4,40),Voti_4!$B:$N,13,FALSE)</f>
        <v>6</v>
      </c>
    </row>
    <row r="12" spans="1:8" ht="16" x14ac:dyDescent="0.2">
      <c r="A12" s="16" t="s">
        <v>1109</v>
      </c>
      <c r="B12" s="1"/>
      <c r="C12" s="2">
        <f>VLOOKUP(MID(A12,4,40),Voti_4!$B:$N,13,FALSE)</f>
        <v>6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1187</v>
      </c>
      <c r="G12" s="1"/>
      <c r="H12" s="2">
        <f>VLOOKUP(MID(F12,4,40),Voti_4!$B:$N,13,FALSE)</f>
        <v>6</v>
      </c>
    </row>
    <row r="13" spans="1:8" ht="16" x14ac:dyDescent="0.2">
      <c r="A13" s="16" t="s">
        <v>152</v>
      </c>
      <c r="B13" s="1"/>
      <c r="C13" s="2">
        <f>VLOOKUP(MID(A13,4,40),Voti_4!$B:$N,13,FALSE)</f>
        <v>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1188</v>
      </c>
      <c r="G13" s="19" t="s">
        <v>14</v>
      </c>
      <c r="H13" s="2"/>
    </row>
    <row r="14" spans="1:8" ht="16" x14ac:dyDescent="0.2">
      <c r="A14" s="16" t="s">
        <v>154</v>
      </c>
      <c r="B14" s="1"/>
      <c r="C14" s="2">
        <f>VLOOKUP(MID(A14,4,40),Voti_4!$B:$N,13,FALSE)</f>
        <v>8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1084</v>
      </c>
      <c r="G14" s="1"/>
      <c r="H14" s="2">
        <f>VLOOKUP(MID(F14,4,40),Voti_4!$B:$N,13,FALSE)</f>
        <v>6</v>
      </c>
    </row>
    <row r="15" spans="1:8" ht="16" x14ac:dyDescent="0.2">
      <c r="A15" s="16" t="s">
        <v>156</v>
      </c>
      <c r="B15" s="1"/>
      <c r="C15" s="2">
        <f>VLOOKUP(MID(A15,5,40),Voti_4!$B:$N,13,FALSE)</f>
        <v>4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1189</v>
      </c>
      <c r="G15" s="1"/>
      <c r="H15" s="2">
        <f>VLOOKUP(MID(F15,5,40),Voti_4!$B:$N,13,FALSE)</f>
        <v>5.5</v>
      </c>
    </row>
    <row r="16" spans="1:8" ht="16" x14ac:dyDescent="0.2">
      <c r="A16" s="16" t="s">
        <v>1110</v>
      </c>
      <c r="B16" s="1"/>
      <c r="C16" s="2">
        <f>VLOOKUP(MID(A16,5,40),Voti_4!$B:$N,13,FALSE)</f>
        <v>10</v>
      </c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1085</v>
      </c>
      <c r="G16" s="1"/>
      <c r="H16" s="2">
        <f>VLOOKUP(MID(F16,5,40),Voti_4!$B:$N,13,FALSE)</f>
        <v>10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160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1087</v>
      </c>
      <c r="G18" s="1"/>
      <c r="H18" s="2"/>
    </row>
    <row r="19" spans="1:8" ht="16" x14ac:dyDescent="0.2">
      <c r="A19" s="16" t="s">
        <v>1190</v>
      </c>
      <c r="B19" s="1"/>
      <c r="C19" s="2"/>
      <c r="D19" t="str">
        <f>VLOOKUP(MID(A19,5,40),Elenco_giocatori_ruolo!A:B,2,FALSE)</f>
        <v>D</v>
      </c>
      <c r="E19" t="str">
        <f>VLOOKUP(MID(F19,5,40),Elenco_giocatori_ruolo!A:B,2,FALSE)</f>
        <v>D</v>
      </c>
      <c r="F19" s="16" t="s">
        <v>1191</v>
      </c>
      <c r="G19" s="19" t="s">
        <v>14</v>
      </c>
      <c r="H19" s="2">
        <f>VLOOKUP(MID(F19,5,40),Voti_4!$B:$N,13,FALSE)</f>
        <v>4.5</v>
      </c>
    </row>
    <row r="20" spans="1:8" ht="16" x14ac:dyDescent="0.2">
      <c r="A20" s="16" t="s">
        <v>164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D</v>
      </c>
      <c r="F20" s="16" t="s">
        <v>31</v>
      </c>
      <c r="G20" s="1"/>
      <c r="H20" s="2"/>
    </row>
    <row r="21" spans="1:8" ht="16" x14ac:dyDescent="0.2">
      <c r="A21" s="16" t="s">
        <v>1192</v>
      </c>
      <c r="B21" s="1"/>
      <c r="C21" s="2"/>
      <c r="D21" t="str">
        <f>VLOOKUP(MID(A21,5,40),Elenco_giocatori_ruolo!A:B,2,FALSE)</f>
        <v>D</v>
      </c>
      <c r="E21" t="str">
        <f>VLOOKUP(MID(F21,5,40),Elenco_giocatori_ruolo!A:B,2,FALSE)</f>
        <v>D</v>
      </c>
      <c r="F21" s="16" t="s">
        <v>1193</v>
      </c>
      <c r="G21" s="1"/>
      <c r="H21" s="2"/>
    </row>
    <row r="22" spans="1:8" ht="16" x14ac:dyDescent="0.2">
      <c r="A22" s="16" t="s">
        <v>1194</v>
      </c>
      <c r="B22" s="19"/>
      <c r="C22" s="2"/>
      <c r="D22" t="str">
        <f>VLOOKUP(MID(A22,5,40),Elenco_giocatori_ruolo!A:B,2,FALSE)</f>
        <v>D</v>
      </c>
      <c r="E22" t="str">
        <f>VLOOKUP(MID(F22,5,40),Elenco_giocatori_ruolo!A:B,2,FALSE)</f>
        <v>C</v>
      </c>
      <c r="F22" s="16" t="s">
        <v>1195</v>
      </c>
      <c r="G22" s="19" t="s">
        <v>14</v>
      </c>
      <c r="H22" s="2">
        <f>VLOOKUP(MID(F22,5,40),Voti_4!$B:$N,13,FALSE)</f>
        <v>6</v>
      </c>
    </row>
    <row r="23" spans="1:8" ht="16" x14ac:dyDescent="0.2">
      <c r="A23" s="16" t="s">
        <v>1196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1197</v>
      </c>
      <c r="G23" s="1"/>
      <c r="H23" s="2"/>
    </row>
    <row r="24" spans="1:8" ht="16" x14ac:dyDescent="0.2">
      <c r="A24" s="16" t="s">
        <v>1198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1199</v>
      </c>
      <c r="G24" s="1"/>
      <c r="H24" s="2"/>
    </row>
    <row r="25" spans="1:8" ht="16" x14ac:dyDescent="0.2">
      <c r="A25" s="16" t="s">
        <v>1200</v>
      </c>
      <c r="B25" s="1"/>
      <c r="C25" s="2"/>
      <c r="D25" t="str">
        <f>VLOOKUP(MID(A25,5,40),Elenco_giocatori_ruolo!A:B,2,FALSE)</f>
        <v>C</v>
      </c>
      <c r="E25" t="str">
        <f>VLOOKUP(MID(F25,5,40),Elenco_giocatori_ruolo!A:B,2,FALSE)</f>
        <v>C</v>
      </c>
      <c r="F25" s="16" t="s">
        <v>1201</v>
      </c>
      <c r="G25" s="1"/>
      <c r="H25" s="2"/>
    </row>
    <row r="26" spans="1:8" ht="16" x14ac:dyDescent="0.2">
      <c r="A26" s="16" t="s">
        <v>1202</v>
      </c>
      <c r="B26" s="1"/>
      <c r="C26" s="2"/>
      <c r="D26" t="str">
        <f>VLOOKUP(MID(A26,5,40),Elenco_giocatori_ruolo!A:B,2,FALSE)</f>
        <v>C</v>
      </c>
      <c r="E26" t="str">
        <f>VLOOKUP(MID(F26,5,40),Elenco_giocatori_ruolo!A:B,2,FALSE)</f>
        <v>A</v>
      </c>
      <c r="F26" s="16" t="s">
        <v>1203</v>
      </c>
      <c r="G26" s="1"/>
      <c r="H26" s="2"/>
    </row>
    <row r="27" spans="1:8" ht="16" x14ac:dyDescent="0.2">
      <c r="A27" s="16" t="s">
        <v>1204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A</v>
      </c>
      <c r="F27" s="16" t="s">
        <v>1102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72.5</v>
      </c>
      <c r="D28">
        <f>COUNTIF(D6:D16,"D")</f>
        <v>3</v>
      </c>
      <c r="E28">
        <f>COUNTIF(E6:E16,"D")</f>
        <v>3</v>
      </c>
      <c r="F28" s="4"/>
      <c r="G28" s="4" t="s">
        <v>47</v>
      </c>
      <c r="H28" s="4">
        <f>SUM(H6:H16,H18:H27)</f>
        <v>67</v>
      </c>
    </row>
    <row r="29" spans="1:8" x14ac:dyDescent="0.2">
      <c r="C29" s="2"/>
      <c r="H29" s="2"/>
    </row>
    <row r="30" spans="1:8" x14ac:dyDescent="0.2">
      <c r="A30" s="30" t="s">
        <v>92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3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4</v>
      </c>
      <c r="F30" s="31" t="s">
        <v>180</v>
      </c>
      <c r="G30" s="31"/>
      <c r="H30" s="31"/>
    </row>
    <row r="31" spans="1:8" ht="16" x14ac:dyDescent="0.2">
      <c r="A31" s="16" t="s">
        <v>94</v>
      </c>
      <c r="B31" s="1"/>
      <c r="C31" s="2">
        <f>VLOOKUP(MID(A31,4,40),Voti_4!$B:$N,13,FALSE)</f>
        <v>4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1205</v>
      </c>
      <c r="G31" s="2"/>
      <c r="H31" s="2">
        <f>VLOOKUP(MID(F31,4,40),Voti_4!$B:$N,13,FALSE)</f>
        <v>8</v>
      </c>
    </row>
    <row r="32" spans="1:8" ht="16" x14ac:dyDescent="0.2">
      <c r="A32" s="16" t="s">
        <v>1206</v>
      </c>
      <c r="B32" s="19" t="s">
        <v>14</v>
      </c>
      <c r="C32" s="2"/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1038</v>
      </c>
      <c r="G32" s="2"/>
      <c r="H32" s="2">
        <f>VLOOKUP(MID(F32,4,40),Voti_4!$B:$N,13,FALSE)</f>
        <v>5.5</v>
      </c>
    </row>
    <row r="33" spans="1:8" ht="16" x14ac:dyDescent="0.2">
      <c r="A33" s="16" t="s">
        <v>1207</v>
      </c>
      <c r="B33" s="1"/>
      <c r="C33" s="2">
        <f>VLOOKUP(MID(A33,4,40),Voti_4!$B:$N,13,FALSE)</f>
        <v>5.5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186</v>
      </c>
      <c r="G33" s="2"/>
      <c r="H33" s="2">
        <f>VLOOKUP(MID(F33,4,40),Voti_4!$B:$N,13,FALSE)</f>
        <v>6.5</v>
      </c>
    </row>
    <row r="34" spans="1:8" ht="16" x14ac:dyDescent="0.2">
      <c r="A34" s="16" t="s">
        <v>100</v>
      </c>
      <c r="B34" s="19"/>
      <c r="C34" s="2">
        <f>VLOOKUP(MID(A34,4,40),Voti_4!$B:$N,13,FALSE)</f>
        <v>6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188</v>
      </c>
      <c r="G34" s="2"/>
      <c r="H34" s="2">
        <f>VLOOKUP(MID(F34,4,40),Voti_4!$B:$N,13,FALSE)</f>
        <v>7.5</v>
      </c>
    </row>
    <row r="35" spans="1:8" ht="16" x14ac:dyDescent="0.2">
      <c r="A35" s="16" t="s">
        <v>102</v>
      </c>
      <c r="B35" s="1"/>
      <c r="C35" s="2">
        <f>VLOOKUP(MID(A35,4,40),Voti_4!$B:$N,13,FALSE)</f>
        <v>7</v>
      </c>
      <c r="D35" t="str">
        <f>VLOOKUP(MID(A35,4,40),Elenco_giocatori_ruolo!A:B,2,FALSE)</f>
        <v>C</v>
      </c>
      <c r="E35" t="str">
        <f>VLOOKUP(MID(F35,4,40),Elenco_giocatori_ruolo!A:B,2,FALSE)</f>
        <v>D</v>
      </c>
      <c r="F35" s="16" t="s">
        <v>1208</v>
      </c>
      <c r="G35" s="2"/>
      <c r="H35" s="2">
        <f>VLOOKUP(MID(F35,4,40),Voti_4!$B:$N,13,FALSE)</f>
        <v>5</v>
      </c>
    </row>
    <row r="36" spans="1:8" ht="16" x14ac:dyDescent="0.2">
      <c r="A36" s="16" t="s">
        <v>1209</v>
      </c>
      <c r="B36" s="1"/>
      <c r="C36" s="2">
        <f>VLOOKUP(MID(A36,4,40),Voti_4!$B:$N,13,FALSE)</f>
        <v>6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1124</v>
      </c>
      <c r="G36" s="1"/>
      <c r="H36" s="2">
        <f>VLOOKUP(MID(F36,4,40),Voti_4!$B:$N,13,FALSE)</f>
        <v>6</v>
      </c>
    </row>
    <row r="37" spans="1:8" ht="16" x14ac:dyDescent="0.2">
      <c r="A37" s="16" t="s">
        <v>1210</v>
      </c>
      <c r="B37" s="1"/>
      <c r="C37" s="2">
        <f>VLOOKUP(MID(A37,4,40),Voti_4!$B:$N,13,FALSE)</f>
        <v>6.5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1042</v>
      </c>
      <c r="G37" s="1"/>
      <c r="H37" s="2">
        <f>VLOOKUP(MID(F37,4,40),Voti_4!$B:$N,13,FALSE)</f>
        <v>5.5</v>
      </c>
    </row>
    <row r="38" spans="1:8" ht="16" x14ac:dyDescent="0.2">
      <c r="A38" s="16" t="s">
        <v>1083</v>
      </c>
      <c r="B38" s="19" t="s">
        <v>14</v>
      </c>
      <c r="C38" s="2"/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1211</v>
      </c>
      <c r="G38" s="1"/>
      <c r="H38" s="2">
        <f>VLOOKUP(MID(F38,4,40),Voti_4!$B:$N,13,FALSE)</f>
        <v>4.5</v>
      </c>
    </row>
    <row r="39" spans="1:8" ht="16" x14ac:dyDescent="0.2">
      <c r="A39" s="16" t="s">
        <v>1001</v>
      </c>
      <c r="B39" s="1"/>
      <c r="C39" s="2">
        <f>VLOOKUP(MID(A39,4,40),Voti_4!$B:$N,13,FALSE)</f>
        <v>18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198</v>
      </c>
      <c r="G39" s="1"/>
      <c r="H39" s="2">
        <f>VLOOKUP(MID(F39,4,40),Voti_4!$B:$N,13,FALSE)</f>
        <v>8.5</v>
      </c>
    </row>
    <row r="40" spans="1:8" ht="16" x14ac:dyDescent="0.2">
      <c r="A40" s="16" t="s">
        <v>1002</v>
      </c>
      <c r="B40" s="1"/>
      <c r="C40" s="2">
        <f>VLOOKUP(MID(A40,5,40),Voti_4!$B:$N,13,FALSE)</f>
        <v>6.5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1044</v>
      </c>
      <c r="G40" s="1"/>
      <c r="H40" s="2">
        <f>VLOOKUP(MID(F40,5,40),Voti_4!$B:$N,13,FALSE)</f>
        <v>7</v>
      </c>
    </row>
    <row r="41" spans="1:8" ht="16" x14ac:dyDescent="0.2">
      <c r="A41" s="16" t="s">
        <v>114</v>
      </c>
      <c r="B41" s="1"/>
      <c r="C41" s="2">
        <f>VLOOKUP(MID(A41,5,40),Voti_4!$B:$N,13,FALSE)</f>
        <v>5.5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202</v>
      </c>
      <c r="G41" s="1"/>
      <c r="H41" s="2">
        <f>VLOOKUP(MID(F41,5,40),Voti_4!$B:$N,13,FALSE)</f>
        <v>17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1003</v>
      </c>
      <c r="B43" s="1"/>
      <c r="C43" s="2"/>
      <c r="D43" t="str">
        <f>VLOOKUP(MID(A43,5,40),Elenco_giocatori_ruolo!A:B,2,FALSE)</f>
        <v>A</v>
      </c>
      <c r="E43" t="str">
        <f>VLOOKUP(MID(F43,5,40),Elenco_giocatori_ruolo!A:B,2,FALSE)</f>
        <v>P</v>
      </c>
      <c r="F43" s="16" t="s">
        <v>1212</v>
      </c>
      <c r="G43" s="1"/>
      <c r="H43" s="2"/>
    </row>
    <row r="44" spans="1:8" ht="16" x14ac:dyDescent="0.2">
      <c r="A44" s="16" t="s">
        <v>118</v>
      </c>
      <c r="B44" s="1"/>
      <c r="C44" s="2"/>
      <c r="D44" t="str">
        <f>VLOOKUP(MID(A44,5,40),Elenco_giocatori_ruolo!A:B,2,FALSE)</f>
        <v>A</v>
      </c>
      <c r="E44" t="str">
        <f>VLOOKUP(MID(F44,5,40),Elenco_giocatori_ruolo!A:B,2,FALSE)</f>
        <v>P</v>
      </c>
      <c r="F44" s="16" t="s">
        <v>1128</v>
      </c>
      <c r="G44" s="1"/>
      <c r="H44" s="2"/>
    </row>
    <row r="45" spans="1:8" ht="16" x14ac:dyDescent="0.2">
      <c r="A45" s="16" t="s">
        <v>120</v>
      </c>
      <c r="B45" s="1"/>
      <c r="C45" s="2"/>
      <c r="D45" t="str">
        <f>VLOOKUP(MID(A45,5,40),Elenco_giocatori_ruolo!A:B,2,FALSE)</f>
        <v>P</v>
      </c>
      <c r="E45" t="str">
        <f>VLOOKUP(MID(F45,5,40),Elenco_giocatori_ruolo!A:B,2,FALSE)</f>
        <v>A</v>
      </c>
      <c r="F45" s="16" t="s">
        <v>1130</v>
      </c>
      <c r="G45" s="1"/>
      <c r="H45" s="2"/>
    </row>
    <row r="46" spans="1:8" ht="16" x14ac:dyDescent="0.2">
      <c r="A46" s="16" t="s">
        <v>122</v>
      </c>
      <c r="B46" s="1"/>
      <c r="C46" s="2"/>
      <c r="D46" t="str">
        <f>VLOOKUP(MID(A46,5,40),Elenco_giocatori_ruolo!A:B,2,FALSE)</f>
        <v>P</v>
      </c>
      <c r="E46" t="str">
        <f>VLOOKUP(MID(F46,5,40),Elenco_giocatori_ruolo!A:B,2,FALSE)</f>
        <v>C</v>
      </c>
      <c r="F46" s="16" t="s">
        <v>1213</v>
      </c>
      <c r="G46" s="1"/>
      <c r="H46" s="2"/>
    </row>
    <row r="47" spans="1:8" ht="16" x14ac:dyDescent="0.2">
      <c r="A47" s="16" t="s">
        <v>1095</v>
      </c>
      <c r="B47" s="19" t="s">
        <v>14</v>
      </c>
      <c r="C47" s="2">
        <f>VLOOKUP(MID(A47,5,40),Voti_4!$B:$N,13,FALSE)</f>
        <v>6</v>
      </c>
      <c r="D47" t="str">
        <f>VLOOKUP(MID(A47,5,40),Elenco_giocatori_ruolo!A:B,2,FALSE)</f>
        <v>D</v>
      </c>
      <c r="E47" t="str">
        <f>VLOOKUP(MID(F47,5,40),Elenco_giocatori_ruolo!A:B,2,FALSE)</f>
        <v>C</v>
      </c>
      <c r="F47" s="16" t="s">
        <v>1214</v>
      </c>
      <c r="G47" s="1"/>
      <c r="H47" s="2"/>
    </row>
    <row r="48" spans="1:8" ht="16" x14ac:dyDescent="0.2">
      <c r="A48" s="16" t="s">
        <v>1215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1216</v>
      </c>
      <c r="G48" s="1"/>
      <c r="H48" s="2"/>
    </row>
    <row r="49" spans="1:8" ht="16" x14ac:dyDescent="0.2">
      <c r="A49" s="16" t="s">
        <v>1217</v>
      </c>
      <c r="B49" s="1"/>
      <c r="C49" s="2"/>
      <c r="D49" t="str">
        <f>VLOOKUP(MID(A49,5,40),Elenco_giocatori_ruolo!A:B,2,FALSE)</f>
        <v>D</v>
      </c>
      <c r="E49" t="str">
        <f>VLOOKUP(MID(F49,5,40),Elenco_giocatori_ruolo!A:B,2,FALSE)</f>
        <v>C</v>
      </c>
      <c r="F49" s="16" t="s">
        <v>1137</v>
      </c>
      <c r="G49" s="1"/>
      <c r="H49" s="2"/>
    </row>
    <row r="50" spans="1:8" ht="16" x14ac:dyDescent="0.2">
      <c r="A50" s="16" t="s">
        <v>1218</v>
      </c>
      <c r="B50" s="19" t="s">
        <v>14</v>
      </c>
      <c r="C50" s="2">
        <f>VLOOKUP(MID(A50,5,40),Voti_4!$B:$N,13,FALSE)</f>
        <v>5</v>
      </c>
      <c r="D50" t="str">
        <f>VLOOKUP(MID(A50,5,40),Elenco_giocatori_ruolo!A:B,2,FALSE)</f>
        <v>C</v>
      </c>
      <c r="E50" t="str">
        <f>VLOOKUP(MID(F50,5,40),Elenco_giocatori_ruolo!A:B,2,FALSE)</f>
        <v>D</v>
      </c>
      <c r="F50" s="16" t="s">
        <v>1219</v>
      </c>
      <c r="G50" s="1"/>
      <c r="H50" s="2"/>
    </row>
    <row r="51" spans="1:8" ht="16" x14ac:dyDescent="0.2">
      <c r="A51" s="16" t="s">
        <v>1220</v>
      </c>
      <c r="B51" s="1"/>
      <c r="C51" s="2"/>
      <c r="D51" t="str">
        <f>VLOOKUP(MID(A51,5,40),Elenco_giocatori_ruolo!A:B,2,FALSE)</f>
        <v>D</v>
      </c>
      <c r="E51" t="str">
        <f>VLOOKUP(MID(F51,5,40),Elenco_giocatori_ruolo!A:B,2,FALSE)</f>
        <v>D</v>
      </c>
      <c r="F51" s="16" t="s">
        <v>1059</v>
      </c>
      <c r="G51" s="1"/>
      <c r="H51" s="2"/>
    </row>
    <row r="52" spans="1:8" ht="16" x14ac:dyDescent="0.2">
      <c r="A52" s="16" t="s">
        <v>1221</v>
      </c>
      <c r="B52" s="1"/>
      <c r="C52" s="2"/>
      <c r="D52" t="str">
        <f>VLOOKUP(MID(A52,5,40),Elenco_giocatori_ruolo!A:B,2,FALSE)</f>
        <v>D</v>
      </c>
      <c r="E52" t="str">
        <f>VLOOKUP(MID(F52,5,40),Elenco_giocatori_ruolo!A:B,2,FALSE)</f>
        <v>D</v>
      </c>
      <c r="F52" s="16" t="s">
        <v>1222</v>
      </c>
      <c r="G52" s="1"/>
      <c r="H52" s="2"/>
    </row>
    <row r="53" spans="1:8" x14ac:dyDescent="0.2">
      <c r="A53" s="4"/>
      <c r="B53" s="4" t="s">
        <v>47</v>
      </c>
      <c r="C53" s="4">
        <f>SUM(C31:C41,C43:C52)+1</f>
        <v>77</v>
      </c>
      <c r="D53">
        <f>COUNTIF(D31:D41,"D")</f>
        <v>3</v>
      </c>
      <c r="E53">
        <f>COUNTIF(E31:E41,"D")</f>
        <v>4</v>
      </c>
      <c r="F53" s="4"/>
      <c r="G53" s="4" t="s">
        <v>47</v>
      </c>
      <c r="H53" s="4">
        <f>SUM(H31:H41,H43:H52)+1</f>
        <v>82</v>
      </c>
    </row>
    <row r="54" spans="1:8" x14ac:dyDescent="0.2">
      <c r="C54" s="2"/>
      <c r="H54" s="2"/>
    </row>
    <row r="55" spans="1:8" x14ac:dyDescent="0.2">
      <c r="A55" s="30" t="s">
        <v>48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4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2</v>
      </c>
      <c r="F55" s="31" t="s">
        <v>181</v>
      </c>
      <c r="G55" s="31"/>
      <c r="H55" s="31"/>
    </row>
    <row r="56" spans="1:8" ht="16" x14ac:dyDescent="0.2">
      <c r="A56" s="16" t="s">
        <v>50</v>
      </c>
      <c r="B56" s="1"/>
      <c r="C56" s="2">
        <f>VLOOKUP(MID(A56,4,40),Voti_4!$B:$N,13,FALSE)</f>
        <v>4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183</v>
      </c>
      <c r="G56" s="1"/>
      <c r="H56" s="2">
        <f>VLOOKUP(MID(F56,4,40),Voti_4!$B:$N,13,FALSE)</f>
        <v>6.5</v>
      </c>
    </row>
    <row r="57" spans="1:8" ht="16" x14ac:dyDescent="0.2">
      <c r="A57" s="16" t="s">
        <v>1223</v>
      </c>
      <c r="B57" s="1"/>
      <c r="C57" s="2">
        <f>VLOOKUP(MID(A57,4,40),Voti_4!$B:$N,13,FALSE)</f>
        <v>5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1140</v>
      </c>
      <c r="G57" s="1"/>
      <c r="H57" s="2">
        <f>VLOOKUP(MID(F57,4,40),Voti_4!$B:$N,13,FALSE)</f>
        <v>6.5</v>
      </c>
    </row>
    <row r="58" spans="1:8" ht="16" x14ac:dyDescent="0.2">
      <c r="A58" s="16" t="s">
        <v>1224</v>
      </c>
      <c r="B58" s="1"/>
      <c r="C58" s="2">
        <f>VLOOKUP(MID(A58,4,40),Voti_4!$B:$N,13,FALSE)</f>
        <v>8.5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187</v>
      </c>
      <c r="G58" s="1"/>
      <c r="H58" s="2">
        <f>VLOOKUP(MID(F58,4,40),Voti_4!$B:$N,13,FALSE)</f>
        <v>8</v>
      </c>
    </row>
    <row r="59" spans="1:8" ht="16" x14ac:dyDescent="0.2">
      <c r="A59" s="16" t="s">
        <v>1225</v>
      </c>
      <c r="B59" s="19"/>
      <c r="C59" s="2">
        <f>VLOOKUP(MID(A59,4,40),Voti_4!$B:$N,13,FALSE)</f>
        <v>6.5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1226</v>
      </c>
      <c r="G59" s="1"/>
      <c r="H59" s="2">
        <f>VLOOKUP(MID(F59,4,40),Voti_4!$B:$N,13,FALSE)</f>
        <v>6</v>
      </c>
    </row>
    <row r="60" spans="1:8" ht="16" x14ac:dyDescent="0.2">
      <c r="A60" s="16" t="s">
        <v>1227</v>
      </c>
      <c r="B60" s="19" t="s">
        <v>14</v>
      </c>
      <c r="C60" s="2"/>
      <c r="D60" t="str">
        <f>VLOOKUP(MID(A60,4,40),Elenco_giocatori_ruolo!A:B,2,FALSE)</f>
        <v>C</v>
      </c>
      <c r="E60" t="str">
        <f>VLOOKUP(MID(F60,4,40),Elenco_giocatori_ruolo!A:B,2,FALSE)</f>
        <v>C</v>
      </c>
      <c r="F60" s="16" t="s">
        <v>191</v>
      </c>
      <c r="G60" s="1"/>
      <c r="H60" s="2">
        <f>VLOOKUP(MID(F60,4,40),Voti_4!$B:$N,13,FALSE)</f>
        <v>7</v>
      </c>
    </row>
    <row r="61" spans="1:8" ht="16" x14ac:dyDescent="0.2">
      <c r="A61" s="16" t="s">
        <v>60</v>
      </c>
      <c r="B61" s="1"/>
      <c r="C61" s="2">
        <f>VLOOKUP(MID(A61,4,40),Voti_4!$B:$N,13,FALSE)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1142</v>
      </c>
      <c r="G61" s="1"/>
      <c r="H61" s="2">
        <f>VLOOKUP(MID(F61,4,40),Voti_4!$B:$N,13,FALSE)</f>
        <v>7.5</v>
      </c>
    </row>
    <row r="62" spans="1:8" ht="16" x14ac:dyDescent="0.2">
      <c r="A62" s="16" t="s">
        <v>62</v>
      </c>
      <c r="B62" s="1"/>
      <c r="C62" s="2">
        <f>VLOOKUP(MID(A62,4,40),Voti_4!$B:$N,13,FALSE)</f>
        <v>6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1144</v>
      </c>
      <c r="G62" s="1"/>
      <c r="H62" s="2">
        <f>VLOOKUP(MID(F62,4,40),Voti_4!$B:$N,13,FALSE)</f>
        <v>7</v>
      </c>
    </row>
    <row r="63" spans="1:8" ht="16" x14ac:dyDescent="0.2">
      <c r="A63" s="16" t="s">
        <v>64</v>
      </c>
      <c r="B63" s="1"/>
      <c r="C63" s="2">
        <f>VLOOKUP(MID(A63,4,40),Voti_4!$B:$N,13,FALSE)</f>
        <v>6.5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197</v>
      </c>
      <c r="G63" s="1"/>
      <c r="H63" s="2">
        <f>VLOOKUP(MID(F63,4,40),Voti_4!$B:$N,13,FALSE)</f>
        <v>7</v>
      </c>
    </row>
    <row r="64" spans="1:8" ht="16" x14ac:dyDescent="0.2">
      <c r="A64" s="16" t="s">
        <v>1228</v>
      </c>
      <c r="B64" s="1"/>
      <c r="C64" s="2">
        <f>VLOOKUP(MID(A64,4,40),Voti_4!$B:$N,13,FALSE)</f>
        <v>9.5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199</v>
      </c>
      <c r="G64" s="1"/>
      <c r="H64" s="2">
        <f>VLOOKUP(MID(F64,4,40),Voti_4!$B:$N,13,FALSE)</f>
        <v>6</v>
      </c>
    </row>
    <row r="65" spans="1:8" ht="16" x14ac:dyDescent="0.2">
      <c r="A65" s="16" t="s">
        <v>68</v>
      </c>
      <c r="B65" s="1"/>
      <c r="C65" s="2">
        <f>VLOOKUP(MID(A65,5,40),Voti_4!$B:$N,13,FALSE)</f>
        <v>12.5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201</v>
      </c>
      <c r="G65" s="1"/>
      <c r="H65" s="2">
        <f>VLOOKUP(MID(F65,5,40),Voti_4!$B:$N,13,FALSE)</f>
        <v>6</v>
      </c>
    </row>
    <row r="66" spans="1:8" ht="16" x14ac:dyDescent="0.2">
      <c r="A66" s="16" t="s">
        <v>1229</v>
      </c>
      <c r="B66" s="1"/>
      <c r="C66" s="2">
        <f>VLOOKUP(MID(A66,5,40),Voti_4!$B:$N,13,FALSE)</f>
        <v>10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1230</v>
      </c>
      <c r="G66" s="1"/>
      <c r="H66" s="2">
        <f>VLOOKUP(MID(F66,5,40),Voti_4!$B:$N,13,FALSE)</f>
        <v>6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72</v>
      </c>
      <c r="B68" s="1"/>
      <c r="C68" s="2"/>
      <c r="D68" t="str">
        <f>VLOOKUP(MID(A68,5,40),Elenco_giocatori_ruolo!A:B,2,FALSE)</f>
        <v>P</v>
      </c>
      <c r="E68" t="str">
        <f>VLOOKUP(MID(F68,5,40),Elenco_giocatori_ruolo!A:B,2,FALSE)</f>
        <v>P</v>
      </c>
      <c r="F68" s="16" t="s">
        <v>205</v>
      </c>
      <c r="G68" s="1"/>
      <c r="H68" s="2"/>
    </row>
    <row r="69" spans="1:8" ht="16" x14ac:dyDescent="0.2">
      <c r="A69" s="16" t="s">
        <v>983</v>
      </c>
      <c r="B69" s="1"/>
      <c r="C69" s="2"/>
      <c r="D69" t="str">
        <f>VLOOKUP(MID(A69,5,40),Elenco_giocatori_ruolo!A:B,2,FALSE)</f>
        <v>D</v>
      </c>
      <c r="E69" t="str">
        <f>VLOOKUP(MID(F69,5,40),Elenco_giocatori_ruolo!A:B,2,FALSE)</f>
        <v>D</v>
      </c>
      <c r="F69" s="16" t="s">
        <v>207</v>
      </c>
      <c r="G69" s="1"/>
      <c r="H69" s="2"/>
    </row>
    <row r="70" spans="1:8" ht="16" x14ac:dyDescent="0.2">
      <c r="A70" s="16" t="s">
        <v>1112</v>
      </c>
      <c r="B70" s="1"/>
      <c r="C70" s="2"/>
      <c r="D70" t="str">
        <f>VLOOKUP(MID(A70,5,40),Elenco_giocatori_ruolo!A:B,2,FALSE)</f>
        <v>D</v>
      </c>
      <c r="E70" t="str">
        <f>VLOOKUP(MID(F70,5,40),Elenco_giocatori_ruolo!A:B,2,FALSE)</f>
        <v>D</v>
      </c>
      <c r="F70" s="16" t="s">
        <v>1231</v>
      </c>
      <c r="G70" s="1"/>
      <c r="H70" s="2"/>
    </row>
    <row r="71" spans="1:8" ht="16" x14ac:dyDescent="0.2">
      <c r="A71" s="16" t="s">
        <v>1113</v>
      </c>
      <c r="B71" s="1"/>
      <c r="C71" s="2"/>
      <c r="D71" t="str">
        <f>VLOOKUP(MID(A71,5,40),Elenco_giocatori_ruolo!A:B,2,FALSE)</f>
        <v>D</v>
      </c>
      <c r="E71" t="str">
        <f>VLOOKUP(MID(F71,5,40),Elenco_giocatori_ruolo!A:B,2,FALSE)</f>
        <v>D</v>
      </c>
      <c r="F71" s="16" t="s">
        <v>1153</v>
      </c>
      <c r="G71" s="1"/>
      <c r="H71" s="2"/>
    </row>
    <row r="72" spans="1:8" ht="16" x14ac:dyDescent="0.2">
      <c r="A72" s="16" t="s">
        <v>1232</v>
      </c>
      <c r="B72" s="19" t="s">
        <v>14</v>
      </c>
      <c r="C72" s="2">
        <f>VLOOKUP(MID(A72,5,40),Voti_4!$B:$N,13,FALSE)</f>
        <v>6</v>
      </c>
      <c r="D72" t="str">
        <f>VLOOKUP(MID(A72,5,40),Elenco_giocatori_ruolo!A:B,2,FALSE)</f>
        <v>C</v>
      </c>
      <c r="E72" t="str">
        <f>VLOOKUP(MID(F72,5,40),Elenco_giocatori_ruolo!A:B,2,FALSE)</f>
        <v>C</v>
      </c>
      <c r="F72" s="16" t="s">
        <v>1154</v>
      </c>
      <c r="G72" s="1"/>
      <c r="H72" s="2"/>
    </row>
    <row r="73" spans="1:8" ht="16" x14ac:dyDescent="0.2">
      <c r="A73" s="16" t="s">
        <v>1233</v>
      </c>
      <c r="B73" s="1"/>
      <c r="C73" s="2"/>
      <c r="D73" t="str">
        <f>VLOOKUP(MID(A73,5,40),Elenco_giocatori_ruolo!A:B,2,FALSE)</f>
        <v>C</v>
      </c>
      <c r="E73" t="str">
        <f>VLOOKUP(MID(F73,5,40),Elenco_giocatori_ruolo!A:B,2,FALSE)</f>
        <v>C</v>
      </c>
      <c r="F73" s="16" t="s">
        <v>1156</v>
      </c>
      <c r="G73" s="1"/>
      <c r="H73" s="2"/>
    </row>
    <row r="74" spans="1:8" ht="16" x14ac:dyDescent="0.2">
      <c r="A74" s="16" t="s">
        <v>1234</v>
      </c>
      <c r="B74" s="1"/>
      <c r="C74" s="2"/>
      <c r="D74" t="str">
        <f>VLOOKUP(MID(A74,5,40),Elenco_giocatori_ruolo!A:B,2,FALSE)</f>
        <v>C</v>
      </c>
      <c r="E74" t="e">
        <f>VLOOKUP(MID(F74,5,40),Elenco_giocatori_ruolo!A:B,2,FALSE)</f>
        <v>#N/A</v>
      </c>
      <c r="F74" s="16" t="s">
        <v>1158</v>
      </c>
      <c r="G74" s="1"/>
      <c r="H74" s="2"/>
    </row>
    <row r="75" spans="1:8" ht="16" x14ac:dyDescent="0.2">
      <c r="A75" s="16" t="s">
        <v>86</v>
      </c>
      <c r="B75" s="1"/>
      <c r="C75" s="2"/>
      <c r="D75" t="str">
        <f>VLOOKUP(MID(A75,5,40),Elenco_giocatori_ruolo!A:B,2,FALSE)</f>
        <v>A</v>
      </c>
      <c r="E75" t="str">
        <f>VLOOKUP(MID(F75,5,40),Elenco_giocatori_ruolo!A:B,2,FALSE)</f>
        <v>A</v>
      </c>
      <c r="F75" s="16" t="s">
        <v>1235</v>
      </c>
      <c r="G75" s="1"/>
      <c r="H75" s="2"/>
    </row>
    <row r="76" spans="1:8" ht="16" x14ac:dyDescent="0.2">
      <c r="A76" s="16" t="s">
        <v>1236</v>
      </c>
      <c r="B76" s="1"/>
      <c r="C76" s="2"/>
      <c r="D76" t="str">
        <f>VLOOKUP(MID(A76,5,40),Elenco_giocatori_ruolo!A:B,2,FALSE)</f>
        <v>A</v>
      </c>
      <c r="E76" t="str">
        <f>VLOOKUP(MID(F76,5,40),Elenco_giocatori_ruolo!A:B,2,FALSE)</f>
        <v>A</v>
      </c>
      <c r="F76" s="16" t="s">
        <v>1237</v>
      </c>
      <c r="G76" s="1"/>
      <c r="H76" s="2"/>
    </row>
    <row r="77" spans="1:8" ht="16" x14ac:dyDescent="0.2">
      <c r="A77" s="16" t="s">
        <v>992</v>
      </c>
      <c r="B77" s="1"/>
      <c r="C77" s="2"/>
      <c r="D77" t="str">
        <f>VLOOKUP(MID(A77,5,40),Elenco_giocatori_ruolo!A:B,2,FALSE)</f>
        <v>A</v>
      </c>
      <c r="E77" t="str">
        <f>VLOOKUP(MID(F77,5,40),Elenco_giocatori_ruolo!A:B,2,FALSE)</f>
        <v>A</v>
      </c>
      <c r="F77" s="16" t="s">
        <v>1238</v>
      </c>
      <c r="G77" s="1"/>
      <c r="H77" s="2"/>
    </row>
    <row r="78" spans="1:8" x14ac:dyDescent="0.2">
      <c r="A78" s="4"/>
      <c r="B78" s="4" t="s">
        <v>47</v>
      </c>
      <c r="C78" s="4">
        <f>SUM(C56:C66,C68:C77)+1</f>
        <v>81.5</v>
      </c>
      <c r="D78">
        <f>COUNTIF(D56:D66,"D")</f>
        <v>3</v>
      </c>
      <c r="E78">
        <f>COUNTIF(E56:E66,"D")</f>
        <v>3</v>
      </c>
      <c r="F78" s="4"/>
      <c r="G78" s="4" t="s">
        <v>47</v>
      </c>
      <c r="H78" s="4">
        <f>SUM(H56:H66,H68:H77)</f>
        <v>73.5</v>
      </c>
    </row>
    <row r="79" spans="1:8" x14ac:dyDescent="0.2">
      <c r="C79" s="2"/>
      <c r="H79" s="2"/>
    </row>
    <row r="80" spans="1:8" x14ac:dyDescent="0.2">
      <c r="A80" s="30" t="s">
        <v>3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2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1</v>
      </c>
      <c r="F80" s="31" t="s">
        <v>137</v>
      </c>
      <c r="G80" s="31"/>
      <c r="H80" s="31"/>
    </row>
    <row r="81" spans="1:8" ht="16" x14ac:dyDescent="0.2">
      <c r="A81" s="16" t="s">
        <v>5</v>
      </c>
      <c r="B81" s="1"/>
      <c r="C81" s="2">
        <f>VLOOKUP(MID(A81,4,40),Voti_4!$B:$N,13,FALSE)</f>
        <v>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139</v>
      </c>
      <c r="G81" s="1"/>
      <c r="H81" s="2">
        <f>VLOOKUP(MID(F81,4,40),Voti_4!$B:$N,13,FALSE)</f>
        <v>4</v>
      </c>
    </row>
    <row r="82" spans="1:8" ht="16" x14ac:dyDescent="0.2">
      <c r="A82" s="16" t="s">
        <v>7</v>
      </c>
      <c r="B82" s="1"/>
      <c r="C82" s="2">
        <f>VLOOKUP(MID(A82,4,40),Voti_4!$B:$N,13,FALSE)</f>
        <v>7.5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141</v>
      </c>
      <c r="G82" s="1"/>
      <c r="H82" s="2">
        <f>VLOOKUP(MID(F82,4,40),Voti_4!$B:$N,13,FALSE)</f>
        <v>5.5</v>
      </c>
    </row>
    <row r="83" spans="1:8" ht="16" x14ac:dyDescent="0.2">
      <c r="A83" s="16" t="s">
        <v>1121</v>
      </c>
      <c r="B83" s="1"/>
      <c r="C83" s="2">
        <f>VLOOKUP(MID(A83,4,40),Voti_4!$B:$N,13,FALSE)</f>
        <v>6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143</v>
      </c>
      <c r="G83" s="1"/>
      <c r="H83" s="2">
        <f>VLOOKUP(MID(F83,4,40),Voti_4!$B:$N,13,FALSE)</f>
        <v>6.5</v>
      </c>
    </row>
    <row r="84" spans="1:8" ht="16" x14ac:dyDescent="0.2">
      <c r="A84" s="16" t="s">
        <v>11</v>
      </c>
      <c r="B84" s="19"/>
      <c r="C84" s="2">
        <f>VLOOKUP(MID(A84,4,40),Voti_4!$B:$N,13,FALSE)</f>
        <v>6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1063</v>
      </c>
      <c r="G84" s="1"/>
      <c r="H84" s="2">
        <f>VLOOKUP(MID(F84,4,40),Voti_4!$B:$N,13,FALSE)</f>
        <v>6.5</v>
      </c>
    </row>
    <row r="85" spans="1:8" ht="16" x14ac:dyDescent="0.2">
      <c r="A85" s="16" t="s">
        <v>13</v>
      </c>
      <c r="B85" s="1"/>
      <c r="C85" s="2">
        <f>VLOOKUP(MID(A85,4,40),Voti_4!$B:$N,13,FALSE)</f>
        <v>6.5</v>
      </c>
      <c r="D85" t="str">
        <f>VLOOKUP(MID(A85,4,40),Elenco_giocatori_ruolo!A:B,2,FALSE)</f>
        <v>C</v>
      </c>
      <c r="E85" t="str">
        <f>VLOOKUP(MID(F85,4,40),Elenco_giocatori_ruolo!A:B,2,FALSE)</f>
        <v>D</v>
      </c>
      <c r="F85" s="16" t="s">
        <v>1064</v>
      </c>
      <c r="G85" s="1"/>
      <c r="H85" s="2">
        <f>VLOOKUP(MID(F85,4,40),Voti_4!$B:$N,13,FALSE)</f>
        <v>4.5</v>
      </c>
    </row>
    <row r="86" spans="1:8" ht="16" x14ac:dyDescent="0.2">
      <c r="A86" s="16" t="s">
        <v>1125</v>
      </c>
      <c r="B86" s="1"/>
      <c r="C86" s="2">
        <f>VLOOKUP(MID(A86,4,40),Voti_4!$B:$N,13,FALSE)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1065</v>
      </c>
      <c r="G86" s="1"/>
      <c r="H86" s="2">
        <f>VLOOKUP(MID(F86,4,40),Voti_4!$B:$N,13,FALSE)</f>
        <v>7</v>
      </c>
    </row>
    <row r="87" spans="1:8" ht="16" x14ac:dyDescent="0.2">
      <c r="A87" s="16" t="s">
        <v>1126</v>
      </c>
      <c r="B87" s="1"/>
      <c r="C87" s="2">
        <f>VLOOKUP(MID(A87,4,40),Voti_4!$B:$N,13,FALSE)</f>
        <v>7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1066</v>
      </c>
      <c r="G87" s="1"/>
      <c r="H87" s="2">
        <f>VLOOKUP(MID(F87,4,40),Voti_4!$B:$N,13,FALSE)</f>
        <v>6</v>
      </c>
    </row>
    <row r="88" spans="1:8" ht="16" x14ac:dyDescent="0.2">
      <c r="A88" s="16" t="s">
        <v>1239</v>
      </c>
      <c r="B88" s="1"/>
      <c r="C88" s="2">
        <f>VLOOKUP(MID(A88,4,40),Voti_4!$B:$N,13,FALSE)</f>
        <v>6.5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1067</v>
      </c>
      <c r="G88" s="1"/>
      <c r="H88" s="2">
        <f>VLOOKUP(MID(F88,4,40),Voti_4!$B:$N,13,FALSE)</f>
        <v>6.5</v>
      </c>
    </row>
    <row r="89" spans="1:8" ht="16" x14ac:dyDescent="0.2">
      <c r="A89" s="16" t="s">
        <v>22</v>
      </c>
      <c r="B89" s="1"/>
      <c r="C89" s="2">
        <f>VLOOKUP(MID(A89,4,40),Voti_4!$B:$N,13,FALSE)</f>
        <v>5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155</v>
      </c>
      <c r="G89" s="1"/>
      <c r="H89" s="2">
        <f>VLOOKUP(MID(F89,4,40),Voti_4!$B:$N,13,FALSE)</f>
        <v>4.5</v>
      </c>
    </row>
    <row r="90" spans="1:8" ht="16" x14ac:dyDescent="0.2">
      <c r="A90" s="16" t="s">
        <v>24</v>
      </c>
      <c r="B90" s="19" t="s">
        <v>14</v>
      </c>
      <c r="C90" s="2"/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1240</v>
      </c>
      <c r="G90" s="1"/>
      <c r="H90" s="2">
        <f>VLOOKUP(MID(F90,5,40),Voti_4!$B:$N,13,FALSE)</f>
        <v>5.5</v>
      </c>
    </row>
    <row r="91" spans="1:8" ht="16" x14ac:dyDescent="0.2">
      <c r="A91" s="16" t="s">
        <v>26</v>
      </c>
      <c r="B91" s="1"/>
      <c r="C91" s="2">
        <f>VLOOKUP(MID(A91,5,40),Voti_4!$B:$N,13,FALSE)</f>
        <v>6.5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1241</v>
      </c>
      <c r="G91" s="1"/>
      <c r="H91" s="2">
        <f>VLOOKUP(MID(F91,5,40),Voti_4!$B:$N,13,FALSE)</f>
        <v>10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28</v>
      </c>
      <c r="B93" s="1"/>
      <c r="C93" s="2"/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161</v>
      </c>
      <c r="G93" s="1"/>
      <c r="H93" s="2"/>
    </row>
    <row r="94" spans="1:8" ht="16" x14ac:dyDescent="0.2">
      <c r="A94" s="16" t="s">
        <v>1242</v>
      </c>
      <c r="B94" s="1"/>
      <c r="C94" s="2"/>
      <c r="D94" t="str">
        <f>VLOOKUP(MID(A94,5,40),Elenco_giocatori_ruolo!A:B,2,FALSE)</f>
        <v>D</v>
      </c>
      <c r="E94" t="str">
        <f>VLOOKUP(MID(F94,5,40),Elenco_giocatori_ruolo!A:B,2,FALSE)</f>
        <v>A</v>
      </c>
      <c r="F94" s="16" t="s">
        <v>163</v>
      </c>
      <c r="G94" s="1"/>
      <c r="H94" s="2"/>
    </row>
    <row r="95" spans="1:8" ht="16" x14ac:dyDescent="0.2">
      <c r="A95" s="16" t="s">
        <v>1243</v>
      </c>
      <c r="B95" s="1"/>
      <c r="C95" s="2"/>
      <c r="D95" t="str">
        <f>VLOOKUP(MID(A95,5,40),Elenco_giocatori_ruolo!A:B,2,FALSE)</f>
        <v>D</v>
      </c>
      <c r="E95" t="str">
        <f>VLOOKUP(MID(F95,5,40),Elenco_giocatori_ruolo!A:B,2,FALSE)</f>
        <v>A</v>
      </c>
      <c r="F95" s="16" t="s">
        <v>165</v>
      </c>
      <c r="G95" s="1"/>
      <c r="H95" s="2"/>
    </row>
    <row r="96" spans="1:8" ht="16" x14ac:dyDescent="0.2">
      <c r="A96" s="16" t="s">
        <v>1006</v>
      </c>
      <c r="B96" s="1"/>
      <c r="C96" s="2"/>
      <c r="D96" t="str">
        <f>VLOOKUP(MID(A96,5,40),Elenco_giocatori_ruolo!A:B,2,FALSE)</f>
        <v>D</v>
      </c>
      <c r="E96" t="str">
        <f>VLOOKUP(MID(F96,5,40),Elenco_giocatori_ruolo!A:B,2,FALSE)</f>
        <v>D</v>
      </c>
      <c r="F96" s="16" t="s">
        <v>1071</v>
      </c>
      <c r="G96" s="1"/>
      <c r="H96" s="2"/>
    </row>
    <row r="97" spans="1:8" ht="16" x14ac:dyDescent="0.2">
      <c r="A97" s="16" t="s">
        <v>1134</v>
      </c>
      <c r="B97" s="19"/>
      <c r="C97" s="2"/>
      <c r="D97" t="str">
        <f>VLOOKUP(MID(A97,5,40),Elenco_giocatori_ruolo!A:B,2,FALSE)</f>
        <v>D</v>
      </c>
      <c r="E97" t="str">
        <f>VLOOKUP(MID(F97,5,40),Elenco_giocatori_ruolo!A:B,2,FALSE)</f>
        <v>D</v>
      </c>
      <c r="F97" s="16" t="s">
        <v>169</v>
      </c>
      <c r="G97" s="1"/>
      <c r="H97" s="2"/>
    </row>
    <row r="98" spans="1:8" ht="16" x14ac:dyDescent="0.2">
      <c r="A98" s="16" t="s">
        <v>38</v>
      </c>
      <c r="B98" s="1"/>
      <c r="C98" s="2"/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1072</v>
      </c>
      <c r="G98" s="1"/>
      <c r="H98" s="2"/>
    </row>
    <row r="99" spans="1:8" ht="16" x14ac:dyDescent="0.2">
      <c r="A99" s="16" t="s">
        <v>1009</v>
      </c>
      <c r="B99" s="1"/>
      <c r="C99" s="2"/>
      <c r="D99" t="str">
        <f>VLOOKUP(MID(A99,5,40),Elenco_giocatori_ruolo!A:B,2,FALSE)</f>
        <v>C</v>
      </c>
      <c r="E99" t="str">
        <f>VLOOKUP(MID(F99,5,40),Elenco_giocatori_ruolo!A:B,2,FALSE)</f>
        <v>C</v>
      </c>
      <c r="F99" s="16" t="s">
        <v>1073</v>
      </c>
      <c r="G99" s="1"/>
      <c r="H99" s="2"/>
    </row>
    <row r="100" spans="1:8" ht="16" x14ac:dyDescent="0.2">
      <c r="A100" s="16" t="s">
        <v>1010</v>
      </c>
      <c r="B100" s="1"/>
      <c r="C100" s="2"/>
      <c r="D100" t="str">
        <f>VLOOKUP(MID(A100,5,40),Elenco_giocatori_ruolo!A:B,2,FALSE)</f>
        <v>C</v>
      </c>
      <c r="E100" t="str">
        <f>VLOOKUP(MID(F100,5,40),Elenco_giocatori_ruolo!A:B,2,FALSE)</f>
        <v>C</v>
      </c>
      <c r="F100" s="16" t="s">
        <v>175</v>
      </c>
      <c r="G100" s="1"/>
      <c r="H100" s="2"/>
    </row>
    <row r="101" spans="1:8" ht="16" x14ac:dyDescent="0.2">
      <c r="A101" s="16" t="s">
        <v>1011</v>
      </c>
      <c r="B101" s="19" t="s">
        <v>14</v>
      </c>
      <c r="C101" s="2">
        <f>VLOOKUP(MID(A101,5,40),Voti_4!$B:$N,13,FALSE)</f>
        <v>9.5</v>
      </c>
      <c r="D101" t="str">
        <f>VLOOKUP(MID(A101,5,40),Elenco_giocatori_ruolo!A:B,2,FALSE)</f>
        <v>A</v>
      </c>
      <c r="E101" t="str">
        <f>VLOOKUP(MID(F101,5,40),Elenco_giocatori_ruolo!A:B,2,FALSE)</f>
        <v>C</v>
      </c>
      <c r="F101" s="16" t="s">
        <v>177</v>
      </c>
      <c r="G101" s="1"/>
      <c r="H101" s="2"/>
    </row>
    <row r="102" spans="1:8" ht="16" x14ac:dyDescent="0.2">
      <c r="A102" s="16" t="s">
        <v>1012</v>
      </c>
      <c r="B102" s="1"/>
      <c r="C102" s="2"/>
      <c r="D102" t="str">
        <f>VLOOKUP(MID(A102,5,40),Elenco_giocatori_ruolo!A:B,2,FALSE)</f>
        <v>A</v>
      </c>
      <c r="E102" t="str">
        <f>VLOOKUP(MID(F102,5,40),Elenco_giocatori_ruolo!A:B,2,FALSE)</f>
        <v>C</v>
      </c>
      <c r="F102" s="16" t="s">
        <v>179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72.5</v>
      </c>
      <c r="D103">
        <f>COUNTIF(D81:D91,"D")</f>
        <v>3</v>
      </c>
      <c r="E103">
        <f>COUNTIF(E81:E91,"D")</f>
        <v>4</v>
      </c>
      <c r="F103" s="4"/>
      <c r="G103" s="4" t="s">
        <v>47</v>
      </c>
      <c r="H103" s="4">
        <f>SUM(H81:H91,H93:H102)</f>
        <v>66.5</v>
      </c>
    </row>
    <row r="104" spans="1:8" x14ac:dyDescent="0.2">
      <c r="C104" s="2"/>
      <c r="H104" s="2"/>
    </row>
    <row r="105" spans="1:8" x14ac:dyDescent="0.2">
      <c r="A105" s="30" t="s">
        <v>49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1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1</v>
      </c>
      <c r="F105" s="31" t="s">
        <v>93</v>
      </c>
      <c r="G105" s="31"/>
      <c r="H105" s="31"/>
    </row>
    <row r="106" spans="1:8" ht="16" x14ac:dyDescent="0.2">
      <c r="A106" s="16" t="s">
        <v>51</v>
      </c>
      <c r="B106" s="1"/>
      <c r="C106" s="2">
        <f>VLOOKUP(MID(A106,4,40),Voti_4!$B:$N,13,FALSE)</f>
        <v>7.5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95</v>
      </c>
      <c r="G106" s="1"/>
      <c r="H106" s="2">
        <f>VLOOKUP(MID(F106,4,40),Voti_4!$B:$N,13,FALSE)</f>
        <v>4.5</v>
      </c>
    </row>
    <row r="107" spans="1:8" ht="16" x14ac:dyDescent="0.2">
      <c r="A107" s="16" t="s">
        <v>1014</v>
      </c>
      <c r="B107" s="1"/>
      <c r="C107" s="2">
        <f>VLOOKUP(MID(A107,4,40),Voti_4!$B:$N,13,FALSE)</f>
        <v>6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97</v>
      </c>
      <c r="G107" s="1"/>
      <c r="H107" s="2">
        <f>VLOOKUP(MID(F107,4,40),Voti_4!$B:$N,13,FALSE)</f>
        <v>6</v>
      </c>
    </row>
    <row r="108" spans="1:8" ht="16" x14ac:dyDescent="0.2">
      <c r="A108" s="16" t="s">
        <v>1244</v>
      </c>
      <c r="B108" s="1"/>
      <c r="C108" s="2">
        <f>VLOOKUP(MID(A108,4,40),Voti_4!$B:$N,13,FALSE)</f>
        <v>6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99</v>
      </c>
      <c r="G108" s="1"/>
      <c r="H108" s="2">
        <f>VLOOKUP(MID(F108,4,40),Voti_4!$B:$N,13,FALSE)</f>
        <v>1</v>
      </c>
    </row>
    <row r="109" spans="1:8" ht="16" x14ac:dyDescent="0.2">
      <c r="A109" s="16" t="s">
        <v>1245</v>
      </c>
      <c r="B109" s="19"/>
      <c r="C109" s="2">
        <f>VLOOKUP(MID(A109,4,40),Voti_4!$B:$N,13,FALSE)</f>
        <v>5.5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1246</v>
      </c>
      <c r="G109" s="1"/>
      <c r="H109" s="2">
        <f>VLOOKUP(MID(F109,4,40),Voti_4!$B:$N,13,FALSE)</f>
        <v>7</v>
      </c>
    </row>
    <row r="110" spans="1:8" ht="16" x14ac:dyDescent="0.2">
      <c r="A110" s="16" t="s">
        <v>59</v>
      </c>
      <c r="B110" s="1"/>
      <c r="C110" s="2">
        <f>VLOOKUP(MID(A110,4,40),Voti_4!$B:$N,13,FALSE)</f>
        <v>6</v>
      </c>
      <c r="D110" t="str">
        <f>VLOOKUP(MID(A110,4,40),Elenco_giocatori_ruolo!A:B,2,FALSE)</f>
        <v>C</v>
      </c>
      <c r="E110" t="str">
        <f>VLOOKUP(MID(F110,4,40),Elenco_giocatori_ruolo!A:B,2,FALSE)</f>
        <v>D</v>
      </c>
      <c r="F110" s="16" t="s">
        <v>1247</v>
      </c>
      <c r="G110" s="1"/>
      <c r="H110" s="2">
        <f>VLOOKUP(MID(F110,4,40),Voti_4!$B:$N,13,FALSE)</f>
        <v>6</v>
      </c>
    </row>
    <row r="111" spans="1:8" ht="16" x14ac:dyDescent="0.2">
      <c r="A111" s="16" t="s">
        <v>1143</v>
      </c>
      <c r="B111" s="1"/>
      <c r="C111" s="2">
        <f>VLOOKUP(MID(A111,4,40),Voti_4!$B:$N,13,FALSE)</f>
        <v>5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1248</v>
      </c>
      <c r="G111" s="1"/>
      <c r="H111" s="2">
        <f>VLOOKUP(MID(F111,4,40),Voti_4!$B:$N,13,FALSE)</f>
        <v>6.5</v>
      </c>
    </row>
    <row r="112" spans="1:8" ht="16" x14ac:dyDescent="0.2">
      <c r="A112" s="16" t="s">
        <v>1249</v>
      </c>
      <c r="B112" s="1"/>
      <c r="C112" s="2">
        <f>VLOOKUP(MID(A112,4,40),Voti_4!$B:$N,13,FALSE)</f>
        <v>10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107</v>
      </c>
      <c r="G112" s="19" t="s">
        <v>14</v>
      </c>
      <c r="H112" s="2"/>
    </row>
    <row r="113" spans="1:8" ht="16" x14ac:dyDescent="0.2">
      <c r="A113" s="16" t="s">
        <v>1020</v>
      </c>
      <c r="B113" s="1"/>
      <c r="C113" s="2">
        <f>VLOOKUP(MID(A113,4,40),Voti_4!$B:$N,13,FALSE)</f>
        <v>9.5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1164</v>
      </c>
      <c r="G113" s="1"/>
      <c r="H113" s="2">
        <f>VLOOKUP(MID(F113,4,40),Voti_4!$B:$N,13,FALSE)</f>
        <v>6</v>
      </c>
    </row>
    <row r="114" spans="1:8" ht="16" x14ac:dyDescent="0.2">
      <c r="A114" s="16" t="s">
        <v>1147</v>
      </c>
      <c r="B114" s="1"/>
      <c r="C114" s="2">
        <f>VLOOKUP(MID(A114,4,40),Voti_4!$B:$N,13,FALSE)</f>
        <v>2</v>
      </c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111</v>
      </c>
      <c r="G114" s="1"/>
      <c r="H114" s="2">
        <f>VLOOKUP(MID(F114,4,40),Voti_4!$B:$N,13,FALSE)</f>
        <v>5.5</v>
      </c>
    </row>
    <row r="115" spans="1:8" ht="16" x14ac:dyDescent="0.2">
      <c r="A115" s="16" t="s">
        <v>1250</v>
      </c>
      <c r="B115" s="1"/>
      <c r="C115" s="2">
        <f>VLOOKUP(MID(A115,5,40),Voti_4!$B:$N,13,FALSE)</f>
        <v>5.5</v>
      </c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113</v>
      </c>
      <c r="G115" s="19" t="s">
        <v>14</v>
      </c>
      <c r="H115" s="2"/>
    </row>
    <row r="116" spans="1:8" ht="16" x14ac:dyDescent="0.2">
      <c r="A116" s="16" t="s">
        <v>1148</v>
      </c>
      <c r="B116" s="1"/>
      <c r="C116" s="2">
        <f>VLOOKUP(MID(A116,5,40),Voti_4!$B:$N,13,FALSE)</f>
        <v>3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115</v>
      </c>
      <c r="G116" s="1"/>
      <c r="H116" s="2">
        <f>VLOOKUP(MID(F116,5,40),Voti_4!$B:$N,13,FALSE)</f>
        <v>10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73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117</v>
      </c>
      <c r="G118" s="1"/>
      <c r="H118" s="2"/>
    </row>
    <row r="119" spans="1:8" ht="16" x14ac:dyDescent="0.2">
      <c r="A119" s="16" t="s">
        <v>1024</v>
      </c>
      <c r="B119" s="1"/>
      <c r="C119" s="2"/>
      <c r="D119" t="str">
        <f>VLOOKUP(MID(A119,5,40),Elenco_giocatori_ruolo!A:B,2,FALSE)</f>
        <v>D</v>
      </c>
      <c r="E119" t="str">
        <f>VLOOKUP(MID(F119,5,40),Elenco_giocatori_ruolo!A:B,2,FALSE)</f>
        <v>A</v>
      </c>
      <c r="F119" s="16" t="s">
        <v>119</v>
      </c>
      <c r="G119" s="19" t="s">
        <v>14</v>
      </c>
      <c r="H119" s="2">
        <f>VLOOKUP(MID(F119,5,40),Voti_4!$B:$N,13,FALSE)</f>
        <v>5</v>
      </c>
    </row>
    <row r="120" spans="1:8" ht="16" x14ac:dyDescent="0.2">
      <c r="A120" s="16" t="s">
        <v>1251</v>
      </c>
      <c r="B120" s="1"/>
      <c r="C120" s="2"/>
      <c r="D120" t="str">
        <f>VLOOKUP(MID(A120,5,40),Elenco_giocatori_ruolo!A:B,2,FALSE)</f>
        <v>D</v>
      </c>
      <c r="E120" t="str">
        <f>VLOOKUP(MID(F120,5,40),Elenco_giocatori_ruolo!A:B,2,FALSE)</f>
        <v>A</v>
      </c>
      <c r="F120" s="16" t="s">
        <v>1172</v>
      </c>
      <c r="G120" s="1"/>
      <c r="H120" s="2"/>
    </row>
    <row r="121" spans="1:8" ht="16" x14ac:dyDescent="0.2">
      <c r="A121" s="16" t="s">
        <v>1252</v>
      </c>
      <c r="B121" s="1"/>
      <c r="C121" s="2"/>
      <c r="D121" t="str">
        <f>VLOOKUP(MID(A121,5,40),Elenco_giocatori_ruolo!A:B,2,FALSE)</f>
        <v>D</v>
      </c>
      <c r="E121" t="str">
        <f>VLOOKUP(MID(F121,5,40),Elenco_giocatori_ruolo!A:B,2,FALSE)</f>
        <v>C</v>
      </c>
      <c r="F121" s="16" t="s">
        <v>1253</v>
      </c>
      <c r="G121" s="19" t="s">
        <v>14</v>
      </c>
      <c r="H121" s="2">
        <f>VLOOKUP(MID(F121,5,40),Voti_4!$B:$N,13,FALSE)</f>
        <v>9.5</v>
      </c>
    </row>
    <row r="122" spans="1:8" ht="16" x14ac:dyDescent="0.2">
      <c r="A122" s="16" t="s">
        <v>81</v>
      </c>
      <c r="B122" s="19"/>
      <c r="C122" s="2"/>
      <c r="D122" t="str">
        <f>VLOOKUP(MID(A122,5,40),Elenco_giocatori_ruolo!A:B,2,FALSE)</f>
        <v>D</v>
      </c>
      <c r="E122" t="str">
        <f>VLOOKUP(MID(F122,5,40),Elenco_giocatori_ruolo!A:B,2,FALSE)</f>
        <v>C</v>
      </c>
      <c r="F122" s="16" t="s">
        <v>125</v>
      </c>
      <c r="G122" s="1"/>
      <c r="H122" s="2"/>
    </row>
    <row r="123" spans="1:8" ht="16" x14ac:dyDescent="0.2">
      <c r="A123" s="16" t="s">
        <v>1157</v>
      </c>
      <c r="B123" s="1"/>
      <c r="C123" s="2"/>
      <c r="D123" t="str">
        <f>VLOOKUP(MID(A123,5,40),Elenco_giocatori_ruolo!A:B,2,FALSE)</f>
        <v>C</v>
      </c>
      <c r="E123" t="str">
        <f>VLOOKUP(MID(F123,5,40),Elenco_giocatori_ruolo!A:B,2,FALSE)</f>
        <v>C</v>
      </c>
      <c r="F123" s="16" t="s">
        <v>1254</v>
      </c>
      <c r="G123" s="1"/>
      <c r="H123" s="2"/>
    </row>
    <row r="124" spans="1:8" ht="16" x14ac:dyDescent="0.2">
      <c r="A124" s="16" t="s">
        <v>85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D</v>
      </c>
      <c r="F124" s="16" t="s">
        <v>1255</v>
      </c>
      <c r="G124" s="1"/>
      <c r="H124" s="2"/>
    </row>
    <row r="125" spans="1:8" ht="16" x14ac:dyDescent="0.2">
      <c r="A125" s="16" t="s">
        <v>87</v>
      </c>
      <c r="B125" s="1"/>
      <c r="C125" s="2"/>
      <c r="D125" t="str">
        <f>VLOOKUP(MID(A125,5,40),Elenco_giocatori_ruolo!A:B,2,FALSE)</f>
        <v>C</v>
      </c>
      <c r="E125" t="str">
        <f>VLOOKUP(MID(F125,5,40),Elenco_giocatori_ruolo!A:B,2,FALSE)</f>
        <v>D</v>
      </c>
      <c r="F125" s="16" t="s">
        <v>1256</v>
      </c>
      <c r="G125" s="1"/>
      <c r="H125" s="2"/>
    </row>
    <row r="126" spans="1:8" ht="16" x14ac:dyDescent="0.2">
      <c r="A126" s="16" t="s">
        <v>1257</v>
      </c>
      <c r="B126" s="1"/>
      <c r="C126" s="2"/>
      <c r="D126" t="str">
        <f>VLOOKUP(MID(A126,5,40),Elenco_giocatori_ruolo!A:B,2,FALSE)</f>
        <v>A</v>
      </c>
      <c r="E126" t="str">
        <f>VLOOKUP(MID(F126,5,40),Elenco_giocatori_ruolo!A:B,2,FALSE)</f>
        <v>D</v>
      </c>
      <c r="F126" s="16" t="s">
        <v>1258</v>
      </c>
      <c r="G126" s="1"/>
      <c r="H126" s="2"/>
    </row>
    <row r="127" spans="1:8" ht="16" x14ac:dyDescent="0.2">
      <c r="A127" s="16" t="s">
        <v>1161</v>
      </c>
      <c r="B127" s="1"/>
      <c r="C127" s="2"/>
      <c r="D127" t="str">
        <f>VLOOKUP(MID(A127,5,40),Elenco_giocatori_ruolo!A:B,2,FALSE)</f>
        <v>A</v>
      </c>
      <c r="E127" t="str">
        <f>VLOOKUP(MID(F127,5,40),Elenco_giocatori_ruolo!A:B,2,FALSE)</f>
        <v>D</v>
      </c>
      <c r="F127" s="16" t="s">
        <v>1259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67</v>
      </c>
      <c r="D128">
        <f>COUNTIF(D106:D116,"D")</f>
        <v>3</v>
      </c>
      <c r="E128">
        <f>COUNTIF(E106:E116,"D")</f>
        <v>4</v>
      </c>
      <c r="F128" s="4"/>
      <c r="G128" s="4" t="s">
        <v>47</v>
      </c>
      <c r="H128" s="4">
        <f>SUM(H106:H116,H118:H127)</f>
        <v>67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84" priority="9" operator="greaterThan">
      <formula>3</formula>
    </cfRule>
  </conditionalFormatting>
  <conditionalFormatting sqref="D53:E53">
    <cfRule type="cellIs" dxfId="83" priority="7" operator="greaterThan">
      <formula>3</formula>
    </cfRule>
  </conditionalFormatting>
  <conditionalFormatting sqref="D78:E78">
    <cfRule type="cellIs" dxfId="82" priority="5" operator="greaterThan">
      <formula>3</formula>
    </cfRule>
  </conditionalFormatting>
  <conditionalFormatting sqref="D103:E103">
    <cfRule type="cellIs" dxfId="81" priority="3" operator="greaterThan">
      <formula>3</formula>
    </cfRule>
  </conditionalFormatting>
  <conditionalFormatting sqref="D128:E128">
    <cfRule type="cellIs" dxfId="80" priority="1" operator="greaterThan">
      <formula>3</formula>
    </cfRule>
  </conditionalFormatting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721"/>
  <sheetViews>
    <sheetView workbookViewId="0"/>
  </sheetViews>
  <sheetFormatPr baseColWidth="10" defaultColWidth="8.83203125" defaultRowHeight="15" x14ac:dyDescent="0.2"/>
  <cols>
    <col min="1" max="1" width="6.1640625" bestFit="1" customWidth="1"/>
    <col min="2" max="2" width="32.5" bestFit="1" customWidth="1"/>
    <col min="3" max="3" width="11.83203125" bestFit="1" customWidth="1"/>
    <col min="4" max="4" width="5.33203125" style="18" bestFit="1" customWidth="1"/>
    <col min="5" max="6" width="3.5" bestFit="1" customWidth="1"/>
    <col min="7" max="7" width="3.1640625" bestFit="1" customWidth="1"/>
    <col min="8" max="8" width="3.33203125" bestFit="1" customWidth="1"/>
    <col min="9" max="9" width="3.6640625" bestFit="1" customWidth="1"/>
    <col min="10" max="10" width="3.33203125" bestFit="1" customWidth="1"/>
    <col min="11" max="11" width="6" bestFit="1" customWidth="1"/>
    <col min="12" max="12" width="4.1640625" bestFit="1" customWidth="1"/>
    <col min="14" max="14" width="7.33203125" customWidth="1"/>
  </cols>
  <sheetData>
    <row r="1" spans="1:14" ht="16" x14ac:dyDescent="0.2">
      <c r="A1" s="5" t="s">
        <v>224</v>
      </c>
      <c r="B1" s="6" t="s">
        <v>225</v>
      </c>
      <c r="C1" s="7" t="s">
        <v>226</v>
      </c>
      <c r="D1" s="17" t="s">
        <v>227</v>
      </c>
      <c r="E1" s="7" t="s">
        <v>228</v>
      </c>
      <c r="F1" s="7" t="s">
        <v>229</v>
      </c>
      <c r="G1" s="7" t="s">
        <v>230</v>
      </c>
      <c r="H1" s="7" t="s">
        <v>231</v>
      </c>
      <c r="I1" s="7" t="s">
        <v>232</v>
      </c>
      <c r="J1" s="7" t="s">
        <v>233</v>
      </c>
      <c r="K1" s="7" t="s">
        <v>234</v>
      </c>
      <c r="L1" s="7" t="s">
        <v>235</v>
      </c>
      <c r="M1" s="7" t="s">
        <v>236</v>
      </c>
      <c r="N1" s="7" t="s">
        <v>237</v>
      </c>
    </row>
    <row r="2" spans="1:14" x14ac:dyDescent="0.2">
      <c r="A2" s="9" t="str">
        <f>VLOOKUP(B2,Elenco_giocatori_ruolo!A:B,2,FALSE)</f>
        <v>P</v>
      </c>
      <c r="B2" s="20" t="s">
        <v>238</v>
      </c>
      <c r="C2" s="20" t="s">
        <v>239</v>
      </c>
      <c r="D2" s="20">
        <v>6</v>
      </c>
      <c r="E2" s="20">
        <v>0</v>
      </c>
      <c r="F2" s="20">
        <v>1</v>
      </c>
      <c r="G2" s="20">
        <v>0</v>
      </c>
      <c r="H2" s="20">
        <v>0</v>
      </c>
      <c r="I2" s="20">
        <v>0</v>
      </c>
      <c r="J2" s="20">
        <v>0</v>
      </c>
      <c r="K2" s="20">
        <v>0</v>
      </c>
      <c r="L2" s="20">
        <v>0</v>
      </c>
      <c r="M2" s="10">
        <v>0</v>
      </c>
      <c r="N2" s="11">
        <f>$D2+$E2*(IF($A2="P",BonusMalus!$C$14,0))+$E2*(IF($A2="D",BonusMalus!$C$15,0))+$E2*(IF($A2="C",BonusMalus!$C$16,0))+$E2*(IF($A2="A",BonusMalus!$C$17,0))-$F2-$G2*3+$H2*3-$I2*2+$J2-$K2*0.5-$L2-$M2*(IF($A2="P",1,0))-$M2*(IF($A2="D",1,0))-$M2*(IF($A2="C",0.5,0))</f>
        <v>5</v>
      </c>
    </row>
    <row r="3" spans="1:14" x14ac:dyDescent="0.2">
      <c r="A3" s="9" t="str">
        <f>VLOOKUP(B3,Elenco_giocatori_ruolo!A:B,2,FALSE)</f>
        <v>P</v>
      </c>
      <c r="B3" s="20" t="s">
        <v>240</v>
      </c>
      <c r="C3" s="20" t="s">
        <v>239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  <c r="J3" s="20">
        <v>0</v>
      </c>
      <c r="K3" s="20">
        <v>0</v>
      </c>
      <c r="L3" s="20">
        <v>0</v>
      </c>
      <c r="M3" s="10">
        <v>0</v>
      </c>
      <c r="N3" s="11">
        <f>$D3+$E3*(IF($A3="P",BonusMalus!$C$14,0))+$E3*(IF($A3="D",BonusMalus!$C$15,0))+$E3*(IF($A3="C",BonusMalus!$C$16,0))+$E3*(IF($A3="A",BonusMalus!$C$17,0))-$F3-$G3*3+$H3*3-$I3*2+$J3-$K3*0.5-$L3-$M3*(IF($A3="P",1,0))-$M3*(IF($A3="D",1,0))-$M3*(IF($A3="C",0.5,0))</f>
        <v>0</v>
      </c>
    </row>
    <row r="4" spans="1:14" x14ac:dyDescent="0.2">
      <c r="A4" s="9" t="str">
        <f>VLOOKUP(B4,Elenco_giocatori_ruolo!A:B,2,FALSE)</f>
        <v>P</v>
      </c>
      <c r="B4" s="20" t="s">
        <v>241</v>
      </c>
      <c r="C4" s="20" t="s">
        <v>239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10">
        <v>0</v>
      </c>
      <c r="N4" s="11">
        <f>$D4+$E4*(IF($A4="P",BonusMalus!$C$14,0))+$E4*(IF($A4="D",BonusMalus!$C$15,0))+$E4*(IF($A4="C",BonusMalus!$C$16,0))+$E4*(IF($A4="A",BonusMalus!$C$17,0))-$F4-$G4*3+$H4*3-$I4*2+$J4-$K4*0.5-$L4-$M4*(IF($A4="P",1,0))-$M4*(IF($A4="D",1,0))-$M4*(IF($A4="C",0.5,0))</f>
        <v>0</v>
      </c>
    </row>
    <row r="5" spans="1:14" x14ac:dyDescent="0.2">
      <c r="A5" s="9" t="str">
        <f>VLOOKUP(B5,Elenco_giocatori_ruolo!A:B,2,FALSE)</f>
        <v>P</v>
      </c>
      <c r="B5" s="20" t="s">
        <v>242</v>
      </c>
      <c r="C5" s="20" t="s">
        <v>239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10">
        <v>0</v>
      </c>
      <c r="N5" s="11">
        <f>$D5+$E5*(IF($A5="P",BonusMalus!$C$14,0))+$E5*(IF($A5="D",BonusMalus!$C$15,0))+$E5*(IF($A5="C",BonusMalus!$C$16,0))+$E5*(IF($A5="A",BonusMalus!$C$17,0))-$F5-$G5*3+$H5*3-$I5*2+$J5-$K5*0.5-$L5-$M5*(IF($A5="P",1,0))-$M5*(IF($A5="D",1,0))-$M5*(IF($A5="C",0.5,0))</f>
        <v>0</v>
      </c>
    </row>
    <row r="6" spans="1:14" x14ac:dyDescent="0.2">
      <c r="A6" s="9" t="str">
        <f>VLOOKUP(B6,Elenco_giocatori_ruolo!A:B,2,FALSE)</f>
        <v>D</v>
      </c>
      <c r="B6" s="20" t="s">
        <v>243</v>
      </c>
      <c r="C6" s="20" t="s">
        <v>239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10">
        <v>0</v>
      </c>
      <c r="N6" s="11">
        <f>$D6+$E6*(IF($A6="P",BonusMalus!$C$14,0))+$E6*(IF($A6="D",BonusMalus!$C$15,0))+$E6*(IF($A6="C",BonusMalus!$C$16,0))+$E6*(IF($A6="A",BonusMalus!$C$17,0))-$F6-$G6*3+$H6*3-$I6*2+$J6-$K6*0.5-$L6-$M6*(IF($A6="P",1,0))-$M6*(IF($A6="D",1,0))-$M6*(IF($A6="C",0.5,0))</f>
        <v>0</v>
      </c>
    </row>
    <row r="7" spans="1:14" x14ac:dyDescent="0.2">
      <c r="A7" s="9" t="str">
        <f>VLOOKUP(B7,Elenco_giocatori_ruolo!A:B,2,FALSE)</f>
        <v>D</v>
      </c>
      <c r="B7" s="20" t="s">
        <v>244</v>
      </c>
      <c r="C7" s="20" t="s">
        <v>239</v>
      </c>
      <c r="D7" s="20">
        <v>6.5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10">
        <v>0</v>
      </c>
      <c r="N7" s="11">
        <f>$D7+$E7*(IF($A7="P",BonusMalus!$C$14,0))+$E7*(IF($A7="D",BonusMalus!$C$15,0))+$E7*(IF($A7="C",BonusMalus!$C$16,0))+$E7*(IF($A7="A",BonusMalus!$C$17,0))-$F7-$G7*3+$H7*3-$I7*2+$J7-$K7*0.5-$L7-$M7*(IF($A7="P",1,0))-$M7*(IF($A7="D",1,0))-$M7*(IF($A7="C",0.5,0))</f>
        <v>6.5</v>
      </c>
    </row>
    <row r="8" spans="1:14" x14ac:dyDescent="0.2">
      <c r="A8" s="9" t="str">
        <f>VLOOKUP(B8,Elenco_giocatori_ruolo!A:B,2,FALSE)</f>
        <v>D</v>
      </c>
      <c r="B8" s="20" t="s">
        <v>245</v>
      </c>
      <c r="C8" s="20" t="s">
        <v>239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10">
        <v>0</v>
      </c>
      <c r="N8" s="11">
        <f>$D8+$E8*(IF($A8="P",BonusMalus!$C$14,0))+$E8*(IF($A8="D",BonusMalus!$C$15,0))+$E8*(IF($A8="C",BonusMalus!$C$16,0))+$E8*(IF($A8="A",BonusMalus!$C$17,0))-$F8-$G8*3+$H8*3-$I8*2+$J8-$K8*0.5-$L8-$M8*(IF($A8="P",1,0))-$M8*(IF($A8="D",1,0))-$M8*(IF($A8="C",0.5,0))</f>
        <v>0</v>
      </c>
    </row>
    <row r="9" spans="1:14" x14ac:dyDescent="0.2">
      <c r="A9" s="9" t="str">
        <f>VLOOKUP(B9,Elenco_giocatori_ruolo!A:B,2,FALSE)</f>
        <v>D</v>
      </c>
      <c r="B9" s="20" t="s">
        <v>246</v>
      </c>
      <c r="C9" s="20" t="s">
        <v>239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10">
        <v>0</v>
      </c>
      <c r="N9" s="11">
        <f>$D9+$E9*(IF($A9="P",BonusMalus!$C$14,0))+$E9*(IF($A9="D",BonusMalus!$C$15,0))+$E9*(IF($A9="C",BonusMalus!$C$16,0))+$E9*(IF($A9="A",BonusMalus!$C$17,0))-$F9-$G9*3+$H9*3-$I9*2+$J9-$K9*0.5-$L9-$M9*(IF($A9="P",1,0))-$M9*(IF($A9="D",1,0))-$M9*(IF($A9="C",0.5,0))</f>
        <v>0</v>
      </c>
    </row>
    <row r="10" spans="1:14" x14ac:dyDescent="0.2">
      <c r="A10" s="9" t="str">
        <f>VLOOKUP(B10,Elenco_giocatori_ruolo!A:B,2,FALSE)</f>
        <v>D</v>
      </c>
      <c r="B10" s="20" t="s">
        <v>247</v>
      </c>
      <c r="C10" s="20" t="s">
        <v>239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10">
        <v>0</v>
      </c>
      <c r="N10" s="11">
        <f>$D10+$E10*(IF($A10="P",BonusMalus!$C$14,0))+$E10*(IF($A10="D",BonusMalus!$C$15,0))+$E10*(IF($A10="C",BonusMalus!$C$16,0))+$E10*(IF($A10="A",BonusMalus!$C$17,0))-$F10-$G10*3+$H10*3-$I10*2+$J10-$K10*0.5-$L10-$M10*(IF($A10="P",1,0))-$M10*(IF($A10="D",1,0))-$M10*(IF($A10="C",0.5,0))</f>
        <v>0</v>
      </c>
    </row>
    <row r="11" spans="1:14" x14ac:dyDescent="0.2">
      <c r="A11" s="9" t="str">
        <f>VLOOKUP(B11,Elenco_giocatori_ruolo!A:B,2,FALSE)</f>
        <v>D</v>
      </c>
      <c r="B11" s="20" t="s">
        <v>248</v>
      </c>
      <c r="C11" s="20" t="s">
        <v>239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10">
        <v>0</v>
      </c>
      <c r="N11" s="11">
        <f>$D11+$E11*(IF($A11="P",BonusMalus!$C$14,0))+$E11*(IF($A11="D",BonusMalus!$C$15,0))+$E11*(IF($A11="C",BonusMalus!$C$16,0))+$E11*(IF($A11="A",BonusMalus!$C$17,0))-$F11-$G11*3+$H11*3-$I11*2+$J11-$K11*0.5-$L11-$M11*(IF($A11="P",1,0))-$M11*(IF($A11="D",1,0))-$M11*(IF($A11="C",0.5,0))</f>
        <v>0</v>
      </c>
    </row>
    <row r="12" spans="1:14" x14ac:dyDescent="0.2">
      <c r="A12" s="9" t="str">
        <f>VLOOKUP(B12,Elenco_giocatori_ruolo!A:B,2,FALSE)</f>
        <v>D</v>
      </c>
      <c r="B12" s="20" t="s">
        <v>249</v>
      </c>
      <c r="C12" s="20" t="s">
        <v>239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10">
        <v>0</v>
      </c>
      <c r="N12" s="11">
        <f>$D12+$E12*(IF($A12="P",BonusMalus!$C$14,0))+$E12*(IF($A12="D",BonusMalus!$C$15,0))+$E12*(IF($A12="C",BonusMalus!$C$16,0))+$E12*(IF($A12="A",BonusMalus!$C$17,0))-$F12-$G12*3+$H12*3-$I12*2+$J12-$K12*0.5-$L12-$M12*(IF($A12="P",1,0))-$M12*(IF($A12="D",1,0))-$M12*(IF($A12="C",0.5,0))</f>
        <v>0</v>
      </c>
    </row>
    <row r="13" spans="1:14" x14ac:dyDescent="0.2">
      <c r="A13" s="9" t="str">
        <f>VLOOKUP(B13,Elenco_giocatori_ruolo!A:B,2,FALSE)</f>
        <v>D</v>
      </c>
      <c r="B13" s="20" t="s">
        <v>250</v>
      </c>
      <c r="C13" s="20" t="s">
        <v>239</v>
      </c>
      <c r="D13" s="20">
        <v>7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10">
        <v>0</v>
      </c>
      <c r="N13" s="11">
        <f>$D13+$E13*(IF($A13="P",BonusMalus!$C$14,0))+$E13*(IF($A13="D",BonusMalus!$C$15,0))+$E13*(IF($A13="C",BonusMalus!$C$16,0))+$E13*(IF($A13="A",BonusMalus!$C$17,0))-$F13-$G13*3+$H13*3-$I13*2+$J13-$K13*0.5-$L13-$M13*(IF($A13="P",1,0))-$M13*(IF($A13="D",1,0))-$M13*(IF($A13="C",0.5,0))</f>
        <v>7</v>
      </c>
    </row>
    <row r="14" spans="1:14" x14ac:dyDescent="0.2">
      <c r="A14" s="9" t="str">
        <f>VLOOKUP(B14,Elenco_giocatori_ruolo!A:B,2,FALSE)</f>
        <v>D</v>
      </c>
      <c r="B14" s="20" t="s">
        <v>251</v>
      </c>
      <c r="C14" s="20" t="s">
        <v>239</v>
      </c>
      <c r="D14" s="20">
        <v>7.5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10">
        <v>0</v>
      </c>
      <c r="N14" s="11">
        <f>$D14+$E14*(IF($A14="P",BonusMalus!$C$14,0))+$E14*(IF($A14="D",BonusMalus!$C$15,0))+$E14*(IF($A14="C",BonusMalus!$C$16,0))+$E14*(IF($A14="A",BonusMalus!$C$17,0))-$F14-$G14*3+$H14*3-$I14*2+$J14-$K14*0.5-$L14-$M14*(IF($A14="P",1,0))-$M14*(IF($A14="D",1,0))-$M14*(IF($A14="C",0.5,0))</f>
        <v>7.5</v>
      </c>
    </row>
    <row r="15" spans="1:14" x14ac:dyDescent="0.2">
      <c r="A15" s="9" t="str">
        <f>VLOOKUP(B15,Elenco_giocatori_ruolo!A:B,2,FALSE)</f>
        <v>D</v>
      </c>
      <c r="B15" s="20" t="s">
        <v>252</v>
      </c>
      <c r="C15" s="20" t="s">
        <v>239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10">
        <v>0</v>
      </c>
      <c r="N15" s="11">
        <f>$D15+$E15*(IF($A15="P",BonusMalus!$C$14,0))+$E15*(IF($A15="D",BonusMalus!$C$15,0))+$E15*(IF($A15="C",BonusMalus!$C$16,0))+$E15*(IF($A15="A",BonusMalus!$C$17,0))-$F15-$G15*3+$H15*3-$I15*2+$J15-$K15*0.5-$L15-$M15*(IF($A15="P",1,0))-$M15*(IF($A15="D",1,0))-$M15*(IF($A15="C",0.5,0))</f>
        <v>0</v>
      </c>
    </row>
    <row r="16" spans="1:14" x14ac:dyDescent="0.2">
      <c r="A16" s="9" t="str">
        <f>VLOOKUP(B16,Elenco_giocatori_ruolo!A:B,2,FALSE)</f>
        <v>D</v>
      </c>
      <c r="B16" s="20" t="s">
        <v>253</v>
      </c>
      <c r="C16" s="20" t="s">
        <v>239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10">
        <v>0</v>
      </c>
      <c r="N16" s="11">
        <f>$D16+$E16*(IF($A16="P",BonusMalus!$C$14,0))+$E16*(IF($A16="D",BonusMalus!$C$15,0))+$E16*(IF($A16="C",BonusMalus!$C$16,0))+$E16*(IF($A16="A",BonusMalus!$C$17,0))-$F16-$G16*3+$H16*3-$I16*2+$J16-$K16*0.5-$L16-$M16*(IF($A16="P",1,0))-$M16*(IF($A16="D",1,0))-$M16*(IF($A16="C",0.5,0))</f>
        <v>0</v>
      </c>
    </row>
    <row r="17" spans="1:14" x14ac:dyDescent="0.2">
      <c r="A17" s="9" t="str">
        <f>VLOOKUP(B17,Elenco_giocatori_ruolo!A:B,2,FALSE)</f>
        <v>D</v>
      </c>
      <c r="B17" s="20" t="s">
        <v>254</v>
      </c>
      <c r="C17" s="20" t="s">
        <v>239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10">
        <v>0</v>
      </c>
      <c r="N17" s="11">
        <f>$D17+$E17*(IF($A17="P",BonusMalus!$C$14,0))+$E17*(IF($A17="D",BonusMalus!$C$15,0))+$E17*(IF($A17="C",BonusMalus!$C$16,0))+$E17*(IF($A17="A",BonusMalus!$C$17,0))-$F17-$G17*3+$H17*3-$I17*2+$J17-$K17*0.5-$L17-$M17*(IF($A17="P",1,0))-$M17*(IF($A17="D",1,0))-$M17*(IF($A17="C",0.5,0))</f>
        <v>0</v>
      </c>
    </row>
    <row r="18" spans="1:14" x14ac:dyDescent="0.2">
      <c r="A18" s="9" t="str">
        <f>VLOOKUP(B18,Elenco_giocatori_ruolo!A:B,2,FALSE)</f>
        <v>D</v>
      </c>
      <c r="B18" s="20" t="s">
        <v>255</v>
      </c>
      <c r="C18" s="20" t="s">
        <v>239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10">
        <v>0</v>
      </c>
      <c r="N18" s="11">
        <f>$D18+$E18*(IF($A18="P",BonusMalus!$C$14,0))+$E18*(IF($A18="D",BonusMalus!$C$15,0))+$E18*(IF($A18="C",BonusMalus!$C$16,0))+$E18*(IF($A18="A",BonusMalus!$C$17,0))-$F18-$G18*3+$H18*3-$I18*2+$J18-$K18*0.5-$L18-$M18*(IF($A18="P",1,0))-$M18*(IF($A18="D",1,0))-$M18*(IF($A18="C",0.5,0))</f>
        <v>0</v>
      </c>
    </row>
    <row r="19" spans="1:14" x14ac:dyDescent="0.2">
      <c r="A19" s="9" t="str">
        <f>VLOOKUP(B19,Elenco_giocatori_ruolo!A:B,2,FALSE)</f>
        <v>D</v>
      </c>
      <c r="B19" s="20" t="s">
        <v>256</v>
      </c>
      <c r="C19" s="20" t="s">
        <v>239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10">
        <v>0</v>
      </c>
      <c r="N19" s="11">
        <f>$D19+$E19*(IF($A19="P",BonusMalus!$C$14,0))+$E19*(IF($A19="D",BonusMalus!$C$15,0))+$E19*(IF($A19="C",BonusMalus!$C$16,0))+$E19*(IF($A19="A",BonusMalus!$C$17,0))-$F19-$G19*3+$H19*3-$I19*2+$J19-$K19*0.5-$L19-$M19*(IF($A19="P",1,0))-$M19*(IF($A19="D",1,0))-$M19*(IF($A19="C",0.5,0))</f>
        <v>0</v>
      </c>
    </row>
    <row r="20" spans="1:14" x14ac:dyDescent="0.2">
      <c r="A20" s="9" t="str">
        <f>VLOOKUP(B20,Elenco_giocatori_ruolo!A:B,2,FALSE)</f>
        <v>D</v>
      </c>
      <c r="B20" s="20" t="s">
        <v>257</v>
      </c>
      <c r="C20" s="20" t="s">
        <v>239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10">
        <v>0</v>
      </c>
      <c r="N20" s="11">
        <f>$D20+$E20*(IF($A20="P",BonusMalus!$C$14,0))+$E20*(IF($A20="D",BonusMalus!$C$15,0))+$E20*(IF($A20="C",BonusMalus!$C$16,0))+$E20*(IF($A20="A",BonusMalus!$C$17,0))-$F20-$G20*3+$H20*3-$I20*2+$J20-$K20*0.5-$L20-$M20*(IF($A20="P",1,0))-$M20*(IF($A20="D",1,0))-$M20*(IF($A20="C",0.5,0))</f>
        <v>0</v>
      </c>
    </row>
    <row r="21" spans="1:14" x14ac:dyDescent="0.2">
      <c r="A21" s="9" t="str">
        <f>VLOOKUP(B21,Elenco_giocatori_ruolo!A:B,2,FALSE)</f>
        <v>D</v>
      </c>
      <c r="B21" s="20" t="s">
        <v>258</v>
      </c>
      <c r="C21" s="20" t="s">
        <v>239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10">
        <v>0</v>
      </c>
      <c r="N21" s="11">
        <f>$D21+$E21*(IF($A21="P",BonusMalus!$C$14,0))+$E21*(IF($A21="D",BonusMalus!$C$15,0))+$E21*(IF($A21="C",BonusMalus!$C$16,0))+$E21*(IF($A21="A",BonusMalus!$C$17,0))-$F21-$G21*3+$H21*3-$I21*2+$J21-$K21*0.5-$L21-$M21*(IF($A21="P",1,0))-$M21*(IF($A21="D",1,0))-$M21*(IF($A21="C",0.5,0))</f>
        <v>0</v>
      </c>
    </row>
    <row r="22" spans="1:14" x14ac:dyDescent="0.2">
      <c r="A22" s="9" t="str">
        <f>VLOOKUP(B22,Elenco_giocatori_ruolo!A:B,2,FALSE)</f>
        <v>D</v>
      </c>
      <c r="B22" s="20" t="s">
        <v>259</v>
      </c>
      <c r="C22" s="20" t="s">
        <v>239</v>
      </c>
      <c r="D22" s="20">
        <v>6.5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10">
        <v>0</v>
      </c>
      <c r="N22" s="11">
        <f>$D22+$E22*(IF($A22="P",BonusMalus!$C$14,0))+$E22*(IF($A22="D",BonusMalus!$C$15,0))+$E22*(IF($A22="C",BonusMalus!$C$16,0))+$E22*(IF($A22="A",BonusMalus!$C$17,0))-$F22-$G22*3+$H22*3-$I22*2+$J22-$K22*0.5-$L22-$M22*(IF($A22="P",1,0))-$M22*(IF($A22="D",1,0))-$M22*(IF($A22="C",0.5,0))</f>
        <v>6.5</v>
      </c>
    </row>
    <row r="23" spans="1:14" x14ac:dyDescent="0.2">
      <c r="A23" s="9" t="str">
        <f>VLOOKUP(B23,Elenco_giocatori_ruolo!A:B,2,FALSE)</f>
        <v>C</v>
      </c>
      <c r="B23" s="20" t="s">
        <v>260</v>
      </c>
      <c r="C23" s="20" t="s">
        <v>239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10">
        <v>0</v>
      </c>
      <c r="N23" s="11">
        <f>$D23+$E23*(IF($A23="P",BonusMalus!$C$14,0))+$E23*(IF($A23="D",BonusMalus!$C$15,0))+$E23*(IF($A23="C",BonusMalus!$C$16,0))+$E23*(IF($A23="A",BonusMalus!$C$17,0))-$F23-$G23*3+$H23*3-$I23*2+$J23-$K23*0.5-$L23-$M23*(IF($A23="P",1,0))-$M23*(IF($A23="D",1,0))-$M23*(IF($A23="C",0.5,0))</f>
        <v>0</v>
      </c>
    </row>
    <row r="24" spans="1:14" x14ac:dyDescent="0.2">
      <c r="A24" s="9" t="str">
        <f>VLOOKUP(B24,Elenco_giocatori_ruolo!A:B,2,FALSE)</f>
        <v>C</v>
      </c>
      <c r="B24" s="20" t="s">
        <v>261</v>
      </c>
      <c r="C24" s="20" t="s">
        <v>239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10">
        <v>0</v>
      </c>
      <c r="N24" s="11">
        <f>$D24+$E24*(IF($A24="P",BonusMalus!$C$14,0))+$E24*(IF($A24="D",BonusMalus!$C$15,0))+$E24*(IF($A24="C",BonusMalus!$C$16,0))+$E24*(IF($A24="A",BonusMalus!$C$17,0))-$F24-$G24*3+$H24*3-$I24*2+$J24-$K24*0.5-$L24-$M24*(IF($A24="P",1,0))-$M24*(IF($A24="D",1,0))-$M24*(IF($A24="C",0.5,0))</f>
        <v>0</v>
      </c>
    </row>
    <row r="25" spans="1:14" x14ac:dyDescent="0.2">
      <c r="A25" s="9" t="str">
        <f>VLOOKUP(B25,Elenco_giocatori_ruolo!A:B,2,FALSE)</f>
        <v>C</v>
      </c>
      <c r="B25" s="20" t="s">
        <v>262</v>
      </c>
      <c r="C25" s="20" t="s">
        <v>239</v>
      </c>
      <c r="D25" s="20">
        <v>7.5</v>
      </c>
      <c r="E25" s="20">
        <v>1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10">
        <v>0</v>
      </c>
      <c r="N25" s="11">
        <f>$D25+$E25*(IF($A25="P",BonusMalus!$C$14,0))+$E25*(IF($A25="D",BonusMalus!$C$15,0))+$E25*(IF($A25="C",BonusMalus!$C$16,0))+$E25*(IF($A25="A",BonusMalus!$C$17,0))-$F25-$G25*3+$H25*3-$I25*2+$J25-$K25*0.5-$L25-$M25*(IF($A25="P",1,0))-$M25*(IF($A25="D",1,0))-$M25*(IF($A25="C",0.5,0))</f>
        <v>10.5</v>
      </c>
    </row>
    <row r="26" spans="1:14" x14ac:dyDescent="0.2">
      <c r="A26" s="9" t="str">
        <f>VLOOKUP(B26,Elenco_giocatori_ruolo!A:B,2,FALSE)</f>
        <v>C</v>
      </c>
      <c r="B26" s="20" t="s">
        <v>263</v>
      </c>
      <c r="C26" s="20" t="s">
        <v>239</v>
      </c>
      <c r="D26" s="20">
        <v>8.5</v>
      </c>
      <c r="E26" s="20">
        <v>1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10">
        <v>0</v>
      </c>
      <c r="N26" s="11">
        <f>$D26+$E26*(IF($A26="P",BonusMalus!$C$14,0))+$E26*(IF($A26="D",BonusMalus!$C$15,0))+$E26*(IF($A26="C",BonusMalus!$C$16,0))+$E26*(IF($A26="A",BonusMalus!$C$17,0))-$F26-$G26*3+$H26*3-$I26*2+$J26-$K26*0.5-$L26-$M26*(IF($A26="P",1,0))-$M26*(IF($A26="D",1,0))-$M26*(IF($A26="C",0.5,0))</f>
        <v>11.5</v>
      </c>
    </row>
    <row r="27" spans="1:14" x14ac:dyDescent="0.2">
      <c r="A27" s="9" t="str">
        <f>VLOOKUP(B27,Elenco_giocatori_ruolo!A:B,2,FALSE)</f>
        <v>C</v>
      </c>
      <c r="B27" s="20" t="s">
        <v>264</v>
      </c>
      <c r="C27" s="20" t="s">
        <v>239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10">
        <v>0</v>
      </c>
      <c r="N27" s="11">
        <f>$D27+$E27*(IF($A27="P",BonusMalus!$C$14,0))+$E27*(IF($A27="D",BonusMalus!$C$15,0))+$E27*(IF($A27="C",BonusMalus!$C$16,0))+$E27*(IF($A27="A",BonusMalus!$C$17,0))-$F27-$G27*3+$H27*3-$I27*2+$J27-$K27*0.5-$L27-$M27*(IF($A27="P",1,0))-$M27*(IF($A27="D",1,0))-$M27*(IF($A27="C",0.5,0))</f>
        <v>0</v>
      </c>
    </row>
    <row r="28" spans="1:14" x14ac:dyDescent="0.2">
      <c r="A28" s="9" t="str">
        <f>VLOOKUP(B28,Elenco_giocatori_ruolo!A:B,2,FALSE)</f>
        <v>C</v>
      </c>
      <c r="B28" s="20" t="s">
        <v>265</v>
      </c>
      <c r="C28" s="20" t="s">
        <v>239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10">
        <v>0</v>
      </c>
      <c r="N28" s="11">
        <f>$D28+$E28*(IF($A28="P",BonusMalus!$C$14,0))+$E28*(IF($A28="D",BonusMalus!$C$15,0))+$E28*(IF($A28="C",BonusMalus!$C$16,0))+$E28*(IF($A28="A",BonusMalus!$C$17,0))-$F28-$G28*3+$H28*3-$I28*2+$J28-$K28*0.5-$L28-$M28*(IF($A28="P",1,0))-$M28*(IF($A28="D",1,0))-$M28*(IF($A28="C",0.5,0))</f>
        <v>0</v>
      </c>
    </row>
    <row r="29" spans="1:14" x14ac:dyDescent="0.2">
      <c r="A29" s="9" t="str">
        <f>VLOOKUP(B29,Elenco_giocatori_ruolo!A:B,2,FALSE)</f>
        <v>C</v>
      </c>
      <c r="B29" s="20" t="s">
        <v>266</v>
      </c>
      <c r="C29" s="20" t="s">
        <v>239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10">
        <v>0</v>
      </c>
      <c r="N29" s="11">
        <f>$D29+$E29*(IF($A29="P",BonusMalus!$C$14,0))+$E29*(IF($A29="D",BonusMalus!$C$15,0))+$E29*(IF($A29="C",BonusMalus!$C$16,0))+$E29*(IF($A29="A",BonusMalus!$C$17,0))-$F29-$G29*3+$H29*3-$I29*2+$J29-$K29*0.5-$L29-$M29*(IF($A29="P",1,0))-$M29*(IF($A29="D",1,0))-$M29*(IF($A29="C",0.5,0))</f>
        <v>0</v>
      </c>
    </row>
    <row r="30" spans="1:14" x14ac:dyDescent="0.2">
      <c r="A30" s="9" t="str">
        <f>VLOOKUP(B30,Elenco_giocatori_ruolo!A:B,2,FALSE)</f>
        <v>C</v>
      </c>
      <c r="B30" s="20" t="s">
        <v>267</v>
      </c>
      <c r="C30" s="20" t="s">
        <v>239</v>
      </c>
      <c r="D30" s="20">
        <v>7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0">
        <v>0</v>
      </c>
      <c r="N30" s="11">
        <f>$D30+$E30*(IF($A30="P",BonusMalus!$C$14,0))+$E30*(IF($A30="D",BonusMalus!$C$15,0))+$E30*(IF($A30="C",BonusMalus!$C$16,0))+$E30*(IF($A30="A",BonusMalus!$C$17,0))-$F30-$G30*3+$H30*3-$I30*2+$J30-$K30*0.5-$L30-$M30*(IF($A30="P",1,0))-$M30*(IF($A30="D",1,0))-$M30*(IF($A30="C",0.5,0))</f>
        <v>7</v>
      </c>
    </row>
    <row r="31" spans="1:14" x14ac:dyDescent="0.2">
      <c r="A31" s="9" t="str">
        <f>VLOOKUP(B31,Elenco_giocatori_ruolo!A:B,2,FALSE)</f>
        <v>C</v>
      </c>
      <c r="B31" s="20" t="s">
        <v>268</v>
      </c>
      <c r="C31" s="20" t="s">
        <v>239</v>
      </c>
      <c r="D31" s="20">
        <v>6.5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10">
        <v>0</v>
      </c>
      <c r="N31" s="11">
        <f>$D31+$E31*(IF($A31="P",BonusMalus!$C$14,0))+$E31*(IF($A31="D",BonusMalus!$C$15,0))+$E31*(IF($A31="C",BonusMalus!$C$16,0))+$E31*(IF($A31="A",BonusMalus!$C$17,0))-$F31-$G31*3+$H31*3-$I31*2+$J31-$K31*0.5-$L31-$M31*(IF($A31="P",1,0))-$M31*(IF($A31="D",1,0))-$M31*(IF($A31="C",0.5,0))</f>
        <v>6.5</v>
      </c>
    </row>
    <row r="32" spans="1:14" x14ac:dyDescent="0.2">
      <c r="A32" s="9" t="str">
        <f>VLOOKUP(B32,Elenco_giocatori_ruolo!A:B,2,FALSE)</f>
        <v>C</v>
      </c>
      <c r="B32" s="20" t="s">
        <v>269</v>
      </c>
      <c r="C32" s="20" t="s">
        <v>239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10">
        <v>0</v>
      </c>
      <c r="N32" s="11">
        <f>$D32+$E32*(IF($A32="P",BonusMalus!$C$14,0))+$E32*(IF($A32="D",BonusMalus!$C$15,0))+$E32*(IF($A32="C",BonusMalus!$C$16,0))+$E32*(IF($A32="A",BonusMalus!$C$17,0))-$F32-$G32*3+$H32*3-$I32*2+$J32-$K32*0.5-$L32-$M32*(IF($A32="P",1,0))-$M32*(IF($A32="D",1,0))-$M32*(IF($A32="C",0.5,0))</f>
        <v>0</v>
      </c>
    </row>
    <row r="33" spans="1:14" x14ac:dyDescent="0.2">
      <c r="A33" s="9" t="str">
        <f>VLOOKUP(B33,Elenco_giocatori_ruolo!A:B,2,FALSE)</f>
        <v>C</v>
      </c>
      <c r="B33" s="20" t="s">
        <v>270</v>
      </c>
      <c r="C33" s="20" t="s">
        <v>239</v>
      </c>
      <c r="D33" s="20">
        <v>6.5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10">
        <v>0</v>
      </c>
      <c r="N33" s="11">
        <f>$D33+$E33*(IF($A33="P",BonusMalus!$C$14,0))+$E33*(IF($A33="D",BonusMalus!$C$15,0))+$E33*(IF($A33="C",BonusMalus!$C$16,0))+$E33*(IF($A33="A",BonusMalus!$C$17,0))-$F33-$G33*3+$H33*3-$I33*2+$J33-$K33*0.5-$L33-$M33*(IF($A33="P",1,0))-$M33*(IF($A33="D",1,0))-$M33*(IF($A33="C",0.5,0))</f>
        <v>6.5</v>
      </c>
    </row>
    <row r="34" spans="1:14" x14ac:dyDescent="0.2">
      <c r="A34" s="9" t="str">
        <f>VLOOKUP(B34,Elenco_giocatori_ruolo!A:B,2,FALSE)</f>
        <v>A</v>
      </c>
      <c r="B34" s="20" t="s">
        <v>271</v>
      </c>
      <c r="C34" s="20" t="s">
        <v>239</v>
      </c>
      <c r="D34" s="20">
        <v>6.5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10">
        <v>0</v>
      </c>
      <c r="N34" s="11">
        <f>$D34+$E34*(IF($A34="P",BonusMalus!$C$14,0))+$E34*(IF($A34="D",BonusMalus!$C$15,0))+$E34*(IF($A34="C",BonusMalus!$C$16,0))+$E34*(IF($A34="A",BonusMalus!$C$17,0))-$F34-$G34*3+$H34*3-$I34*2+$J34-$K34*0.5-$L34-$M34*(IF($A34="P",1,0))-$M34*(IF($A34="D",1,0))-$M34*(IF($A34="C",0.5,0))</f>
        <v>6.5</v>
      </c>
    </row>
    <row r="35" spans="1:14" x14ac:dyDescent="0.2">
      <c r="A35" s="9" t="str">
        <f>VLOOKUP(B35,Elenco_giocatori_ruolo!A:B,2,FALSE)</f>
        <v>A</v>
      </c>
      <c r="B35" s="20" t="s">
        <v>272</v>
      </c>
      <c r="C35" s="20" t="s">
        <v>239</v>
      </c>
      <c r="D35" s="20">
        <v>7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1</v>
      </c>
      <c r="K35" s="20">
        <v>0</v>
      </c>
      <c r="L35" s="20">
        <v>0</v>
      </c>
      <c r="M35" s="10">
        <v>0</v>
      </c>
      <c r="N35" s="11">
        <f>$D35+$E35*(IF($A35="P",BonusMalus!$C$14,0))+$E35*(IF($A35="D",BonusMalus!$C$15,0))+$E35*(IF($A35="C",BonusMalus!$C$16,0))+$E35*(IF($A35="A",BonusMalus!$C$17,0))-$F35-$G35*3+$H35*3-$I35*2+$J35-$K35*0.5-$L35-$M35*(IF($A35="P",1,0))-$M35*(IF($A35="D",1,0))-$M35*(IF($A35="C",0.5,0))</f>
        <v>8</v>
      </c>
    </row>
    <row r="36" spans="1:14" x14ac:dyDescent="0.2">
      <c r="A36" s="9" t="str">
        <f>VLOOKUP(B36,Elenco_giocatori_ruolo!A:B,2,FALSE)</f>
        <v>A</v>
      </c>
      <c r="B36" s="20" t="s">
        <v>273</v>
      </c>
      <c r="C36" s="20" t="s">
        <v>239</v>
      </c>
      <c r="D36" s="20">
        <v>8</v>
      </c>
      <c r="E36" s="20">
        <v>3</v>
      </c>
      <c r="F36" s="20">
        <v>0</v>
      </c>
      <c r="G36" s="20">
        <v>0</v>
      </c>
      <c r="H36" s="20">
        <v>0</v>
      </c>
      <c r="I36" s="20">
        <v>0</v>
      </c>
      <c r="J36" s="20">
        <v>1</v>
      </c>
      <c r="K36" s="20">
        <v>0</v>
      </c>
      <c r="L36" s="20">
        <v>0</v>
      </c>
      <c r="M36" s="10">
        <v>0</v>
      </c>
      <c r="N36" s="11">
        <f>$D36+$E36*(IF($A36="P",BonusMalus!$C$14,0))+$E36*(IF($A36="D",BonusMalus!$C$15,0))+$E36*(IF($A36="C",BonusMalus!$C$16,0))+$E36*(IF($A36="A",BonusMalus!$C$17,0))-$F36-$G36*3+$H36*3-$I36*2+$J36-$K36*0.5-$L36-$M36*(IF($A36="P",1,0))-$M36*(IF($A36="D",1,0))-$M36*(IF($A36="C",0.5,0))</f>
        <v>18</v>
      </c>
    </row>
    <row r="37" spans="1:14" x14ac:dyDescent="0.2">
      <c r="A37" s="9" t="str">
        <f>VLOOKUP(B37,Elenco_giocatori_ruolo!A:B,2,FALSE)</f>
        <v>A</v>
      </c>
      <c r="B37" s="20" t="s">
        <v>274</v>
      </c>
      <c r="C37" s="20" t="s">
        <v>239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10">
        <v>0</v>
      </c>
      <c r="N37" s="11">
        <f>$D37+$E37*(IF($A37="P",BonusMalus!$C$14,0))+$E37*(IF($A37="D",BonusMalus!$C$15,0))+$E37*(IF($A37="C",BonusMalus!$C$16,0))+$E37*(IF($A37="A",BonusMalus!$C$17,0))-$F37-$G37*3+$H37*3-$I37*2+$J37-$K37*0.5-$L37-$M37*(IF($A37="P",1,0))-$M37*(IF($A37="D",1,0))-$M37*(IF($A37="C",0.5,0))</f>
        <v>0</v>
      </c>
    </row>
    <row r="38" spans="1:14" x14ac:dyDescent="0.2">
      <c r="A38" s="9" t="str">
        <f>VLOOKUP(B38,Elenco_giocatori_ruolo!A:B,2,FALSE)</f>
        <v>A</v>
      </c>
      <c r="B38" s="20" t="s">
        <v>275</v>
      </c>
      <c r="C38" s="20" t="s">
        <v>239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10">
        <v>0</v>
      </c>
      <c r="N38" s="11">
        <f>$D38+$E38*(IF($A38="P",BonusMalus!$C$14,0))+$E38*(IF($A38="D",BonusMalus!$C$15,0))+$E38*(IF($A38="C",BonusMalus!$C$16,0))+$E38*(IF($A38="A",BonusMalus!$C$17,0))-$F38-$G38*3+$H38*3-$I38*2+$J38-$K38*0.5-$L38-$M38*(IF($A38="P",1,0))-$M38*(IF($A38="D",1,0))-$M38*(IF($A38="C",0.5,0))</f>
        <v>0</v>
      </c>
    </row>
    <row r="39" spans="1:14" x14ac:dyDescent="0.2">
      <c r="A39" s="9" t="str">
        <f>VLOOKUP(B39,Elenco_giocatori_ruolo!A:B,2,FALSE)</f>
        <v>A</v>
      </c>
      <c r="B39" s="20" t="s">
        <v>276</v>
      </c>
      <c r="C39" s="20" t="s">
        <v>239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10">
        <v>0</v>
      </c>
      <c r="N39" s="11">
        <f>$D39+$E39*(IF($A39="P",BonusMalus!$C$14,0))+$E39*(IF($A39="D",BonusMalus!$C$15,0))+$E39*(IF($A39="C",BonusMalus!$C$16,0))+$E39*(IF($A39="A",BonusMalus!$C$17,0))-$F39-$G39*3+$H39*3-$I39*2+$J39-$K39*0.5-$L39-$M39*(IF($A39="P",1,0))-$M39*(IF($A39="D",1,0))-$M39*(IF($A39="C",0.5,0))</f>
        <v>0</v>
      </c>
    </row>
    <row r="40" spans="1:14" x14ac:dyDescent="0.2">
      <c r="A40" s="9" t="e">
        <f>VLOOKUP(B40,Elenco_giocatori_ruolo!A:B,2,FALSE)</f>
        <v>#N/A</v>
      </c>
      <c r="B40" s="20" t="s">
        <v>1260</v>
      </c>
      <c r="C40" s="20" t="s">
        <v>239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10">
        <v>0</v>
      </c>
      <c r="N40" s="11" t="e">
        <f>$D40+$E40*(IF($A40="P",BonusMalus!$C$14,0))+$E40*(IF($A40="D",BonusMalus!$C$15,0))+$E40*(IF($A40="C",BonusMalus!$C$16,0))+$E40*(IF($A40="A",BonusMalus!$C$17,0))-$F40-$G40*3+$H40*3-$I40*2+$J40-$K40*0.5-$L40-$M40*(IF($A40="P",1,0))-$M40*(IF($A40="D",1,0))-$M40*(IF($A40="C",0.5,0))</f>
        <v>#N/A</v>
      </c>
    </row>
    <row r="41" spans="1:14" x14ac:dyDescent="0.2">
      <c r="A41" s="9" t="str">
        <f>VLOOKUP(B41,Elenco_giocatori_ruolo!A:B,2,FALSE)</f>
        <v>P</v>
      </c>
      <c r="B41" s="20" t="s">
        <v>277</v>
      </c>
      <c r="C41" s="20" t="s">
        <v>278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10">
        <v>0</v>
      </c>
      <c r="N41" s="11">
        <f>$D41+$E41*(IF($A41="P",BonusMalus!$C$14,0))+$E41*(IF($A41="D",BonusMalus!$C$15,0))+$E41*(IF($A41="C",BonusMalus!$C$16,0))+$E41*(IF($A41="A",BonusMalus!$C$17,0))-$F41-$G41*3+$H41*3-$I41*2+$J41-$K41*0.5-$L41-$M41*(IF($A41="P",1,0))-$M41*(IF($A41="D",1,0))-$M41*(IF($A41="C",0.5,0))</f>
        <v>0</v>
      </c>
    </row>
    <row r="42" spans="1:14" x14ac:dyDescent="0.2">
      <c r="A42" s="9" t="str">
        <f>VLOOKUP(B42,Elenco_giocatori_ruolo!A:B,2,FALSE)</f>
        <v>P</v>
      </c>
      <c r="B42" s="20" t="s">
        <v>279</v>
      </c>
      <c r="C42" s="20" t="s">
        <v>278</v>
      </c>
      <c r="D42" s="20">
        <v>6.5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10">
        <v>0</v>
      </c>
      <c r="N42" s="11">
        <f>$D42+$E42*(IF($A42="P",BonusMalus!$C$14,0))+$E42*(IF($A42="D",BonusMalus!$C$15,0))+$E42*(IF($A42="C",BonusMalus!$C$16,0))+$E42*(IF($A42="A",BonusMalus!$C$17,0))-$F42-$G42*3+$H42*3-$I42*2+$J42-$K42*0.5-$L42-$M42*(IF($A42="P",1,0))-$M42*(IF($A42="D",1,0))-$M42*(IF($A42="C",0.5,0))</f>
        <v>6.5</v>
      </c>
    </row>
    <row r="43" spans="1:14" x14ac:dyDescent="0.2">
      <c r="A43" s="9" t="str">
        <f>VLOOKUP(B43,Elenco_giocatori_ruolo!A:B,2,FALSE)</f>
        <v>P</v>
      </c>
      <c r="B43" s="20" t="s">
        <v>280</v>
      </c>
      <c r="C43" s="20" t="s">
        <v>278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10">
        <v>0</v>
      </c>
      <c r="N43" s="11">
        <f>$D43+$E43*(IF($A43="P",BonusMalus!$C$14,0))+$E43*(IF($A43="D",BonusMalus!$C$15,0))+$E43*(IF($A43="C",BonusMalus!$C$16,0))+$E43*(IF($A43="A",BonusMalus!$C$17,0))-$F43-$G43*3+$H43*3-$I43*2+$J43-$K43*0.5-$L43-$M43*(IF($A43="P",1,0))-$M43*(IF($A43="D",1,0))-$M43*(IF($A43="C",0.5,0))</f>
        <v>0</v>
      </c>
    </row>
    <row r="44" spans="1:14" x14ac:dyDescent="0.2">
      <c r="A44" s="9" t="str">
        <f>VLOOKUP(B44,Elenco_giocatori_ruolo!A:B,2,FALSE)</f>
        <v>D</v>
      </c>
      <c r="B44" s="20" t="s">
        <v>281</v>
      </c>
      <c r="C44" s="20" t="s">
        <v>278</v>
      </c>
      <c r="D44" s="20">
        <v>6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10">
        <v>0</v>
      </c>
      <c r="N44" s="11">
        <f>$D44+$E44*(IF($A44="P",BonusMalus!$C$14,0))+$E44*(IF($A44="D",BonusMalus!$C$15,0))+$E44*(IF($A44="C",BonusMalus!$C$16,0))+$E44*(IF($A44="A",BonusMalus!$C$17,0))-$F44-$G44*3+$H44*3-$I44*2+$J44-$K44*0.5-$L44-$M44*(IF($A44="P",1,0))-$M44*(IF($A44="D",1,0))-$M44*(IF($A44="C",0.5,0))</f>
        <v>6</v>
      </c>
    </row>
    <row r="45" spans="1:14" x14ac:dyDescent="0.2">
      <c r="A45" s="9" t="str">
        <f>VLOOKUP(B45,Elenco_giocatori_ruolo!A:B,2,FALSE)</f>
        <v>D</v>
      </c>
      <c r="B45" s="20" t="s">
        <v>282</v>
      </c>
      <c r="C45" s="20" t="s">
        <v>278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10">
        <v>0</v>
      </c>
      <c r="N45" s="11">
        <f>$D45+$E45*(IF($A45="P",BonusMalus!$C$14,0))+$E45*(IF($A45="D",BonusMalus!$C$15,0))+$E45*(IF($A45="C",BonusMalus!$C$16,0))+$E45*(IF($A45="A",BonusMalus!$C$17,0))-$F45-$G45*3+$H45*3-$I45*2+$J45-$K45*0.5-$L45-$M45*(IF($A45="P",1,0))-$M45*(IF($A45="D",1,0))-$M45*(IF($A45="C",0.5,0))</f>
        <v>0</v>
      </c>
    </row>
    <row r="46" spans="1:14" x14ac:dyDescent="0.2">
      <c r="A46" s="9" t="str">
        <f>VLOOKUP(B46,Elenco_giocatori_ruolo!A:B,2,FALSE)</f>
        <v>D</v>
      </c>
      <c r="B46" s="20" t="s">
        <v>283</v>
      </c>
      <c r="C46" s="20" t="s">
        <v>278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10">
        <v>0</v>
      </c>
      <c r="N46" s="11">
        <f>$D46+$E46*(IF($A46="P",BonusMalus!$C$14,0))+$E46*(IF($A46="D",BonusMalus!$C$15,0))+$E46*(IF($A46="C",BonusMalus!$C$16,0))+$E46*(IF($A46="A",BonusMalus!$C$17,0))-$F46-$G46*3+$H46*3-$I46*2+$J46-$K46*0.5-$L46-$M46*(IF($A46="P",1,0))-$M46*(IF($A46="D",1,0))-$M46*(IF($A46="C",0.5,0))</f>
        <v>0</v>
      </c>
    </row>
    <row r="47" spans="1:14" x14ac:dyDescent="0.2">
      <c r="A47" s="9" t="str">
        <f>VLOOKUP(B47,Elenco_giocatori_ruolo!A:B,2,FALSE)</f>
        <v>D</v>
      </c>
      <c r="B47" s="20" t="s">
        <v>284</v>
      </c>
      <c r="C47" s="20" t="s">
        <v>278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10">
        <v>0</v>
      </c>
      <c r="N47" s="11">
        <f>$D47+$E47*(IF($A47="P",BonusMalus!$C$14,0))+$E47*(IF($A47="D",BonusMalus!$C$15,0))+$E47*(IF($A47="C",BonusMalus!$C$16,0))+$E47*(IF($A47="A",BonusMalus!$C$17,0))-$F47-$G47*3+$H47*3-$I47*2+$J47-$K47*0.5-$L47-$M47*(IF($A47="P",1,0))-$M47*(IF($A47="D",1,0))-$M47*(IF($A47="C",0.5,0))</f>
        <v>0</v>
      </c>
    </row>
    <row r="48" spans="1:14" x14ac:dyDescent="0.2">
      <c r="A48" s="9" t="str">
        <f>VLOOKUP(B48,Elenco_giocatori_ruolo!A:B,2,FALSE)</f>
        <v>D</v>
      </c>
      <c r="B48" s="20" t="s">
        <v>285</v>
      </c>
      <c r="C48" s="20" t="s">
        <v>278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10">
        <v>0</v>
      </c>
      <c r="N48" s="11">
        <f>$D48+$E48*(IF($A48="P",BonusMalus!$C$14,0))+$E48*(IF($A48="D",BonusMalus!$C$15,0))+$E48*(IF($A48="C",BonusMalus!$C$16,0))+$E48*(IF($A48="A",BonusMalus!$C$17,0))-$F48-$G48*3+$H48*3-$I48*2+$J48-$K48*0.5-$L48-$M48*(IF($A48="P",1,0))-$M48*(IF($A48="D",1,0))-$M48*(IF($A48="C",0.5,0))</f>
        <v>0</v>
      </c>
    </row>
    <row r="49" spans="1:14" x14ac:dyDescent="0.2">
      <c r="A49" s="9" t="str">
        <f>VLOOKUP(B49,Elenco_giocatori_ruolo!A:B,2,FALSE)</f>
        <v>D</v>
      </c>
      <c r="B49" s="20" t="s">
        <v>286</v>
      </c>
      <c r="C49" s="20" t="s">
        <v>278</v>
      </c>
      <c r="D49" s="20">
        <v>6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10">
        <v>0</v>
      </c>
      <c r="N49" s="11">
        <f>$D49+$E49*(IF($A49="P",BonusMalus!$C$14,0))+$E49*(IF($A49="D",BonusMalus!$C$15,0))+$E49*(IF($A49="C",BonusMalus!$C$16,0))+$E49*(IF($A49="A",BonusMalus!$C$17,0))-$F49-$G49*3+$H49*3-$I49*2+$J49-$K49*0.5-$L49-$M49*(IF($A49="P",1,0))-$M49*(IF($A49="D",1,0))-$M49*(IF($A49="C",0.5,0))</f>
        <v>6</v>
      </c>
    </row>
    <row r="50" spans="1:14" x14ac:dyDescent="0.2">
      <c r="A50" s="9" t="str">
        <f>VLOOKUP(B50,Elenco_giocatori_ruolo!A:B,2,FALSE)</f>
        <v>D</v>
      </c>
      <c r="B50" s="20" t="s">
        <v>287</v>
      </c>
      <c r="C50" s="20" t="s">
        <v>278</v>
      </c>
      <c r="D50" s="20">
        <v>6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10">
        <v>0</v>
      </c>
      <c r="N50" s="11">
        <f>$D50+$E50*(IF($A50="P",BonusMalus!$C$14,0))+$E50*(IF($A50="D",BonusMalus!$C$15,0))+$E50*(IF($A50="C",BonusMalus!$C$16,0))+$E50*(IF($A50="A",BonusMalus!$C$17,0))-$F50-$G50*3+$H50*3-$I50*2+$J50-$K50*0.5-$L50-$M50*(IF($A50="P",1,0))-$M50*(IF($A50="D",1,0))-$M50*(IF($A50="C",0.5,0))</f>
        <v>6</v>
      </c>
    </row>
    <row r="51" spans="1:14" x14ac:dyDescent="0.2">
      <c r="A51" s="9" t="str">
        <f>VLOOKUP(B51,Elenco_giocatori_ruolo!A:B,2,FALSE)</f>
        <v>D</v>
      </c>
      <c r="B51" s="20" t="s">
        <v>288</v>
      </c>
      <c r="C51" s="20" t="s">
        <v>278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10">
        <v>0</v>
      </c>
      <c r="N51" s="11">
        <f>$D51+$E51*(IF($A51="P",BonusMalus!$C$14,0))+$E51*(IF($A51="D",BonusMalus!$C$15,0))+$E51*(IF($A51="C",BonusMalus!$C$16,0))+$E51*(IF($A51="A",BonusMalus!$C$17,0))-$F51-$G51*3+$H51*3-$I51*2+$J51-$K51*0.5-$L51-$M51*(IF($A51="P",1,0))-$M51*(IF($A51="D",1,0))-$M51*(IF($A51="C",0.5,0))</f>
        <v>0</v>
      </c>
    </row>
    <row r="52" spans="1:14" x14ac:dyDescent="0.2">
      <c r="A52" s="9" t="str">
        <f>VLOOKUP(B52,Elenco_giocatori_ruolo!A:B,2,FALSE)</f>
        <v>D</v>
      </c>
      <c r="B52" s="20" t="s">
        <v>289</v>
      </c>
      <c r="C52" s="20" t="s">
        <v>278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10">
        <v>0</v>
      </c>
      <c r="N52" s="11">
        <f>$D52+$E52*(IF($A52="P",BonusMalus!$C$14,0))+$E52*(IF($A52="D",BonusMalus!$C$15,0))+$E52*(IF($A52="C",BonusMalus!$C$16,0))+$E52*(IF($A52="A",BonusMalus!$C$17,0))-$F52-$G52*3+$H52*3-$I52*2+$J52-$K52*0.5-$L52-$M52*(IF($A52="P",1,0))-$M52*(IF($A52="D",1,0))-$M52*(IF($A52="C",0.5,0))</f>
        <v>0</v>
      </c>
    </row>
    <row r="53" spans="1:14" x14ac:dyDescent="0.2">
      <c r="A53" s="9" t="str">
        <f>VLOOKUP(B53,Elenco_giocatori_ruolo!A:B,2,FALSE)</f>
        <v>D</v>
      </c>
      <c r="B53" s="20" t="s">
        <v>290</v>
      </c>
      <c r="C53" s="20" t="s">
        <v>278</v>
      </c>
      <c r="D53" s="20">
        <v>6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10">
        <v>0</v>
      </c>
      <c r="N53" s="11">
        <f>$D53+$E53*(IF($A53="P",BonusMalus!$C$14,0))+$E53*(IF($A53="D",BonusMalus!$C$15,0))+$E53*(IF($A53="C",BonusMalus!$C$16,0))+$E53*(IF($A53="A",BonusMalus!$C$17,0))-$F53-$G53*3+$H53*3-$I53*2+$J53-$K53*0.5-$L53-$M53*(IF($A53="P",1,0))-$M53*(IF($A53="D",1,0))-$M53*(IF($A53="C",0.5,0))</f>
        <v>6</v>
      </c>
    </row>
    <row r="54" spans="1:14" x14ac:dyDescent="0.2">
      <c r="A54" s="9" t="str">
        <f>VLOOKUP(B54,Elenco_giocatori_ruolo!A:B,2,FALSE)</f>
        <v>D</v>
      </c>
      <c r="B54" s="20" t="s">
        <v>291</v>
      </c>
      <c r="C54" s="20" t="s">
        <v>278</v>
      </c>
      <c r="D54" s="20">
        <v>5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10">
        <v>0</v>
      </c>
      <c r="N54" s="11">
        <f>$D54+$E54*(IF($A54="P",BonusMalus!$C$14,0))+$E54*(IF($A54="D",BonusMalus!$C$15,0))+$E54*(IF($A54="C",BonusMalus!$C$16,0))+$E54*(IF($A54="A",BonusMalus!$C$17,0))-$F54-$G54*3+$H54*3-$I54*2+$J54-$K54*0.5-$L54-$M54*(IF($A54="P",1,0))-$M54*(IF($A54="D",1,0))-$M54*(IF($A54="C",0.5,0))</f>
        <v>5</v>
      </c>
    </row>
    <row r="55" spans="1:14" x14ac:dyDescent="0.2">
      <c r="A55" s="9" t="str">
        <f>VLOOKUP(B55,Elenco_giocatori_ruolo!A:B,2,FALSE)</f>
        <v>D</v>
      </c>
      <c r="B55" s="20" t="s">
        <v>292</v>
      </c>
      <c r="C55" s="20" t="s">
        <v>278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10">
        <v>0</v>
      </c>
      <c r="N55" s="11">
        <f>$D55+$E55*(IF($A55="P",BonusMalus!$C$14,0))+$E55*(IF($A55="D",BonusMalus!$C$15,0))+$E55*(IF($A55="C",BonusMalus!$C$16,0))+$E55*(IF($A55="A",BonusMalus!$C$17,0))-$F55-$G55*3+$H55*3-$I55*2+$J55-$K55*0.5-$L55-$M55*(IF($A55="P",1,0))-$M55*(IF($A55="D",1,0))-$M55*(IF($A55="C",0.5,0))</f>
        <v>0</v>
      </c>
    </row>
    <row r="56" spans="1:14" x14ac:dyDescent="0.2">
      <c r="A56" s="9" t="str">
        <f>VLOOKUP(B56,Elenco_giocatori_ruolo!A:B,2,FALSE)</f>
        <v>C</v>
      </c>
      <c r="B56" s="20" t="s">
        <v>293</v>
      </c>
      <c r="C56" s="20" t="s">
        <v>278</v>
      </c>
      <c r="D56" s="20">
        <v>5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10">
        <v>0</v>
      </c>
      <c r="N56" s="11">
        <f>$D56+$E56*(IF($A56="P",BonusMalus!$C$14,0))+$E56*(IF($A56="D",BonusMalus!$C$15,0))+$E56*(IF($A56="C",BonusMalus!$C$16,0))+$E56*(IF($A56="A",BonusMalus!$C$17,0))-$F56-$G56*3+$H56*3-$I56*2+$J56-$K56*0.5-$L56-$M56*(IF($A56="P",1,0))-$M56*(IF($A56="D",1,0))-$M56*(IF($A56="C",0.5,0))</f>
        <v>5</v>
      </c>
    </row>
    <row r="57" spans="1:14" x14ac:dyDescent="0.2">
      <c r="A57" s="9" t="str">
        <f>VLOOKUP(B57,Elenco_giocatori_ruolo!A:B,2,FALSE)</f>
        <v>C</v>
      </c>
      <c r="B57" s="20" t="s">
        <v>294</v>
      </c>
      <c r="C57" s="20" t="s">
        <v>278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10">
        <v>0</v>
      </c>
      <c r="N57" s="11">
        <f>$D57+$E57*(IF($A57="P",BonusMalus!$C$14,0))+$E57*(IF($A57="D",BonusMalus!$C$15,0))+$E57*(IF($A57="C",BonusMalus!$C$16,0))+$E57*(IF($A57="A",BonusMalus!$C$17,0))-$F57-$G57*3+$H57*3-$I57*2+$J57-$K57*0.5-$L57-$M57*(IF($A57="P",1,0))-$M57*(IF($A57="D",1,0))-$M57*(IF($A57="C",0.5,0))</f>
        <v>0</v>
      </c>
    </row>
    <row r="58" spans="1:14" x14ac:dyDescent="0.2">
      <c r="A58" s="9" t="str">
        <f>VLOOKUP(B58,Elenco_giocatori_ruolo!A:B,2,FALSE)</f>
        <v>C</v>
      </c>
      <c r="B58" s="20" t="s">
        <v>295</v>
      </c>
      <c r="C58" s="20" t="s">
        <v>278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10">
        <v>0</v>
      </c>
      <c r="N58" s="11">
        <f>$D58+$E58*(IF($A58="P",BonusMalus!$C$14,0))+$E58*(IF($A58="D",BonusMalus!$C$15,0))+$E58*(IF($A58="C",BonusMalus!$C$16,0))+$E58*(IF($A58="A",BonusMalus!$C$17,0))-$F58-$G58*3+$H58*3-$I58*2+$J58-$K58*0.5-$L58-$M58*(IF($A58="P",1,0))-$M58*(IF($A58="D",1,0))-$M58*(IF($A58="C",0.5,0))</f>
        <v>0</v>
      </c>
    </row>
    <row r="59" spans="1:14" x14ac:dyDescent="0.2">
      <c r="A59" s="9" t="str">
        <f>VLOOKUP(B59,Elenco_giocatori_ruolo!A:B,2,FALSE)</f>
        <v>C</v>
      </c>
      <c r="B59" s="20" t="s">
        <v>296</v>
      </c>
      <c r="C59" s="20" t="s">
        <v>278</v>
      </c>
      <c r="D59" s="20">
        <v>6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10">
        <v>0</v>
      </c>
      <c r="N59" s="11">
        <f>$D59+$E59*(IF($A59="P",BonusMalus!$C$14,0))+$E59*(IF($A59="D",BonusMalus!$C$15,0))+$E59*(IF($A59="C",BonusMalus!$C$16,0))+$E59*(IF($A59="A",BonusMalus!$C$17,0))-$F59-$G59*3+$H59*3-$I59*2+$J59-$K59*0.5-$L59-$M59*(IF($A59="P",1,0))-$M59*(IF($A59="D",1,0))-$M59*(IF($A59="C",0.5,0))</f>
        <v>6</v>
      </c>
    </row>
    <row r="60" spans="1:14" x14ac:dyDescent="0.2">
      <c r="A60" s="9" t="str">
        <f>VLOOKUP(B60,Elenco_giocatori_ruolo!A:B,2,FALSE)</f>
        <v>C</v>
      </c>
      <c r="B60" s="20" t="s">
        <v>297</v>
      </c>
      <c r="C60" s="20" t="s">
        <v>278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10">
        <v>0</v>
      </c>
      <c r="N60" s="11">
        <f>$D60+$E60*(IF($A60="P",BonusMalus!$C$14,0))+$E60*(IF($A60="D",BonusMalus!$C$15,0))+$E60*(IF($A60="C",BonusMalus!$C$16,0))+$E60*(IF($A60="A",BonusMalus!$C$17,0))-$F60-$G60*3+$H60*3-$I60*2+$J60-$K60*0.5-$L60-$M60*(IF($A60="P",1,0))-$M60*(IF($A60="D",1,0))-$M60*(IF($A60="C",0.5,0))</f>
        <v>0</v>
      </c>
    </row>
    <row r="61" spans="1:14" x14ac:dyDescent="0.2">
      <c r="A61" s="9" t="str">
        <f>VLOOKUP(B61,Elenco_giocatori_ruolo!A:B,2,FALSE)</f>
        <v>C</v>
      </c>
      <c r="B61" s="20" t="s">
        <v>298</v>
      </c>
      <c r="C61" s="20" t="s">
        <v>278</v>
      </c>
      <c r="D61" s="20">
        <v>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10">
        <v>0</v>
      </c>
      <c r="N61" s="11">
        <f>$D61+$E61*(IF($A61="P",BonusMalus!$C$14,0))+$E61*(IF($A61="D",BonusMalus!$C$15,0))+$E61*(IF($A61="C",BonusMalus!$C$16,0))+$E61*(IF($A61="A",BonusMalus!$C$17,0))-$F61-$G61*3+$H61*3-$I61*2+$J61-$K61*0.5-$L61-$M61*(IF($A61="P",1,0))-$M61*(IF($A61="D",1,0))-$M61*(IF($A61="C",0.5,0))</f>
        <v>6</v>
      </c>
    </row>
    <row r="62" spans="1:14" x14ac:dyDescent="0.2">
      <c r="A62" s="9" t="str">
        <f>VLOOKUP(B62,Elenco_giocatori_ruolo!A:B,2,FALSE)</f>
        <v>C</v>
      </c>
      <c r="B62" s="20" t="s">
        <v>299</v>
      </c>
      <c r="C62" s="20" t="s">
        <v>278</v>
      </c>
      <c r="D62" s="20">
        <v>5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10">
        <v>0</v>
      </c>
      <c r="N62" s="11">
        <f>$D62+$E62*(IF($A62="P",BonusMalus!$C$14,0))+$E62*(IF($A62="D",BonusMalus!$C$15,0))+$E62*(IF($A62="C",BonusMalus!$C$16,0))+$E62*(IF($A62="A",BonusMalus!$C$17,0))-$F62-$G62*3+$H62*3-$I62*2+$J62-$K62*0.5-$L62-$M62*(IF($A62="P",1,0))-$M62*(IF($A62="D",1,0))-$M62*(IF($A62="C",0.5,0))</f>
        <v>5</v>
      </c>
    </row>
    <row r="63" spans="1:14" x14ac:dyDescent="0.2">
      <c r="A63" s="9" t="str">
        <f>VLOOKUP(B63,Elenco_giocatori_ruolo!A:B,2,FALSE)</f>
        <v>C</v>
      </c>
      <c r="B63" s="20" t="s">
        <v>300</v>
      </c>
      <c r="C63" s="20" t="s">
        <v>278</v>
      </c>
      <c r="D63" s="20">
        <v>5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10">
        <v>0</v>
      </c>
      <c r="N63" s="11">
        <f>$D63+$E63*(IF($A63="P",BonusMalus!$C$14,0))+$E63*(IF($A63="D",BonusMalus!$C$15,0))+$E63*(IF($A63="C",BonusMalus!$C$16,0))+$E63*(IF($A63="A",BonusMalus!$C$17,0))-$F63-$G63*3+$H63*3-$I63*2+$J63-$K63*0.5-$L63-$M63*(IF($A63="P",1,0))-$M63*(IF($A63="D",1,0))-$M63*(IF($A63="C",0.5,0))</f>
        <v>5</v>
      </c>
    </row>
    <row r="64" spans="1:14" x14ac:dyDescent="0.2">
      <c r="A64" s="9" t="str">
        <f>VLOOKUP(B64,Elenco_giocatori_ruolo!A:B,2,FALSE)</f>
        <v>C</v>
      </c>
      <c r="B64" s="20" t="s">
        <v>301</v>
      </c>
      <c r="C64" s="20" t="s">
        <v>278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10">
        <v>0</v>
      </c>
      <c r="N64" s="11">
        <f>$D64+$E64*(IF($A64="P",BonusMalus!$C$14,0))+$E64*(IF($A64="D",BonusMalus!$C$15,0))+$E64*(IF($A64="C",BonusMalus!$C$16,0))+$E64*(IF($A64="A",BonusMalus!$C$17,0))-$F64-$G64*3+$H64*3-$I64*2+$J64-$K64*0.5-$L64-$M64*(IF($A64="P",1,0))-$M64*(IF($A64="D",1,0))-$M64*(IF($A64="C",0.5,0))</f>
        <v>0</v>
      </c>
    </row>
    <row r="65" spans="1:14" x14ac:dyDescent="0.2">
      <c r="A65" s="9" t="str">
        <f>VLOOKUP(B65,Elenco_giocatori_ruolo!A:B,2,FALSE)</f>
        <v>C</v>
      </c>
      <c r="B65" s="20" t="s">
        <v>302</v>
      </c>
      <c r="C65" s="20" t="s">
        <v>278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10">
        <v>0</v>
      </c>
      <c r="N65" s="11">
        <f>$D65+$E65*(IF($A65="P",BonusMalus!$C$14,0))+$E65*(IF($A65="D",BonusMalus!$C$15,0))+$E65*(IF($A65="C",BonusMalus!$C$16,0))+$E65*(IF($A65="A",BonusMalus!$C$17,0))-$F65-$G65*3+$H65*3-$I65*2+$J65-$K65*0.5-$L65-$M65*(IF($A65="P",1,0))-$M65*(IF($A65="D",1,0))-$M65*(IF($A65="C",0.5,0))</f>
        <v>0</v>
      </c>
    </row>
    <row r="66" spans="1:14" x14ac:dyDescent="0.2">
      <c r="A66" s="9" t="str">
        <f>VLOOKUP(B66,Elenco_giocatori_ruolo!A:B,2,FALSE)</f>
        <v>C</v>
      </c>
      <c r="B66" s="20" t="s">
        <v>303</v>
      </c>
      <c r="C66" s="20" t="s">
        <v>278</v>
      </c>
      <c r="D66" s="20">
        <v>5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1</v>
      </c>
      <c r="L66" s="20">
        <v>0</v>
      </c>
      <c r="M66" s="10">
        <v>0</v>
      </c>
      <c r="N66" s="11">
        <f>$D66+$E66*(IF($A66="P",BonusMalus!$C$14,0))+$E66*(IF($A66="D",BonusMalus!$C$15,0))+$E66*(IF($A66="C",BonusMalus!$C$16,0))+$E66*(IF($A66="A",BonusMalus!$C$17,0))-$F66-$G66*3+$H66*3-$I66*2+$J66-$K66*0.5-$L66-$M66*(IF($A66="P",1,0))-$M66*(IF($A66="D",1,0))-$M66*(IF($A66="C",0.5,0))</f>
        <v>4.5</v>
      </c>
    </row>
    <row r="67" spans="1:14" x14ac:dyDescent="0.2">
      <c r="A67" s="9" t="str">
        <f>VLOOKUP(B67,Elenco_giocatori_ruolo!A:B,2,FALSE)</f>
        <v>A</v>
      </c>
      <c r="B67" s="20" t="s">
        <v>304</v>
      </c>
      <c r="C67" s="20" t="s">
        <v>278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10">
        <v>0</v>
      </c>
      <c r="N67" s="11">
        <f>$D67+$E67*(IF($A67="P",BonusMalus!$C$14,0))+$E67*(IF($A67="D",BonusMalus!$C$15,0))+$E67*(IF($A67="C",BonusMalus!$C$16,0))+$E67*(IF($A67="A",BonusMalus!$C$17,0))-$F67-$G67*3+$H67*3-$I67*2+$J67-$K67*0.5-$L67-$M67*(IF($A67="P",1,0))-$M67*(IF($A67="D",1,0))-$M67*(IF($A67="C",0.5,0))</f>
        <v>0</v>
      </c>
    </row>
    <row r="68" spans="1:14" x14ac:dyDescent="0.2">
      <c r="A68" s="9" t="str">
        <f>VLOOKUP(B68,Elenco_giocatori_ruolo!A:B,2,FALSE)</f>
        <v>A</v>
      </c>
      <c r="B68" s="20" t="s">
        <v>305</v>
      </c>
      <c r="C68" s="20" t="s">
        <v>278</v>
      </c>
      <c r="D68" s="20">
        <v>6.5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10">
        <v>0</v>
      </c>
      <c r="N68" s="11">
        <f>$D68+$E68*(IF($A68="P",BonusMalus!$C$14,0))+$E68*(IF($A68="D",BonusMalus!$C$15,0))+$E68*(IF($A68="C",BonusMalus!$C$16,0))+$E68*(IF($A68="A",BonusMalus!$C$17,0))-$F68-$G68*3+$H68*3-$I68*2+$J68-$K68*0.5-$L68-$M68*(IF($A68="P",1,0))-$M68*(IF($A68="D",1,0))-$M68*(IF($A68="C",0.5,0))</f>
        <v>6.5</v>
      </c>
    </row>
    <row r="69" spans="1:14" x14ac:dyDescent="0.2">
      <c r="A69" s="9" t="str">
        <f>VLOOKUP(B69,Elenco_giocatori_ruolo!A:B,2,FALSE)</f>
        <v>A</v>
      </c>
      <c r="B69" s="20" t="s">
        <v>306</v>
      </c>
      <c r="C69" s="20" t="s">
        <v>278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10">
        <v>0</v>
      </c>
      <c r="N69" s="11">
        <f>$D69+$E69*(IF($A69="P",BonusMalus!$C$14,0))+$E69*(IF($A69="D",BonusMalus!$C$15,0))+$E69*(IF($A69="C",BonusMalus!$C$16,0))+$E69*(IF($A69="A",BonusMalus!$C$17,0))-$F69-$G69*3+$H69*3-$I69*2+$J69-$K69*0.5-$L69-$M69*(IF($A69="P",1,0))-$M69*(IF($A69="D",1,0))-$M69*(IF($A69="C",0.5,0))</f>
        <v>0</v>
      </c>
    </row>
    <row r="70" spans="1:14" x14ac:dyDescent="0.2">
      <c r="A70" s="9" t="str">
        <f>VLOOKUP(B70,Elenco_giocatori_ruolo!A:B,2,FALSE)</f>
        <v>A</v>
      </c>
      <c r="B70" s="20" t="s">
        <v>307</v>
      </c>
      <c r="C70" s="20" t="s">
        <v>278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10">
        <v>0</v>
      </c>
      <c r="N70" s="11">
        <f>$D70+$E70*(IF($A70="P",BonusMalus!$C$14,0))+$E70*(IF($A70="D",BonusMalus!$C$15,0))+$E70*(IF($A70="C",BonusMalus!$C$16,0))+$E70*(IF($A70="A",BonusMalus!$C$17,0))-$F70-$G70*3+$H70*3-$I70*2+$J70-$K70*0.5-$L70-$M70*(IF($A70="P",1,0))-$M70*(IF($A70="D",1,0))-$M70*(IF($A70="C",0.5,0))</f>
        <v>0</v>
      </c>
    </row>
    <row r="71" spans="1:14" x14ac:dyDescent="0.2">
      <c r="A71" s="9" t="str">
        <f>VLOOKUP(B71,Elenco_giocatori_ruolo!A:B,2,FALSE)</f>
        <v>A</v>
      </c>
      <c r="B71" s="20" t="s">
        <v>308</v>
      </c>
      <c r="C71" s="20" t="s">
        <v>278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10">
        <v>0</v>
      </c>
      <c r="N71" s="11">
        <f>$D71+$E71*(IF($A71="P",BonusMalus!$C$14,0))+$E71*(IF($A71="D",BonusMalus!$C$15,0))+$E71*(IF($A71="C",BonusMalus!$C$16,0))+$E71*(IF($A71="A",BonusMalus!$C$17,0))-$F71-$G71*3+$H71*3-$I71*2+$J71-$K71*0.5-$L71-$M71*(IF($A71="P",1,0))-$M71*(IF($A71="D",1,0))-$M71*(IF($A71="C",0.5,0))</f>
        <v>0</v>
      </c>
    </row>
    <row r="72" spans="1:14" x14ac:dyDescent="0.2">
      <c r="A72" s="9" t="str">
        <f>VLOOKUP(B72,Elenco_giocatori_ruolo!A:B,2,FALSE)</f>
        <v>A</v>
      </c>
      <c r="B72" s="20" t="s">
        <v>309</v>
      </c>
      <c r="C72" s="20" t="s">
        <v>278</v>
      </c>
      <c r="D72" s="20">
        <v>5.5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10">
        <v>0</v>
      </c>
      <c r="N72" s="11">
        <f>$D72+$E72*(IF($A72="P",BonusMalus!$C$14,0))+$E72*(IF($A72="D",BonusMalus!$C$15,0))+$E72*(IF($A72="C",BonusMalus!$C$16,0))+$E72*(IF($A72="A",BonusMalus!$C$17,0))-$F72-$G72*3+$H72*3-$I72*2+$J72-$K72*0.5-$L72-$M72*(IF($A72="P",1,0))-$M72*(IF($A72="D",1,0))-$M72*(IF($A72="C",0.5,0))</f>
        <v>5.5</v>
      </c>
    </row>
    <row r="73" spans="1:14" x14ac:dyDescent="0.2">
      <c r="A73" s="9" t="str">
        <f>VLOOKUP(B73,Elenco_giocatori_ruolo!A:B,2,FALSE)</f>
        <v>A</v>
      </c>
      <c r="B73" s="20" t="s">
        <v>310</v>
      </c>
      <c r="C73" s="20" t="s">
        <v>278</v>
      </c>
      <c r="D73" s="20">
        <v>6.5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10">
        <v>0</v>
      </c>
      <c r="N73" s="11">
        <f>$D73+$E73*(IF($A73="P",BonusMalus!$C$14,0))+$E73*(IF($A73="D",BonusMalus!$C$15,0))+$E73*(IF($A73="C",BonusMalus!$C$16,0))+$E73*(IF($A73="A",BonusMalus!$C$17,0))-$F73-$G73*3+$H73*3-$I73*2+$J73-$K73*0.5-$L73-$M73*(IF($A73="P",1,0))-$M73*(IF($A73="D",1,0))-$M73*(IF($A73="C",0.5,0))</f>
        <v>6.5</v>
      </c>
    </row>
    <row r="74" spans="1:14" x14ac:dyDescent="0.2">
      <c r="A74" s="9" t="str">
        <f>VLOOKUP(B74,Elenco_giocatori_ruolo!A:B,2,FALSE)</f>
        <v>A</v>
      </c>
      <c r="B74" s="20" t="s">
        <v>311</v>
      </c>
      <c r="C74" s="20" t="s">
        <v>278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10">
        <v>0</v>
      </c>
      <c r="N74" s="11">
        <f>$D74+$E74*(IF($A74="P",BonusMalus!$C$14,0))+$E74*(IF($A74="D",BonusMalus!$C$15,0))+$E74*(IF($A74="C",BonusMalus!$C$16,0))+$E74*(IF($A74="A",BonusMalus!$C$17,0))-$F74-$G74*3+$H74*3-$I74*2+$J74-$K74*0.5-$L74-$M74*(IF($A74="P",1,0))-$M74*(IF($A74="D",1,0))-$M74*(IF($A74="C",0.5,0))</f>
        <v>0</v>
      </c>
    </row>
    <row r="75" spans="1:14" x14ac:dyDescent="0.2">
      <c r="A75" s="9" t="str">
        <f>VLOOKUP(B75,Elenco_giocatori_ruolo!A:B,2,FALSE)</f>
        <v>A</v>
      </c>
      <c r="B75" s="20" t="s">
        <v>312</v>
      </c>
      <c r="C75" s="20" t="s">
        <v>278</v>
      </c>
      <c r="D75" s="20">
        <v>5.5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10">
        <v>0</v>
      </c>
      <c r="N75" s="11">
        <f>$D75+$E75*(IF($A75="P",BonusMalus!$C$14,0))+$E75*(IF($A75="D",BonusMalus!$C$15,0))+$E75*(IF($A75="C",BonusMalus!$C$16,0))+$E75*(IF($A75="A",BonusMalus!$C$17,0))-$F75-$G75*3+$H75*3-$I75*2+$J75-$K75*0.5-$L75-$M75*(IF($A75="P",1,0))-$M75*(IF($A75="D",1,0))-$M75*(IF($A75="C",0.5,0))</f>
        <v>5.5</v>
      </c>
    </row>
    <row r="76" spans="1:14" x14ac:dyDescent="0.2">
      <c r="A76" s="9" t="str">
        <f>VLOOKUP(B76,Elenco_giocatori_ruolo!A:B,2,FALSE)</f>
        <v>A</v>
      </c>
      <c r="B76" s="20" t="s">
        <v>313</v>
      </c>
      <c r="C76" s="20" t="s">
        <v>278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10">
        <v>0</v>
      </c>
      <c r="N76" s="11">
        <f>$D76+$E76*(IF($A76="P",BonusMalus!$C$14,0))+$E76*(IF($A76="D",BonusMalus!$C$15,0))+$E76*(IF($A76="C",BonusMalus!$C$16,0))+$E76*(IF($A76="A",BonusMalus!$C$17,0))-$F76-$G76*3+$H76*3-$I76*2+$J76-$K76*0.5-$L76-$M76*(IF($A76="P",1,0))-$M76*(IF($A76="D",1,0))-$M76*(IF($A76="C",0.5,0))</f>
        <v>0</v>
      </c>
    </row>
    <row r="77" spans="1:14" x14ac:dyDescent="0.2">
      <c r="A77" s="9" t="str">
        <f>VLOOKUP(B77,Elenco_giocatori_ruolo!A:B,2,FALSE)</f>
        <v>P</v>
      </c>
      <c r="B77" s="20" t="s">
        <v>314</v>
      </c>
      <c r="C77" s="20" t="s">
        <v>315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10">
        <v>0</v>
      </c>
      <c r="N77" s="11">
        <f>$D77+$E77*(IF($A77="P",BonusMalus!$C$14,0))+$E77*(IF($A77="D",BonusMalus!$C$15,0))+$E77*(IF($A77="C",BonusMalus!$C$16,0))+$E77*(IF($A77="A",BonusMalus!$C$17,0))-$F77-$G77*3+$H77*3-$I77*2+$J77-$K77*0.5-$L77-$M77*(IF($A77="P",1,0))-$M77*(IF($A77="D",1,0))-$M77*(IF($A77="C",0.5,0))</f>
        <v>0</v>
      </c>
    </row>
    <row r="78" spans="1:14" x14ac:dyDescent="0.2">
      <c r="A78" s="9" t="str">
        <f>VLOOKUP(B78,Elenco_giocatori_ruolo!A:B,2,FALSE)</f>
        <v>P</v>
      </c>
      <c r="B78" s="20" t="s">
        <v>316</v>
      </c>
      <c r="C78" s="20" t="s">
        <v>315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10">
        <v>0</v>
      </c>
      <c r="N78" s="11">
        <f>$D78+$E78*(IF($A78="P",BonusMalus!$C$14,0))+$E78*(IF($A78="D",BonusMalus!$C$15,0))+$E78*(IF($A78="C",BonusMalus!$C$16,0))+$E78*(IF($A78="A",BonusMalus!$C$17,0))-$F78-$G78*3+$H78*3-$I78*2+$J78-$K78*0.5-$L78-$M78*(IF($A78="P",1,0))-$M78*(IF($A78="D",1,0))-$M78*(IF($A78="C",0.5,0))</f>
        <v>0</v>
      </c>
    </row>
    <row r="79" spans="1:14" x14ac:dyDescent="0.2">
      <c r="A79" s="9" t="str">
        <f>VLOOKUP(B79,Elenco_giocatori_ruolo!A:B,2,FALSE)</f>
        <v>P</v>
      </c>
      <c r="B79" s="20" t="s">
        <v>317</v>
      </c>
      <c r="C79" s="20" t="s">
        <v>315</v>
      </c>
      <c r="D79" s="20">
        <v>7</v>
      </c>
      <c r="E79" s="20">
        <v>0</v>
      </c>
      <c r="F79" s="20">
        <v>1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10">
        <v>0</v>
      </c>
      <c r="N79" s="11">
        <f>$D79+$E79*(IF($A79="P",BonusMalus!$C$14,0))+$E79*(IF($A79="D",BonusMalus!$C$15,0))+$E79*(IF($A79="C",BonusMalus!$C$16,0))+$E79*(IF($A79="A",BonusMalus!$C$17,0))-$F79-$G79*3+$H79*3-$I79*2+$J79-$K79*0.5-$L79-$M79*(IF($A79="P",1,0))-$M79*(IF($A79="D",1,0))-$M79*(IF($A79="C",0.5,0))</f>
        <v>6</v>
      </c>
    </row>
    <row r="80" spans="1:14" x14ac:dyDescent="0.2">
      <c r="A80" s="9" t="str">
        <f>VLOOKUP(B80,Elenco_giocatori_ruolo!A:B,2,FALSE)</f>
        <v>P</v>
      </c>
      <c r="B80" s="20" t="s">
        <v>318</v>
      </c>
      <c r="C80" s="20" t="s">
        <v>315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10">
        <v>0</v>
      </c>
      <c r="N80" s="11">
        <f>$D80+$E80*(IF($A80="P",BonusMalus!$C$14,0))+$E80*(IF($A80="D",BonusMalus!$C$15,0))+$E80*(IF($A80="C",BonusMalus!$C$16,0))+$E80*(IF($A80="A",BonusMalus!$C$17,0))-$F80-$G80*3+$H80*3-$I80*2+$J80-$K80*0.5-$L80-$M80*(IF($A80="P",1,0))-$M80*(IF($A80="D",1,0))-$M80*(IF($A80="C",0.5,0))</f>
        <v>0</v>
      </c>
    </row>
    <row r="81" spans="1:14" x14ac:dyDescent="0.2">
      <c r="A81" s="9" t="str">
        <f>VLOOKUP(B81,Elenco_giocatori_ruolo!A:B,2,FALSE)</f>
        <v>D</v>
      </c>
      <c r="B81" s="20" t="s">
        <v>319</v>
      </c>
      <c r="C81" s="20" t="s">
        <v>315</v>
      </c>
      <c r="D81" s="20">
        <v>5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10">
        <v>0</v>
      </c>
      <c r="N81" s="11">
        <f>$D81+$E81*(IF($A81="P",BonusMalus!$C$14,0))+$E81*(IF($A81="D",BonusMalus!$C$15,0))+$E81*(IF($A81="C",BonusMalus!$C$16,0))+$E81*(IF($A81="A",BonusMalus!$C$17,0))-$F81-$G81*3+$H81*3-$I81*2+$J81-$K81*0.5-$L81-$M81*(IF($A81="P",1,0))-$M81*(IF($A81="D",1,0))-$M81*(IF($A81="C",0.5,0))</f>
        <v>5</v>
      </c>
    </row>
    <row r="82" spans="1:14" x14ac:dyDescent="0.2">
      <c r="A82" s="9" t="str">
        <f>VLOOKUP(B82,Elenco_giocatori_ruolo!A:B,2,FALSE)</f>
        <v>D</v>
      </c>
      <c r="B82" s="20" t="s">
        <v>320</v>
      </c>
      <c r="C82" s="20" t="s">
        <v>315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10">
        <v>0</v>
      </c>
      <c r="N82" s="11">
        <f>$D82+$E82*(IF($A82="P",BonusMalus!$C$14,0))+$E82*(IF($A82="D",BonusMalus!$C$15,0))+$E82*(IF($A82="C",BonusMalus!$C$16,0))+$E82*(IF($A82="A",BonusMalus!$C$17,0))-$F82-$G82*3+$H82*3-$I82*2+$J82-$K82*0.5-$L82-$M82*(IF($A82="P",1,0))-$M82*(IF($A82="D",1,0))-$M82*(IF($A82="C",0.5,0))</f>
        <v>0</v>
      </c>
    </row>
    <row r="83" spans="1:14" x14ac:dyDescent="0.2">
      <c r="A83" s="9" t="str">
        <f>VLOOKUP(B83,Elenco_giocatori_ruolo!A:B,2,FALSE)</f>
        <v>D</v>
      </c>
      <c r="B83" s="20" t="s">
        <v>321</v>
      </c>
      <c r="C83" s="20" t="s">
        <v>315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10">
        <v>0</v>
      </c>
      <c r="N83" s="11">
        <f>$D83+$E83*(IF($A83="P",BonusMalus!$C$14,0))+$E83*(IF($A83="D",BonusMalus!$C$15,0))+$E83*(IF($A83="C",BonusMalus!$C$16,0))+$E83*(IF($A83="A",BonusMalus!$C$17,0))-$F83-$G83*3+$H83*3-$I83*2+$J83-$K83*0.5-$L83-$M83*(IF($A83="P",1,0))-$M83*(IF($A83="D",1,0))-$M83*(IF($A83="C",0.5,0))</f>
        <v>0</v>
      </c>
    </row>
    <row r="84" spans="1:14" x14ac:dyDescent="0.2">
      <c r="A84" s="9" t="str">
        <f>VLOOKUP(B84,Elenco_giocatori_ruolo!A:B,2,FALSE)</f>
        <v>D</v>
      </c>
      <c r="B84" s="20" t="s">
        <v>322</v>
      </c>
      <c r="C84" s="20" t="s">
        <v>315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10">
        <v>0</v>
      </c>
      <c r="N84" s="11">
        <f>$D84+$E84*(IF($A84="P",BonusMalus!$C$14,0))+$E84*(IF($A84="D",BonusMalus!$C$15,0))+$E84*(IF($A84="C",BonusMalus!$C$16,0))+$E84*(IF($A84="A",BonusMalus!$C$17,0))-$F84-$G84*3+$H84*3-$I84*2+$J84-$K84*0.5-$L84-$M84*(IF($A84="P",1,0))-$M84*(IF($A84="D",1,0))-$M84*(IF($A84="C",0.5,0))</f>
        <v>0</v>
      </c>
    </row>
    <row r="85" spans="1:14" x14ac:dyDescent="0.2">
      <c r="A85" s="9" t="str">
        <f>VLOOKUP(B85,Elenco_giocatori_ruolo!A:B,2,FALSE)</f>
        <v>D</v>
      </c>
      <c r="B85" s="20" t="s">
        <v>323</v>
      </c>
      <c r="C85" s="20" t="s">
        <v>315</v>
      </c>
      <c r="D85" s="20">
        <v>5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10">
        <v>0</v>
      </c>
      <c r="N85" s="11">
        <f>$D85+$E85*(IF($A85="P",BonusMalus!$C$14,0))+$E85*(IF($A85="D",BonusMalus!$C$15,0))+$E85*(IF($A85="C",BonusMalus!$C$16,0))+$E85*(IF($A85="A",BonusMalus!$C$17,0))-$F85-$G85*3+$H85*3-$I85*2+$J85-$K85*0.5-$L85-$M85*(IF($A85="P",1,0))-$M85*(IF($A85="D",1,0))-$M85*(IF($A85="C",0.5,0))</f>
        <v>5</v>
      </c>
    </row>
    <row r="86" spans="1:14" x14ac:dyDescent="0.2">
      <c r="A86" s="9" t="str">
        <f>VLOOKUP(B86,Elenco_giocatori_ruolo!A:B,2,FALSE)</f>
        <v>D</v>
      </c>
      <c r="B86" s="20" t="s">
        <v>324</v>
      </c>
      <c r="C86" s="20" t="s">
        <v>315</v>
      </c>
      <c r="D86" s="20">
        <v>7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1</v>
      </c>
      <c r="L86" s="20">
        <v>0</v>
      </c>
      <c r="M86" s="10">
        <v>0</v>
      </c>
      <c r="N86" s="11">
        <f>$D86+$E86*(IF($A86="P",BonusMalus!$C$14,0))+$E86*(IF($A86="D",BonusMalus!$C$15,0))+$E86*(IF($A86="C",BonusMalus!$C$16,0))+$E86*(IF($A86="A",BonusMalus!$C$17,0))-$F86-$G86*3+$H86*3-$I86*2+$J86-$K86*0.5-$L86-$M86*(IF($A86="P",1,0))-$M86*(IF($A86="D",1,0))-$M86*(IF($A86="C",0.5,0))</f>
        <v>6.5</v>
      </c>
    </row>
    <row r="87" spans="1:14" x14ac:dyDescent="0.2">
      <c r="A87" s="9" t="str">
        <f>VLOOKUP(B87,Elenco_giocatori_ruolo!A:B,2,FALSE)</f>
        <v>D</v>
      </c>
      <c r="B87" s="20" t="s">
        <v>325</v>
      </c>
      <c r="C87" s="20" t="s">
        <v>315</v>
      </c>
      <c r="D87" s="20">
        <v>6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10">
        <v>0</v>
      </c>
      <c r="N87" s="11">
        <f>$D87+$E87*(IF($A87="P",BonusMalus!$C$14,0))+$E87*(IF($A87="D",BonusMalus!$C$15,0))+$E87*(IF($A87="C",BonusMalus!$C$16,0))+$E87*(IF($A87="A",BonusMalus!$C$17,0))-$F87-$G87*3+$H87*3-$I87*2+$J87-$K87*0.5-$L87-$M87*(IF($A87="P",1,0))-$M87*(IF($A87="D",1,0))-$M87*(IF($A87="C",0.5,0))</f>
        <v>6</v>
      </c>
    </row>
    <row r="88" spans="1:14" x14ac:dyDescent="0.2">
      <c r="A88" s="9" t="str">
        <f>VLOOKUP(B88,Elenco_giocatori_ruolo!A:B,2,FALSE)</f>
        <v>D</v>
      </c>
      <c r="B88" s="20" t="s">
        <v>326</v>
      </c>
      <c r="C88" s="20" t="s">
        <v>315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10">
        <v>0</v>
      </c>
      <c r="N88" s="11">
        <f>$D88+$E88*(IF($A88="P",BonusMalus!$C$14,0))+$E88*(IF($A88="D",BonusMalus!$C$15,0))+$E88*(IF($A88="C",BonusMalus!$C$16,0))+$E88*(IF($A88="A",BonusMalus!$C$17,0))-$F88-$G88*3+$H88*3-$I88*2+$J88-$K88*0.5-$L88-$M88*(IF($A88="P",1,0))-$M88*(IF($A88="D",1,0))-$M88*(IF($A88="C",0.5,0))</f>
        <v>0</v>
      </c>
    </row>
    <row r="89" spans="1:14" x14ac:dyDescent="0.2">
      <c r="A89" s="9" t="str">
        <f>VLOOKUP(B89,Elenco_giocatori_ruolo!A:B,2,FALSE)</f>
        <v>D</v>
      </c>
      <c r="B89" s="20" t="s">
        <v>327</v>
      </c>
      <c r="C89" s="20" t="s">
        <v>315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10">
        <v>0</v>
      </c>
      <c r="N89" s="11">
        <f>$D89+$E89*(IF($A89="P",BonusMalus!$C$14,0))+$E89*(IF($A89="D",BonusMalus!$C$15,0))+$E89*(IF($A89="C",BonusMalus!$C$16,0))+$E89*(IF($A89="A",BonusMalus!$C$17,0))-$F89-$G89*3+$H89*3-$I89*2+$J89-$K89*0.5-$L89-$M89*(IF($A89="P",1,0))-$M89*(IF($A89="D",1,0))-$M89*(IF($A89="C",0.5,0))</f>
        <v>0</v>
      </c>
    </row>
    <row r="90" spans="1:14" x14ac:dyDescent="0.2">
      <c r="A90" s="9" t="str">
        <f>VLOOKUP(B90,Elenco_giocatori_ruolo!A:B,2,FALSE)</f>
        <v>D</v>
      </c>
      <c r="B90" s="20" t="s">
        <v>328</v>
      </c>
      <c r="C90" s="20" t="s">
        <v>315</v>
      </c>
      <c r="D90" s="20">
        <v>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10">
        <v>0</v>
      </c>
      <c r="N90" s="11">
        <f>$D90+$E90*(IF($A90="P",BonusMalus!$C$14,0))+$E90*(IF($A90="D",BonusMalus!$C$15,0))+$E90*(IF($A90="C",BonusMalus!$C$16,0))+$E90*(IF($A90="A",BonusMalus!$C$17,0))-$F90-$G90*3+$H90*3-$I90*2+$J90-$K90*0.5-$L90-$M90*(IF($A90="P",1,0))-$M90*(IF($A90="D",1,0))-$M90*(IF($A90="C",0.5,0))</f>
        <v>6</v>
      </c>
    </row>
    <row r="91" spans="1:14" x14ac:dyDescent="0.2">
      <c r="A91" s="9" t="str">
        <f>VLOOKUP(B91,Elenco_giocatori_ruolo!A:B,2,FALSE)</f>
        <v>D</v>
      </c>
      <c r="B91" s="20" t="s">
        <v>329</v>
      </c>
      <c r="C91" s="20" t="s">
        <v>315</v>
      </c>
      <c r="D91" s="20">
        <v>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10">
        <v>0</v>
      </c>
      <c r="N91" s="11">
        <f>$D91+$E91*(IF($A91="P",BonusMalus!$C$14,0))+$E91*(IF($A91="D",BonusMalus!$C$15,0))+$E91*(IF($A91="C",BonusMalus!$C$16,0))+$E91*(IF($A91="A",BonusMalus!$C$17,0))-$F91-$G91*3+$H91*3-$I91*2+$J91-$K91*0.5-$L91-$M91*(IF($A91="P",1,0))-$M91*(IF($A91="D",1,0))-$M91*(IF($A91="C",0.5,0))</f>
        <v>5</v>
      </c>
    </row>
    <row r="92" spans="1:14" x14ac:dyDescent="0.2">
      <c r="A92" s="9" t="str">
        <f>VLOOKUP(B92,Elenco_giocatori_ruolo!A:B,2,FALSE)</f>
        <v>C</v>
      </c>
      <c r="B92" s="20" t="s">
        <v>330</v>
      </c>
      <c r="C92" s="20" t="s">
        <v>315</v>
      </c>
      <c r="D92" s="20">
        <v>5.5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10">
        <v>0</v>
      </c>
      <c r="N92" s="11">
        <f>$D92+$E92*(IF($A92="P",BonusMalus!$C$14,0))+$E92*(IF($A92="D",BonusMalus!$C$15,0))+$E92*(IF($A92="C",BonusMalus!$C$16,0))+$E92*(IF($A92="A",BonusMalus!$C$17,0))-$F92-$G92*3+$H92*3-$I92*2+$J92-$K92*0.5-$L92-$M92*(IF($A92="P",1,0))-$M92*(IF($A92="D",1,0))-$M92*(IF($A92="C",0.5,0))</f>
        <v>5.5</v>
      </c>
    </row>
    <row r="93" spans="1:14" x14ac:dyDescent="0.2">
      <c r="A93" s="9" t="str">
        <f>VLOOKUP(B93,Elenco_giocatori_ruolo!A:B,2,FALSE)</f>
        <v>C</v>
      </c>
      <c r="B93" s="20" t="s">
        <v>331</v>
      </c>
      <c r="C93" s="20" t="s">
        <v>315</v>
      </c>
      <c r="D93" s="20">
        <v>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1</v>
      </c>
      <c r="L93" s="20">
        <v>0</v>
      </c>
      <c r="M93" s="10">
        <v>0</v>
      </c>
      <c r="N93" s="11">
        <f>$D93+$E93*(IF($A93="P",BonusMalus!$C$14,0))+$E93*(IF($A93="D",BonusMalus!$C$15,0))+$E93*(IF($A93="C",BonusMalus!$C$16,0))+$E93*(IF($A93="A",BonusMalus!$C$17,0))-$F93-$G93*3+$H93*3-$I93*2+$J93-$K93*0.5-$L93-$M93*(IF($A93="P",1,0))-$M93*(IF($A93="D",1,0))-$M93*(IF($A93="C",0.5,0))</f>
        <v>5.5</v>
      </c>
    </row>
    <row r="94" spans="1:14" x14ac:dyDescent="0.2">
      <c r="A94" s="9" t="str">
        <f>VLOOKUP(B94,Elenco_giocatori_ruolo!A:B,2,FALSE)</f>
        <v>C</v>
      </c>
      <c r="B94" s="20" t="s">
        <v>332</v>
      </c>
      <c r="C94" s="20" t="s">
        <v>315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10">
        <v>0</v>
      </c>
      <c r="N94" s="11">
        <f>$D94+$E94*(IF($A94="P",BonusMalus!$C$14,0))+$E94*(IF($A94="D",BonusMalus!$C$15,0))+$E94*(IF($A94="C",BonusMalus!$C$16,0))+$E94*(IF($A94="A",BonusMalus!$C$17,0))-$F94-$G94*3+$H94*3-$I94*2+$J94-$K94*0.5-$L94-$M94*(IF($A94="P",1,0))-$M94*(IF($A94="D",1,0))-$M94*(IF($A94="C",0.5,0))</f>
        <v>0</v>
      </c>
    </row>
    <row r="95" spans="1:14" x14ac:dyDescent="0.2">
      <c r="A95" s="9" t="str">
        <f>VLOOKUP(B95,Elenco_giocatori_ruolo!A:B,2,FALSE)</f>
        <v>C</v>
      </c>
      <c r="B95" s="20" t="s">
        <v>333</v>
      </c>
      <c r="C95" s="20" t="s">
        <v>315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10">
        <v>0</v>
      </c>
      <c r="N95" s="11">
        <f>$D95+$E95*(IF($A95="P",BonusMalus!$C$14,0))+$E95*(IF($A95="D",BonusMalus!$C$15,0))+$E95*(IF($A95="C",BonusMalus!$C$16,0))+$E95*(IF($A95="A",BonusMalus!$C$17,0))-$F95-$G95*3+$H95*3-$I95*2+$J95-$K95*0.5-$L95-$M95*(IF($A95="P",1,0))-$M95*(IF($A95="D",1,0))-$M95*(IF($A95="C",0.5,0))</f>
        <v>0</v>
      </c>
    </row>
    <row r="96" spans="1:14" x14ac:dyDescent="0.2">
      <c r="A96" s="9" t="str">
        <f>VLOOKUP(B96,Elenco_giocatori_ruolo!A:B,2,FALSE)</f>
        <v>C</v>
      </c>
      <c r="B96" s="20" t="s">
        <v>334</v>
      </c>
      <c r="C96" s="20" t="s">
        <v>315</v>
      </c>
      <c r="D96" s="20">
        <v>6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10">
        <v>0</v>
      </c>
      <c r="N96" s="11">
        <f>$D96+$E96*(IF($A96="P",BonusMalus!$C$14,0))+$E96*(IF($A96="D",BonusMalus!$C$15,0))+$E96*(IF($A96="C",BonusMalus!$C$16,0))+$E96*(IF($A96="A",BonusMalus!$C$17,0))-$F96-$G96*3+$H96*3-$I96*2+$J96-$K96*0.5-$L96-$M96*(IF($A96="P",1,0))-$M96*(IF($A96="D",1,0))-$M96*(IF($A96="C",0.5,0))</f>
        <v>6</v>
      </c>
    </row>
    <row r="97" spans="1:14" x14ac:dyDescent="0.2">
      <c r="A97" s="9" t="str">
        <f>VLOOKUP(B97,Elenco_giocatori_ruolo!A:B,2,FALSE)</f>
        <v>C</v>
      </c>
      <c r="B97" s="20" t="s">
        <v>335</v>
      </c>
      <c r="C97" s="20" t="s">
        <v>315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10">
        <v>0</v>
      </c>
      <c r="N97" s="11">
        <f>$D97+$E97*(IF($A97="P",BonusMalus!$C$14,0))+$E97*(IF($A97="D",BonusMalus!$C$15,0))+$E97*(IF($A97="C",BonusMalus!$C$16,0))+$E97*(IF($A97="A",BonusMalus!$C$17,0))-$F97-$G97*3+$H97*3-$I97*2+$J97-$K97*0.5-$L97-$M97*(IF($A97="P",1,0))-$M97*(IF($A97="D",1,0))-$M97*(IF($A97="C",0.5,0))</f>
        <v>0</v>
      </c>
    </row>
    <row r="98" spans="1:14" x14ac:dyDescent="0.2">
      <c r="A98" s="9" t="str">
        <f>VLOOKUP(B98,Elenco_giocatori_ruolo!A:B,2,FALSE)</f>
        <v>C</v>
      </c>
      <c r="B98" s="20" t="s">
        <v>336</v>
      </c>
      <c r="C98" s="20" t="s">
        <v>315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10">
        <v>0</v>
      </c>
      <c r="N98" s="11">
        <f>$D98+$E98*(IF($A98="P",BonusMalus!$C$14,0))+$E98*(IF($A98="D",BonusMalus!$C$15,0))+$E98*(IF($A98="C",BonusMalus!$C$16,0))+$E98*(IF($A98="A",BonusMalus!$C$17,0))-$F98-$G98*3+$H98*3-$I98*2+$J98-$K98*0.5-$L98-$M98*(IF($A98="P",1,0))-$M98*(IF($A98="D",1,0))-$M98*(IF($A98="C",0.5,0))</f>
        <v>0</v>
      </c>
    </row>
    <row r="99" spans="1:14" x14ac:dyDescent="0.2">
      <c r="A99" s="9" t="str">
        <f>VLOOKUP(B99,Elenco_giocatori_ruolo!A:B,2,FALSE)</f>
        <v>C</v>
      </c>
      <c r="B99" s="20" t="s">
        <v>337</v>
      </c>
      <c r="C99" s="20" t="s">
        <v>315</v>
      </c>
      <c r="D99" s="20">
        <v>5.5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10">
        <v>0</v>
      </c>
      <c r="N99" s="11">
        <f>$D99+$E99*(IF($A99="P",BonusMalus!$C$14,0))+$E99*(IF($A99="D",BonusMalus!$C$15,0))+$E99*(IF($A99="C",BonusMalus!$C$16,0))+$E99*(IF($A99="A",BonusMalus!$C$17,0))-$F99-$G99*3+$H99*3-$I99*2+$J99-$K99*0.5-$L99-$M99*(IF($A99="P",1,0))-$M99*(IF($A99="D",1,0))-$M99*(IF($A99="C",0.5,0))</f>
        <v>5.5</v>
      </c>
    </row>
    <row r="100" spans="1:14" x14ac:dyDescent="0.2">
      <c r="A100" s="9" t="str">
        <f>VLOOKUP(B100,Elenco_giocatori_ruolo!A:B,2,FALSE)</f>
        <v>C</v>
      </c>
      <c r="B100" s="20" t="s">
        <v>338</v>
      </c>
      <c r="C100" s="20" t="s">
        <v>315</v>
      </c>
      <c r="D100" s="20">
        <v>7</v>
      </c>
      <c r="E100" s="20">
        <v>1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10">
        <v>0</v>
      </c>
      <c r="N100" s="11">
        <f>$D100+$E100*(IF($A100="P",BonusMalus!$C$14,0))+$E100*(IF($A100="D",BonusMalus!$C$15,0))+$E100*(IF($A100="C",BonusMalus!$C$16,0))+$E100*(IF($A100="A",BonusMalus!$C$17,0))-$F100-$G100*3+$H100*3-$I100*2+$J100-$K100*0.5-$L100-$M100*(IF($A100="P",1,0))-$M100*(IF($A100="D",1,0))-$M100*(IF($A100="C",0.5,0))</f>
        <v>10</v>
      </c>
    </row>
    <row r="101" spans="1:14" x14ac:dyDescent="0.2">
      <c r="A101" s="9" t="str">
        <f>VLOOKUP(B101,Elenco_giocatori_ruolo!A:B,2,FALSE)</f>
        <v>C</v>
      </c>
      <c r="B101" s="20" t="s">
        <v>340</v>
      </c>
      <c r="C101" s="20" t="s">
        <v>315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10">
        <v>0</v>
      </c>
      <c r="N101" s="11">
        <f>$D101+$E101*(IF($A101="P",BonusMalus!$C$14,0))+$E101*(IF($A101="D",BonusMalus!$C$15,0))+$E101*(IF($A101="C",BonusMalus!$C$16,0))+$E101*(IF($A101="A",BonusMalus!$C$17,0))-$F101-$G101*3+$H101*3-$I101*2+$J101-$K101*0.5-$L101-$M101*(IF($A101="P",1,0))-$M101*(IF($A101="D",1,0))-$M101*(IF($A101="C",0.5,0))</f>
        <v>0</v>
      </c>
    </row>
    <row r="102" spans="1:14" x14ac:dyDescent="0.2">
      <c r="A102" s="9" t="str">
        <f>VLOOKUP(B102,Elenco_giocatori_ruolo!A:B,2,FALSE)</f>
        <v>C</v>
      </c>
      <c r="B102" s="20" t="s">
        <v>341</v>
      </c>
      <c r="C102" s="20" t="s">
        <v>315</v>
      </c>
      <c r="D102" s="20">
        <v>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10">
        <v>0</v>
      </c>
      <c r="N102" s="11">
        <f>$D102+$E102*(IF($A102="P",BonusMalus!$C$14,0))+$E102*(IF($A102="D",BonusMalus!$C$15,0))+$E102*(IF($A102="C",BonusMalus!$C$16,0))+$E102*(IF($A102="A",BonusMalus!$C$17,0))-$F102-$G102*3+$H102*3-$I102*2+$J102-$K102*0.5-$L102-$M102*(IF($A102="P",1,0))-$M102*(IF($A102="D",1,0))-$M102*(IF($A102="C",0.5,0))</f>
        <v>5</v>
      </c>
    </row>
    <row r="103" spans="1:14" x14ac:dyDescent="0.2">
      <c r="A103" s="9" t="str">
        <f>VLOOKUP(B103,Elenco_giocatori_ruolo!A:B,2,FALSE)</f>
        <v>A</v>
      </c>
      <c r="B103" s="20" t="s">
        <v>342</v>
      </c>
      <c r="C103" s="20" t="s">
        <v>315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10">
        <v>0</v>
      </c>
      <c r="N103" s="11">
        <f>$D103+$E103*(IF($A103="P",BonusMalus!$C$14,0))+$E103*(IF($A103="D",BonusMalus!$C$15,0))+$E103*(IF($A103="C",BonusMalus!$C$16,0))+$E103*(IF($A103="A",BonusMalus!$C$17,0))-$F103-$G103*3+$H103*3-$I103*2+$J103-$K103*0.5-$L103-$M103*(IF($A103="P",1,0))-$M103*(IF($A103="D",1,0))-$M103*(IF($A103="C",0.5,0))</f>
        <v>0</v>
      </c>
    </row>
    <row r="104" spans="1:14" x14ac:dyDescent="0.2">
      <c r="A104" s="9" t="str">
        <f>VLOOKUP(B104,Elenco_giocatori_ruolo!A:B,2,FALSE)</f>
        <v>A</v>
      </c>
      <c r="B104" s="20" t="s">
        <v>343</v>
      </c>
      <c r="C104" s="20" t="s">
        <v>315</v>
      </c>
      <c r="D104" s="20">
        <v>6.5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10">
        <v>0</v>
      </c>
      <c r="N104" s="11">
        <f>$D104+$E104*(IF($A104="P",BonusMalus!$C$14,0))+$E104*(IF($A104="D",BonusMalus!$C$15,0))+$E104*(IF($A104="C",BonusMalus!$C$16,0))+$E104*(IF($A104="A",BonusMalus!$C$17,0))-$F104-$G104*3+$H104*3-$I104*2+$J104-$K104*0.5-$L104-$M104*(IF($A104="P",1,0))-$M104*(IF($A104="D",1,0))-$M104*(IF($A104="C",0.5,0))</f>
        <v>6.5</v>
      </c>
    </row>
    <row r="105" spans="1:14" x14ac:dyDescent="0.2">
      <c r="A105" s="9" t="str">
        <f>VLOOKUP(B105,Elenco_giocatori_ruolo!A:B,2,FALSE)</f>
        <v>A</v>
      </c>
      <c r="B105" s="20" t="s">
        <v>344</v>
      </c>
      <c r="C105" s="20" t="s">
        <v>315</v>
      </c>
      <c r="D105" s="20">
        <v>6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10">
        <v>0</v>
      </c>
      <c r="N105" s="11">
        <f>$D105+$E105*(IF($A105="P",BonusMalus!$C$14,0))+$E105*(IF($A105="D",BonusMalus!$C$15,0))+$E105*(IF($A105="C",BonusMalus!$C$16,0))+$E105*(IF($A105="A",BonusMalus!$C$17,0))-$F105-$G105*3+$H105*3-$I105*2+$J105-$K105*0.5-$L105-$M105*(IF($A105="P",1,0))-$M105*(IF($A105="D",1,0))-$M105*(IF($A105="C",0.5,0))</f>
        <v>6</v>
      </c>
    </row>
    <row r="106" spans="1:14" x14ac:dyDescent="0.2">
      <c r="A106" s="9" t="str">
        <f>VLOOKUP(B106,Elenco_giocatori_ruolo!A:B,2,FALSE)</f>
        <v>A</v>
      </c>
      <c r="B106" s="20" t="s">
        <v>345</v>
      </c>
      <c r="C106" s="20" t="s">
        <v>315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10">
        <v>0</v>
      </c>
      <c r="N106" s="11">
        <f>$D106+$E106*(IF($A106="P",BonusMalus!$C$14,0))+$E106*(IF($A106="D",BonusMalus!$C$15,0))+$E106*(IF($A106="C",BonusMalus!$C$16,0))+$E106*(IF($A106="A",BonusMalus!$C$17,0))-$F106-$G106*3+$H106*3-$I106*2+$J106-$K106*0.5-$L106-$M106*(IF($A106="P",1,0))-$M106*(IF($A106="D",1,0))-$M106*(IF($A106="C",0.5,0))</f>
        <v>0</v>
      </c>
    </row>
    <row r="107" spans="1:14" x14ac:dyDescent="0.2">
      <c r="A107" s="9" t="str">
        <f>VLOOKUP(B107,Elenco_giocatori_ruolo!A:B,2,FALSE)</f>
        <v>A</v>
      </c>
      <c r="B107" s="20" t="s">
        <v>346</v>
      </c>
      <c r="C107" s="20" t="s">
        <v>315</v>
      </c>
      <c r="D107" s="20">
        <v>6.5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10">
        <v>0</v>
      </c>
      <c r="N107" s="11">
        <f>$D107+$E107*(IF($A107="P",BonusMalus!$C$14,0))+$E107*(IF($A107="D",BonusMalus!$C$15,0))+$E107*(IF($A107="C",BonusMalus!$C$16,0))+$E107*(IF($A107="A",BonusMalus!$C$17,0))-$F107-$G107*3+$H107*3-$I107*2+$J107-$K107*0.5-$L107-$M107*(IF($A107="P",1,0))-$M107*(IF($A107="D",1,0))-$M107*(IF($A107="C",0.5,0))</f>
        <v>6.5</v>
      </c>
    </row>
    <row r="108" spans="1:14" x14ac:dyDescent="0.2">
      <c r="A108" s="9" t="str">
        <f>VLOOKUP(B108,Elenco_giocatori_ruolo!A:B,2,FALSE)</f>
        <v>P</v>
      </c>
      <c r="B108" s="20" t="s">
        <v>347</v>
      </c>
      <c r="C108" s="20" t="s">
        <v>348</v>
      </c>
      <c r="D108" s="20">
        <v>6.5</v>
      </c>
      <c r="E108" s="20">
        <v>0</v>
      </c>
      <c r="F108" s="20">
        <v>3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10">
        <v>0</v>
      </c>
      <c r="N108" s="11">
        <f>$D108+$E108*(IF($A108="P",BonusMalus!$C$14,0))+$E108*(IF($A108="D",BonusMalus!$C$15,0))+$E108*(IF($A108="C",BonusMalus!$C$16,0))+$E108*(IF($A108="A",BonusMalus!$C$17,0))-$F108-$G108*3+$H108*3-$I108*2+$J108-$K108*0.5-$L108-$M108*(IF($A108="P",1,0))-$M108*(IF($A108="D",1,0))-$M108*(IF($A108="C",0.5,0))</f>
        <v>3.5</v>
      </c>
    </row>
    <row r="109" spans="1:14" x14ac:dyDescent="0.2">
      <c r="A109" s="9" t="str">
        <f>VLOOKUP(B109,Elenco_giocatori_ruolo!A:B,2,FALSE)</f>
        <v>P</v>
      </c>
      <c r="B109" s="20" t="s">
        <v>349</v>
      </c>
      <c r="C109" s="20" t="s">
        <v>348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10">
        <v>0</v>
      </c>
      <c r="N109" s="11">
        <f>$D109+$E109*(IF($A109="P",BonusMalus!$C$14,0))+$E109*(IF($A109="D",BonusMalus!$C$15,0))+$E109*(IF($A109="C",BonusMalus!$C$16,0))+$E109*(IF($A109="A",BonusMalus!$C$17,0))-$F109-$G109*3+$H109*3-$I109*2+$J109-$K109*0.5-$L109-$M109*(IF($A109="P",1,0))-$M109*(IF($A109="D",1,0))-$M109*(IF($A109="C",0.5,0))</f>
        <v>0</v>
      </c>
    </row>
    <row r="110" spans="1:14" x14ac:dyDescent="0.2">
      <c r="A110" s="9" t="str">
        <f>VLOOKUP(B110,Elenco_giocatori_ruolo!A:B,2,FALSE)</f>
        <v>P</v>
      </c>
      <c r="B110" s="20" t="s">
        <v>350</v>
      </c>
      <c r="C110" s="20" t="s">
        <v>348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10">
        <v>0</v>
      </c>
      <c r="N110" s="11">
        <f>$D110+$E110*(IF($A110="P",BonusMalus!$C$14,0))+$E110*(IF($A110="D",BonusMalus!$C$15,0))+$E110*(IF($A110="C",BonusMalus!$C$16,0))+$E110*(IF($A110="A",BonusMalus!$C$17,0))-$F110-$G110*3+$H110*3-$I110*2+$J110-$K110*0.5-$L110-$M110*(IF($A110="P",1,0))-$M110*(IF($A110="D",1,0))-$M110*(IF($A110="C",0.5,0))</f>
        <v>0</v>
      </c>
    </row>
    <row r="111" spans="1:14" x14ac:dyDescent="0.2">
      <c r="A111" s="9" t="str">
        <f>VLOOKUP(B111,Elenco_giocatori_ruolo!A:B,2,FALSE)</f>
        <v>P</v>
      </c>
      <c r="B111" s="20" t="s">
        <v>351</v>
      </c>
      <c r="C111" s="20" t="s">
        <v>348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10">
        <v>0</v>
      </c>
      <c r="N111" s="11">
        <f>$D111+$E111*(IF($A111="P",BonusMalus!$C$14,0))+$E111*(IF($A111="D",BonusMalus!$C$15,0))+$E111*(IF($A111="C",BonusMalus!$C$16,0))+$E111*(IF($A111="A",BonusMalus!$C$17,0))-$F111-$G111*3+$H111*3-$I111*2+$J111-$K111*0.5-$L111-$M111*(IF($A111="P",1,0))-$M111*(IF($A111="D",1,0))-$M111*(IF($A111="C",0.5,0))</f>
        <v>0</v>
      </c>
    </row>
    <row r="112" spans="1:14" x14ac:dyDescent="0.2">
      <c r="A112" s="9" t="str">
        <f>VLOOKUP(B112,Elenco_giocatori_ruolo!A:B,2,FALSE)</f>
        <v>D</v>
      </c>
      <c r="B112" s="20" t="s">
        <v>352</v>
      </c>
      <c r="C112" s="20" t="s">
        <v>348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10">
        <v>0</v>
      </c>
      <c r="N112" s="11">
        <f>$D112+$E112*(IF($A112="P",BonusMalus!$C$14,0))+$E112*(IF($A112="D",BonusMalus!$C$15,0))+$E112*(IF($A112="C",BonusMalus!$C$16,0))+$E112*(IF($A112="A",BonusMalus!$C$17,0))-$F112-$G112*3+$H112*3-$I112*2+$J112-$K112*0.5-$L112-$M112*(IF($A112="P",1,0))-$M112*(IF($A112="D",1,0))-$M112*(IF($A112="C",0.5,0))</f>
        <v>0</v>
      </c>
    </row>
    <row r="113" spans="1:14" x14ac:dyDescent="0.2">
      <c r="A113" s="9" t="str">
        <f>VLOOKUP(B113,Elenco_giocatori_ruolo!A:B,2,FALSE)</f>
        <v>D</v>
      </c>
      <c r="B113" s="20" t="s">
        <v>353</v>
      </c>
      <c r="C113" s="20" t="s">
        <v>348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10">
        <v>0</v>
      </c>
      <c r="N113" s="11">
        <f>$D113+$E113*(IF($A113="P",BonusMalus!$C$14,0))+$E113*(IF($A113="D",BonusMalus!$C$15,0))+$E113*(IF($A113="C",BonusMalus!$C$16,0))+$E113*(IF($A113="A",BonusMalus!$C$17,0))-$F113-$G113*3+$H113*3-$I113*2+$J113-$K113*0.5-$L113-$M113*(IF($A113="P",1,0))-$M113*(IF($A113="D",1,0))-$M113*(IF($A113="C",0.5,0))</f>
        <v>0</v>
      </c>
    </row>
    <row r="114" spans="1:14" x14ac:dyDescent="0.2">
      <c r="A114" s="9" t="str">
        <f>VLOOKUP(B114,Elenco_giocatori_ruolo!A:B,2,FALSE)</f>
        <v>D</v>
      </c>
      <c r="B114" s="20" t="s">
        <v>354</v>
      </c>
      <c r="C114" s="20" t="s">
        <v>348</v>
      </c>
      <c r="D114" s="20">
        <v>5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10">
        <v>0</v>
      </c>
      <c r="N114" s="11">
        <f>$D114+$E114*(IF($A114="P",BonusMalus!$C$14,0))+$E114*(IF($A114="D",BonusMalus!$C$15,0))+$E114*(IF($A114="C",BonusMalus!$C$16,0))+$E114*(IF($A114="A",BonusMalus!$C$17,0))-$F114-$G114*3+$H114*3-$I114*2+$J114-$K114*0.5-$L114-$M114*(IF($A114="P",1,0))-$M114*(IF($A114="D",1,0))-$M114*(IF($A114="C",0.5,0))</f>
        <v>5</v>
      </c>
    </row>
    <row r="115" spans="1:14" x14ac:dyDescent="0.2">
      <c r="A115" s="9" t="str">
        <f>VLOOKUP(B115,Elenco_giocatori_ruolo!A:B,2,FALSE)</f>
        <v>D</v>
      </c>
      <c r="B115" s="20" t="s">
        <v>355</v>
      </c>
      <c r="C115" s="20" t="s">
        <v>348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10">
        <v>0</v>
      </c>
      <c r="N115" s="11">
        <f>$D115+$E115*(IF($A115="P",BonusMalus!$C$14,0))+$E115*(IF($A115="D",BonusMalus!$C$15,0))+$E115*(IF($A115="C",BonusMalus!$C$16,0))+$E115*(IF($A115="A",BonusMalus!$C$17,0))-$F115-$G115*3+$H115*3-$I115*2+$J115-$K115*0.5-$L115-$M115*(IF($A115="P",1,0))-$M115*(IF($A115="D",1,0))-$M115*(IF($A115="C",0.5,0))</f>
        <v>0</v>
      </c>
    </row>
    <row r="116" spans="1:14" x14ac:dyDescent="0.2">
      <c r="A116" s="9" t="str">
        <f>VLOOKUP(B116,Elenco_giocatori_ruolo!A:B,2,FALSE)</f>
        <v>D</v>
      </c>
      <c r="B116" s="20" t="s">
        <v>356</v>
      </c>
      <c r="C116" s="20" t="s">
        <v>348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10">
        <v>0</v>
      </c>
      <c r="N116" s="11">
        <f>$D116+$E116*(IF($A116="P",BonusMalus!$C$14,0))+$E116*(IF($A116="D",BonusMalus!$C$15,0))+$E116*(IF($A116="C",BonusMalus!$C$16,0))+$E116*(IF($A116="A",BonusMalus!$C$17,0))-$F116-$G116*3+$H116*3-$I116*2+$J116-$K116*0.5-$L116-$M116*(IF($A116="P",1,0))-$M116*(IF($A116="D",1,0))-$M116*(IF($A116="C",0.5,0))</f>
        <v>0</v>
      </c>
    </row>
    <row r="117" spans="1:14" x14ac:dyDescent="0.2">
      <c r="A117" s="9" t="str">
        <f>VLOOKUP(B117,Elenco_giocatori_ruolo!A:B,2,FALSE)</f>
        <v>D</v>
      </c>
      <c r="B117" s="20" t="s">
        <v>357</v>
      </c>
      <c r="C117" s="20" t="s">
        <v>348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10">
        <v>0</v>
      </c>
      <c r="N117" s="11">
        <f>$D117+$E117*(IF($A117="P",BonusMalus!$C$14,0))+$E117*(IF($A117="D",BonusMalus!$C$15,0))+$E117*(IF($A117="C",BonusMalus!$C$16,0))+$E117*(IF($A117="A",BonusMalus!$C$17,0))-$F117-$G117*3+$H117*3-$I117*2+$J117-$K117*0.5-$L117-$M117*(IF($A117="P",1,0))-$M117*(IF($A117="D",1,0))-$M117*(IF($A117="C",0.5,0))</f>
        <v>0</v>
      </c>
    </row>
    <row r="118" spans="1:14" x14ac:dyDescent="0.2">
      <c r="A118" s="9" t="str">
        <f>VLOOKUP(B118,Elenco_giocatori_ruolo!A:B,2,FALSE)</f>
        <v>D</v>
      </c>
      <c r="B118" s="20" t="s">
        <v>358</v>
      </c>
      <c r="C118" s="20" t="s">
        <v>348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10">
        <v>0</v>
      </c>
      <c r="N118" s="11">
        <f>$D118+$E118*(IF($A118="P",BonusMalus!$C$14,0))+$E118*(IF($A118="D",BonusMalus!$C$15,0))+$E118*(IF($A118="C",BonusMalus!$C$16,0))+$E118*(IF($A118="A",BonusMalus!$C$17,0))-$F118-$G118*3+$H118*3-$I118*2+$J118-$K118*0.5-$L118-$M118*(IF($A118="P",1,0))-$M118*(IF($A118="D",1,0))-$M118*(IF($A118="C",0.5,0))</f>
        <v>0</v>
      </c>
    </row>
    <row r="119" spans="1:14" x14ac:dyDescent="0.2">
      <c r="A119" s="9" t="str">
        <f>VLOOKUP(B119,Elenco_giocatori_ruolo!A:B,2,FALSE)</f>
        <v>D</v>
      </c>
      <c r="B119" s="20" t="s">
        <v>359</v>
      </c>
      <c r="C119" s="20" t="s">
        <v>348</v>
      </c>
      <c r="D119" s="20">
        <v>5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10">
        <v>0</v>
      </c>
      <c r="N119" s="11">
        <f>$D119+$E119*(IF($A119="P",BonusMalus!$C$14,0))+$E119*(IF($A119="D",BonusMalus!$C$15,0))+$E119*(IF($A119="C",BonusMalus!$C$16,0))+$E119*(IF($A119="A",BonusMalus!$C$17,0))-$F119-$G119*3+$H119*3-$I119*2+$J119-$K119*0.5-$L119-$M119*(IF($A119="P",1,0))-$M119*(IF($A119="D",1,0))-$M119*(IF($A119="C",0.5,0))</f>
        <v>5</v>
      </c>
    </row>
    <row r="120" spans="1:14" x14ac:dyDescent="0.2">
      <c r="A120" s="9" t="str">
        <f>VLOOKUP(B120,Elenco_giocatori_ruolo!A:B,2,FALSE)</f>
        <v>D</v>
      </c>
      <c r="B120" s="20" t="s">
        <v>360</v>
      </c>
      <c r="C120" s="20" t="s">
        <v>348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10">
        <v>0</v>
      </c>
      <c r="N120" s="11">
        <f>$D120+$E120*(IF($A120="P",BonusMalus!$C$14,0))+$E120*(IF($A120="D",BonusMalus!$C$15,0))+$E120*(IF($A120="C",BonusMalus!$C$16,0))+$E120*(IF($A120="A",BonusMalus!$C$17,0))-$F120-$G120*3+$H120*3-$I120*2+$J120-$K120*0.5-$L120-$M120*(IF($A120="P",1,0))-$M120*(IF($A120="D",1,0))-$M120*(IF($A120="C",0.5,0))</f>
        <v>0</v>
      </c>
    </row>
    <row r="121" spans="1:14" x14ac:dyDescent="0.2">
      <c r="A121" s="9" t="str">
        <f>VLOOKUP(B121,Elenco_giocatori_ruolo!A:B,2,FALSE)</f>
        <v>D</v>
      </c>
      <c r="B121" s="20" t="s">
        <v>361</v>
      </c>
      <c r="C121" s="20" t="s">
        <v>348</v>
      </c>
      <c r="D121" s="20">
        <v>6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10">
        <v>0</v>
      </c>
      <c r="N121" s="11">
        <f>$D121+$E121*(IF($A121="P",BonusMalus!$C$14,0))+$E121*(IF($A121="D",BonusMalus!$C$15,0))+$E121*(IF($A121="C",BonusMalus!$C$16,0))+$E121*(IF($A121="A",BonusMalus!$C$17,0))-$F121-$G121*3+$H121*3-$I121*2+$J121-$K121*0.5-$L121-$M121*(IF($A121="P",1,0))-$M121*(IF($A121="D",1,0))-$M121*(IF($A121="C",0.5,0))</f>
        <v>6</v>
      </c>
    </row>
    <row r="122" spans="1:14" x14ac:dyDescent="0.2">
      <c r="A122" s="9" t="str">
        <f>VLOOKUP(B122,Elenco_giocatori_ruolo!A:B,2,FALSE)</f>
        <v>D</v>
      </c>
      <c r="B122" s="20" t="s">
        <v>362</v>
      </c>
      <c r="C122" s="20" t="s">
        <v>348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10">
        <v>0</v>
      </c>
      <c r="N122" s="11">
        <f>$D122+$E122*(IF($A122="P",BonusMalus!$C$14,0))+$E122*(IF($A122="D",BonusMalus!$C$15,0))+$E122*(IF($A122="C",BonusMalus!$C$16,0))+$E122*(IF($A122="A",BonusMalus!$C$17,0))-$F122-$G122*3+$H122*3-$I122*2+$J122-$K122*0.5-$L122-$M122*(IF($A122="P",1,0))-$M122*(IF($A122="D",1,0))-$M122*(IF($A122="C",0.5,0))</f>
        <v>0</v>
      </c>
    </row>
    <row r="123" spans="1:14" x14ac:dyDescent="0.2">
      <c r="A123" s="9" t="str">
        <f>VLOOKUP(B123,Elenco_giocatori_ruolo!A:B,2,FALSE)</f>
        <v>D</v>
      </c>
      <c r="B123" s="20" t="s">
        <v>363</v>
      </c>
      <c r="C123" s="20" t="s">
        <v>348</v>
      </c>
      <c r="D123" s="20">
        <v>5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10">
        <v>0</v>
      </c>
      <c r="N123" s="11">
        <f>$D123+$E123*(IF($A123="P",BonusMalus!$C$14,0))+$E123*(IF($A123="D",BonusMalus!$C$15,0))+$E123*(IF($A123="C",BonusMalus!$C$16,0))+$E123*(IF($A123="A",BonusMalus!$C$17,0))-$F123-$G123*3+$H123*3-$I123*2+$J123-$K123*0.5-$L123-$M123*(IF($A123="P",1,0))-$M123*(IF($A123="D",1,0))-$M123*(IF($A123="C",0.5,0))</f>
        <v>5</v>
      </c>
    </row>
    <row r="124" spans="1:14" x14ac:dyDescent="0.2">
      <c r="A124" s="9" t="str">
        <f>VLOOKUP(B124,Elenco_giocatori_ruolo!A:B,2,FALSE)</f>
        <v>D</v>
      </c>
      <c r="B124" s="20" t="s">
        <v>364</v>
      </c>
      <c r="C124" s="20" t="s">
        <v>348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10">
        <v>0</v>
      </c>
      <c r="N124" s="11">
        <f>$D124+$E124*(IF($A124="P",BonusMalus!$C$14,0))+$E124*(IF($A124="D",BonusMalus!$C$15,0))+$E124*(IF($A124="C",BonusMalus!$C$16,0))+$E124*(IF($A124="A",BonusMalus!$C$17,0))-$F124-$G124*3+$H124*3-$I124*2+$J124-$K124*0.5-$L124-$M124*(IF($A124="P",1,0))-$M124*(IF($A124="D",1,0))-$M124*(IF($A124="C",0.5,0))</f>
        <v>0</v>
      </c>
    </row>
    <row r="125" spans="1:14" x14ac:dyDescent="0.2">
      <c r="A125" s="9" t="str">
        <f>VLOOKUP(B125,Elenco_giocatori_ruolo!A:B,2,FALSE)</f>
        <v>D</v>
      </c>
      <c r="B125" s="20" t="s">
        <v>365</v>
      </c>
      <c r="C125" s="20" t="s">
        <v>348</v>
      </c>
      <c r="D125" s="20">
        <v>5.5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10">
        <v>0</v>
      </c>
      <c r="N125" s="11">
        <f>$D125+$E125*(IF($A125="P",BonusMalus!$C$14,0))+$E125*(IF($A125="D",BonusMalus!$C$15,0))+$E125*(IF($A125="C",BonusMalus!$C$16,0))+$E125*(IF($A125="A",BonusMalus!$C$17,0))-$F125-$G125*3+$H125*3-$I125*2+$J125-$K125*0.5-$L125-$M125*(IF($A125="P",1,0))-$M125*(IF($A125="D",1,0))-$M125*(IF($A125="C",0.5,0))</f>
        <v>5.5</v>
      </c>
    </row>
    <row r="126" spans="1:14" x14ac:dyDescent="0.2">
      <c r="A126" s="9" t="str">
        <f>VLOOKUP(B126,Elenco_giocatori_ruolo!A:B,2,FALSE)</f>
        <v>D</v>
      </c>
      <c r="B126" s="20" t="s">
        <v>366</v>
      </c>
      <c r="C126" s="20" t="s">
        <v>348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10">
        <v>0</v>
      </c>
      <c r="N126" s="11">
        <f>$D126+$E126*(IF($A126="P",BonusMalus!$C$14,0))+$E126*(IF($A126="D",BonusMalus!$C$15,0))+$E126*(IF($A126="C",BonusMalus!$C$16,0))+$E126*(IF($A126="A",BonusMalus!$C$17,0))-$F126-$G126*3+$H126*3-$I126*2+$J126-$K126*0.5-$L126-$M126*(IF($A126="P",1,0))-$M126*(IF($A126="D",1,0))-$M126*(IF($A126="C",0.5,0))</f>
        <v>0</v>
      </c>
    </row>
    <row r="127" spans="1:14" x14ac:dyDescent="0.2">
      <c r="A127" s="9" t="str">
        <f>VLOOKUP(B127,Elenco_giocatori_ruolo!A:B,2,FALSE)</f>
        <v>C</v>
      </c>
      <c r="B127" s="20" t="s">
        <v>367</v>
      </c>
      <c r="C127" s="20" t="s">
        <v>348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10">
        <v>0</v>
      </c>
      <c r="N127" s="11">
        <f>$D127+$E127*(IF($A127="P",BonusMalus!$C$14,0))+$E127*(IF($A127="D",BonusMalus!$C$15,0))+$E127*(IF($A127="C",BonusMalus!$C$16,0))+$E127*(IF($A127="A",BonusMalus!$C$17,0))-$F127-$G127*3+$H127*3-$I127*2+$J127-$K127*0.5-$L127-$M127*(IF($A127="P",1,0))-$M127*(IF($A127="D",1,0))-$M127*(IF($A127="C",0.5,0))</f>
        <v>0</v>
      </c>
    </row>
    <row r="128" spans="1:14" x14ac:dyDescent="0.2">
      <c r="A128" s="9" t="str">
        <f>VLOOKUP(B128,Elenco_giocatori_ruolo!A:B,2,FALSE)</f>
        <v>C</v>
      </c>
      <c r="B128" s="20" t="s">
        <v>368</v>
      </c>
      <c r="C128" s="20" t="s">
        <v>348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10">
        <v>0</v>
      </c>
      <c r="N128" s="11">
        <f>$D128+$E128*(IF($A128="P",BonusMalus!$C$14,0))+$E128*(IF($A128="D",BonusMalus!$C$15,0))+$E128*(IF($A128="C",BonusMalus!$C$16,0))+$E128*(IF($A128="A",BonusMalus!$C$17,0))-$F128-$G128*3+$H128*3-$I128*2+$J128-$K128*0.5-$L128-$M128*(IF($A128="P",1,0))-$M128*(IF($A128="D",1,0))-$M128*(IF($A128="C",0.5,0))</f>
        <v>0</v>
      </c>
    </row>
    <row r="129" spans="1:14" x14ac:dyDescent="0.2">
      <c r="A129" s="9" t="str">
        <f>VLOOKUP(B129,Elenco_giocatori_ruolo!A:B,2,FALSE)</f>
        <v>C</v>
      </c>
      <c r="B129" s="20" t="s">
        <v>369</v>
      </c>
      <c r="C129" s="20" t="s">
        <v>348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10">
        <v>0</v>
      </c>
      <c r="N129" s="11">
        <f>$D129+$E129*(IF($A129="P",BonusMalus!$C$14,0))+$E129*(IF($A129="D",BonusMalus!$C$15,0))+$E129*(IF($A129="C",BonusMalus!$C$16,0))+$E129*(IF($A129="A",BonusMalus!$C$17,0))-$F129-$G129*3+$H129*3-$I129*2+$J129-$K129*0.5-$L129-$M129*(IF($A129="P",1,0))-$M129*(IF($A129="D",1,0))-$M129*(IF($A129="C",0.5,0))</f>
        <v>0</v>
      </c>
    </row>
    <row r="130" spans="1:14" x14ac:dyDescent="0.2">
      <c r="A130" s="9" t="str">
        <f>VLOOKUP(B130,Elenco_giocatori_ruolo!A:B,2,FALSE)</f>
        <v>C</v>
      </c>
      <c r="B130" s="20" t="s">
        <v>370</v>
      </c>
      <c r="C130" s="20" t="s">
        <v>348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10">
        <v>0</v>
      </c>
      <c r="N130" s="11">
        <f>$D130+$E130*(IF($A130="P",BonusMalus!$C$14,0))+$E130*(IF($A130="D",BonusMalus!$C$15,0))+$E130*(IF($A130="C",BonusMalus!$C$16,0))+$E130*(IF($A130="A",BonusMalus!$C$17,0))-$F130-$G130*3+$H130*3-$I130*2+$J130-$K130*0.5-$L130-$M130*(IF($A130="P",1,0))-$M130*(IF($A130="D",1,0))-$M130*(IF($A130="C",0.5,0))</f>
        <v>0</v>
      </c>
    </row>
    <row r="131" spans="1:14" x14ac:dyDescent="0.2">
      <c r="A131" s="9" t="e">
        <f>VLOOKUP(B131,Elenco_giocatori_ruolo!A:B,2,FALSE)</f>
        <v>#N/A</v>
      </c>
      <c r="B131" s="20" t="s">
        <v>371</v>
      </c>
      <c r="C131" s="20" t="s">
        <v>348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10">
        <v>0</v>
      </c>
      <c r="N131" s="11" t="e">
        <f>$D131+$E131*(IF($A131="P",BonusMalus!$C$14,0))+$E131*(IF($A131="D",BonusMalus!$C$15,0))+$E131*(IF($A131="C",BonusMalus!$C$16,0))+$E131*(IF($A131="A",BonusMalus!$C$17,0))-$F131-$G131*3+$H131*3-$I131*2+$J131-$K131*0.5-$L131-$M131*(IF($A131="P",1,0))-$M131*(IF($A131="D",1,0))-$M131*(IF($A131="C",0.5,0))</f>
        <v>#N/A</v>
      </c>
    </row>
    <row r="132" spans="1:14" x14ac:dyDescent="0.2">
      <c r="A132" s="9" t="str">
        <f>VLOOKUP(B132,Elenco_giocatori_ruolo!A:B,2,FALSE)</f>
        <v>C</v>
      </c>
      <c r="B132" s="20" t="s">
        <v>372</v>
      </c>
      <c r="C132" s="20" t="s">
        <v>348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10">
        <v>0</v>
      </c>
      <c r="N132" s="11">
        <f>$D132+$E132*(IF($A132="P",BonusMalus!$C$14,0))+$E132*(IF($A132="D",BonusMalus!$C$15,0))+$E132*(IF($A132="C",BonusMalus!$C$16,0))+$E132*(IF($A132="A",BonusMalus!$C$17,0))-$F132-$G132*3+$H132*3-$I132*2+$J132-$K132*0.5-$L132-$M132*(IF($A132="P",1,0))-$M132*(IF($A132="D",1,0))-$M132*(IF($A132="C",0.5,0))</f>
        <v>0</v>
      </c>
    </row>
    <row r="133" spans="1:14" x14ac:dyDescent="0.2">
      <c r="A133" s="9" t="str">
        <f>VLOOKUP(B133,Elenco_giocatori_ruolo!A:B,2,FALSE)</f>
        <v>C</v>
      </c>
      <c r="B133" s="20" t="s">
        <v>373</v>
      </c>
      <c r="C133" s="20" t="s">
        <v>348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10">
        <v>0</v>
      </c>
      <c r="N133" s="11">
        <f>$D133+$E133*(IF($A133="P",BonusMalus!$C$14,0))+$E133*(IF($A133="D",BonusMalus!$C$15,0))+$E133*(IF($A133="C",BonusMalus!$C$16,0))+$E133*(IF($A133="A",BonusMalus!$C$17,0))-$F133-$G133*3+$H133*3-$I133*2+$J133-$K133*0.5-$L133-$M133*(IF($A133="P",1,0))-$M133*(IF($A133="D",1,0))-$M133*(IF($A133="C",0.5,0))</f>
        <v>0</v>
      </c>
    </row>
    <row r="134" spans="1:14" x14ac:dyDescent="0.2">
      <c r="A134" s="9" t="str">
        <f>VLOOKUP(B134,Elenco_giocatori_ruolo!A:B,2,FALSE)</f>
        <v>C</v>
      </c>
      <c r="B134" s="20" t="s">
        <v>374</v>
      </c>
      <c r="C134" s="20" t="s">
        <v>348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10">
        <v>0</v>
      </c>
      <c r="N134" s="11">
        <f>$D134+$E134*(IF($A134="P",BonusMalus!$C$14,0))+$E134*(IF($A134="D",BonusMalus!$C$15,0))+$E134*(IF($A134="C",BonusMalus!$C$16,0))+$E134*(IF($A134="A",BonusMalus!$C$17,0))-$F134-$G134*3+$H134*3-$I134*2+$J134-$K134*0.5-$L134-$M134*(IF($A134="P",1,0))-$M134*(IF($A134="D",1,0))-$M134*(IF($A134="C",0.5,0))</f>
        <v>0</v>
      </c>
    </row>
    <row r="135" spans="1:14" x14ac:dyDescent="0.2">
      <c r="A135" s="9" t="str">
        <f>VLOOKUP(B135,Elenco_giocatori_ruolo!A:B,2,FALSE)</f>
        <v>C</v>
      </c>
      <c r="B135" s="20" t="s">
        <v>375</v>
      </c>
      <c r="C135" s="20" t="s">
        <v>348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10">
        <v>0</v>
      </c>
      <c r="N135" s="11">
        <f>$D135+$E135*(IF($A135="P",BonusMalus!$C$14,0))+$E135*(IF($A135="D",BonusMalus!$C$15,0))+$E135*(IF($A135="C",BonusMalus!$C$16,0))+$E135*(IF($A135="A",BonusMalus!$C$17,0))-$F135-$G135*3+$H135*3-$I135*2+$J135-$K135*0.5-$L135-$M135*(IF($A135="P",1,0))-$M135*(IF($A135="D",1,0))-$M135*(IF($A135="C",0.5,0))</f>
        <v>0</v>
      </c>
    </row>
    <row r="136" spans="1:14" x14ac:dyDescent="0.2">
      <c r="A136" s="9" t="str">
        <f>VLOOKUP(B136,Elenco_giocatori_ruolo!A:B,2,FALSE)</f>
        <v>C</v>
      </c>
      <c r="B136" s="20" t="s">
        <v>376</v>
      </c>
      <c r="C136" s="20" t="s">
        <v>348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10">
        <v>0</v>
      </c>
      <c r="N136" s="11">
        <f>$D136+$E136*(IF($A136="P",BonusMalus!$C$14,0))+$E136*(IF($A136="D",BonusMalus!$C$15,0))+$E136*(IF($A136="C",BonusMalus!$C$16,0))+$E136*(IF($A136="A",BonusMalus!$C$17,0))-$F136-$G136*3+$H136*3-$I136*2+$J136-$K136*0.5-$L136-$M136*(IF($A136="P",1,0))-$M136*(IF($A136="D",1,0))-$M136*(IF($A136="C",0.5,0))</f>
        <v>0</v>
      </c>
    </row>
    <row r="137" spans="1:14" x14ac:dyDescent="0.2">
      <c r="A137" s="9" t="str">
        <f>VLOOKUP(B137,Elenco_giocatori_ruolo!A:B,2,FALSE)</f>
        <v>C</v>
      </c>
      <c r="B137" s="20" t="s">
        <v>377</v>
      </c>
      <c r="C137" s="20" t="s">
        <v>348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10">
        <v>0</v>
      </c>
      <c r="N137" s="11">
        <f>$D137+$E137*(IF($A137="P",BonusMalus!$C$14,0))+$E137*(IF($A137="D",BonusMalus!$C$15,0))+$E137*(IF($A137="C",BonusMalus!$C$16,0))+$E137*(IF($A137="A",BonusMalus!$C$17,0))-$F137-$G137*3+$H137*3-$I137*2+$J137-$K137*0.5-$L137-$M137*(IF($A137="P",1,0))-$M137*(IF($A137="D",1,0))-$M137*(IF($A137="C",0.5,0))</f>
        <v>0</v>
      </c>
    </row>
    <row r="138" spans="1:14" x14ac:dyDescent="0.2">
      <c r="A138" s="9" t="str">
        <f>VLOOKUP(B138,Elenco_giocatori_ruolo!A:B,2,FALSE)</f>
        <v>C</v>
      </c>
      <c r="B138" s="20" t="s">
        <v>378</v>
      </c>
      <c r="C138" s="20" t="s">
        <v>348</v>
      </c>
      <c r="D138" s="20">
        <v>7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10">
        <v>0</v>
      </c>
      <c r="N138" s="11">
        <f>$D138+$E138*(IF($A138="P",BonusMalus!$C$14,0))+$E138*(IF($A138="D",BonusMalus!$C$15,0))+$E138*(IF($A138="C",BonusMalus!$C$16,0))+$E138*(IF($A138="A",BonusMalus!$C$17,0))-$F138-$G138*3+$H138*3-$I138*2+$J138-$K138*0.5-$L138-$M138*(IF($A138="P",1,0))-$M138*(IF($A138="D",1,0))-$M138*(IF($A138="C",0.5,0))</f>
        <v>7</v>
      </c>
    </row>
    <row r="139" spans="1:14" x14ac:dyDescent="0.2">
      <c r="A139" s="9" t="str">
        <f>VLOOKUP(B139,Elenco_giocatori_ruolo!A:B,2,FALSE)</f>
        <v>C</v>
      </c>
      <c r="B139" s="20" t="s">
        <v>379</v>
      </c>
      <c r="C139" s="20" t="s">
        <v>348</v>
      </c>
      <c r="D139" s="20">
        <v>6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1</v>
      </c>
      <c r="K139" s="20">
        <v>0</v>
      </c>
      <c r="L139" s="20">
        <v>0</v>
      </c>
      <c r="M139" s="10">
        <v>0</v>
      </c>
      <c r="N139" s="11">
        <f>$D139+$E139*(IF($A139="P",BonusMalus!$C$14,0))+$E139*(IF($A139="D",BonusMalus!$C$15,0))+$E139*(IF($A139="C",BonusMalus!$C$16,0))+$E139*(IF($A139="A",BonusMalus!$C$17,0))-$F139-$G139*3+$H139*3-$I139*2+$J139-$K139*0.5-$L139-$M139*(IF($A139="P",1,0))-$M139*(IF($A139="D",1,0))-$M139*(IF($A139="C",0.5,0))</f>
        <v>7</v>
      </c>
    </row>
    <row r="140" spans="1:14" x14ac:dyDescent="0.2">
      <c r="A140" s="9" t="str">
        <f>VLOOKUP(B140,Elenco_giocatori_ruolo!A:B,2,FALSE)</f>
        <v>C</v>
      </c>
      <c r="B140" s="20" t="s">
        <v>380</v>
      </c>
      <c r="C140" s="20" t="s">
        <v>348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10">
        <v>0</v>
      </c>
      <c r="N140" s="11">
        <f>$D140+$E140*(IF($A140="P",BonusMalus!$C$14,0))+$E140*(IF($A140="D",BonusMalus!$C$15,0))+$E140*(IF($A140="C",BonusMalus!$C$16,0))+$E140*(IF($A140="A",BonusMalus!$C$17,0))-$F140-$G140*3+$H140*3-$I140*2+$J140-$K140*0.5-$L140-$M140*(IF($A140="P",1,0))-$M140*(IF($A140="D",1,0))-$M140*(IF($A140="C",0.5,0))</f>
        <v>0</v>
      </c>
    </row>
    <row r="141" spans="1:14" x14ac:dyDescent="0.2">
      <c r="A141" s="9" t="str">
        <f>VLOOKUP(B141,Elenco_giocatori_ruolo!A:B,2,FALSE)</f>
        <v>C</v>
      </c>
      <c r="B141" s="20" t="s">
        <v>381</v>
      </c>
      <c r="C141" s="20" t="s">
        <v>348</v>
      </c>
      <c r="D141" s="20">
        <v>7</v>
      </c>
      <c r="E141" s="20">
        <v>1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1</v>
      </c>
      <c r="L141" s="20">
        <v>0</v>
      </c>
      <c r="M141" s="10">
        <v>0</v>
      </c>
      <c r="N141" s="11">
        <f>$D141+$E141*(IF($A141="P",BonusMalus!$C$14,0))+$E141*(IF($A141="D",BonusMalus!$C$15,0))+$E141*(IF($A141="C",BonusMalus!$C$16,0))+$E141*(IF($A141="A",BonusMalus!$C$17,0))-$F141-$G141*3+$H141*3-$I141*2+$J141-$K141*0.5-$L141-$M141*(IF($A141="P",1,0))-$M141*(IF($A141="D",1,0))-$M141*(IF($A141="C",0.5,0))</f>
        <v>9.5</v>
      </c>
    </row>
    <row r="142" spans="1:14" x14ac:dyDescent="0.2">
      <c r="A142" s="9" t="str">
        <f>VLOOKUP(B142,Elenco_giocatori_ruolo!A:B,2,FALSE)</f>
        <v>C</v>
      </c>
      <c r="B142" s="20" t="s">
        <v>382</v>
      </c>
      <c r="C142" s="20" t="s">
        <v>348</v>
      </c>
      <c r="D142" s="20">
        <v>5.5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10">
        <v>0</v>
      </c>
      <c r="N142" s="11">
        <f>$D142+$E142*(IF($A142="P",BonusMalus!$C$14,0))+$E142*(IF($A142="D",BonusMalus!$C$15,0))+$E142*(IF($A142="C",BonusMalus!$C$16,0))+$E142*(IF($A142="A",BonusMalus!$C$17,0))-$F142-$G142*3+$H142*3-$I142*2+$J142-$K142*0.5-$L142-$M142*(IF($A142="P",1,0))-$M142*(IF($A142="D",1,0))-$M142*(IF($A142="C",0.5,0))</f>
        <v>5.5</v>
      </c>
    </row>
    <row r="143" spans="1:14" x14ac:dyDescent="0.2">
      <c r="A143" s="9" t="str">
        <f>VLOOKUP(B143,Elenco_giocatori_ruolo!A:B,2,FALSE)</f>
        <v>A</v>
      </c>
      <c r="B143" s="20" t="s">
        <v>383</v>
      </c>
      <c r="C143" s="20" t="s">
        <v>348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10">
        <v>0</v>
      </c>
      <c r="N143" s="11">
        <f>$D143+$E143*(IF($A143="P",BonusMalus!$C$14,0))+$E143*(IF($A143="D",BonusMalus!$C$15,0))+$E143*(IF($A143="C",BonusMalus!$C$16,0))+$E143*(IF($A143="A",BonusMalus!$C$17,0))-$F143-$G143*3+$H143*3-$I143*2+$J143-$K143*0.5-$L143-$M143*(IF($A143="P",1,0))-$M143*(IF($A143="D",1,0))-$M143*(IF($A143="C",0.5,0))</f>
        <v>0</v>
      </c>
    </row>
    <row r="144" spans="1:14" x14ac:dyDescent="0.2">
      <c r="A144" s="9" t="str">
        <f>VLOOKUP(B144,Elenco_giocatori_ruolo!A:B,2,FALSE)</f>
        <v>A</v>
      </c>
      <c r="B144" s="20" t="s">
        <v>384</v>
      </c>
      <c r="C144" s="20" t="s">
        <v>348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10">
        <v>0</v>
      </c>
      <c r="N144" s="11">
        <f>$D144+$E144*(IF($A144="P",BonusMalus!$C$14,0))+$E144*(IF($A144="D",BonusMalus!$C$15,0))+$E144*(IF($A144="C",BonusMalus!$C$16,0))+$E144*(IF($A144="A",BonusMalus!$C$17,0))-$F144-$G144*3+$H144*3-$I144*2+$J144-$K144*0.5-$L144-$M144*(IF($A144="P",1,0))-$M144*(IF($A144="D",1,0))-$M144*(IF($A144="C",0.5,0))</f>
        <v>0</v>
      </c>
    </row>
    <row r="145" spans="1:14" x14ac:dyDescent="0.2">
      <c r="A145" s="9" t="str">
        <f>VLOOKUP(B145,Elenco_giocatori_ruolo!A:B,2,FALSE)</f>
        <v>A</v>
      </c>
      <c r="B145" s="20" t="s">
        <v>385</v>
      </c>
      <c r="C145" s="20" t="s">
        <v>348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10">
        <v>0</v>
      </c>
      <c r="N145" s="11">
        <f>$D145+$E145*(IF($A145="P",BonusMalus!$C$14,0))+$E145*(IF($A145="D",BonusMalus!$C$15,0))+$E145*(IF($A145="C",BonusMalus!$C$16,0))+$E145*(IF($A145="A",BonusMalus!$C$17,0))-$F145-$G145*3+$H145*3-$I145*2+$J145-$K145*0.5-$L145-$M145*(IF($A145="P",1,0))-$M145*(IF($A145="D",1,0))-$M145*(IF($A145="C",0.5,0))</f>
        <v>0</v>
      </c>
    </row>
    <row r="146" spans="1:14" x14ac:dyDescent="0.2">
      <c r="A146" s="9" t="str">
        <f>VLOOKUP(B146,Elenco_giocatori_ruolo!A:B,2,FALSE)</f>
        <v>A</v>
      </c>
      <c r="B146" s="20" t="s">
        <v>386</v>
      </c>
      <c r="C146" s="20" t="s">
        <v>348</v>
      </c>
      <c r="D146" s="20">
        <v>5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10">
        <v>0</v>
      </c>
      <c r="N146" s="11">
        <f>$D146+$E146*(IF($A146="P",BonusMalus!$C$14,0))+$E146*(IF($A146="D",BonusMalus!$C$15,0))+$E146*(IF($A146="C",BonusMalus!$C$16,0))+$E146*(IF($A146="A",BonusMalus!$C$17,0))-$F146-$G146*3+$H146*3-$I146*2+$J146-$K146*0.5-$L146-$M146*(IF($A146="P",1,0))-$M146*(IF($A146="D",1,0))-$M146*(IF($A146="C",0.5,0))</f>
        <v>5</v>
      </c>
    </row>
    <row r="147" spans="1:14" x14ac:dyDescent="0.2">
      <c r="A147" s="9" t="str">
        <f>VLOOKUP(B147,Elenco_giocatori_ruolo!A:B,2,FALSE)</f>
        <v>A</v>
      </c>
      <c r="B147" s="20" t="s">
        <v>387</v>
      </c>
      <c r="C147" s="20" t="s">
        <v>348</v>
      </c>
      <c r="D147" s="20">
        <v>5.5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10">
        <v>0</v>
      </c>
      <c r="N147" s="11">
        <f>$D147+$E147*(IF($A147="P",BonusMalus!$C$14,0))+$E147*(IF($A147="D",BonusMalus!$C$15,0))+$E147*(IF($A147="C",BonusMalus!$C$16,0))+$E147*(IF($A147="A",BonusMalus!$C$17,0))-$F147-$G147*3+$H147*3-$I147*2+$J147-$K147*0.5-$L147-$M147*(IF($A147="P",1,0))-$M147*(IF($A147="D",1,0))-$M147*(IF($A147="C",0.5,0))</f>
        <v>5.5</v>
      </c>
    </row>
    <row r="148" spans="1:14" x14ac:dyDescent="0.2">
      <c r="A148" s="9" t="str">
        <f>VLOOKUP(B148,Elenco_giocatori_ruolo!A:B,2,FALSE)</f>
        <v>A</v>
      </c>
      <c r="B148" s="20" t="s">
        <v>388</v>
      </c>
      <c r="C148" s="20" t="s">
        <v>348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10">
        <v>0</v>
      </c>
      <c r="N148" s="11">
        <f>$D148+$E148*(IF($A148="P",BonusMalus!$C$14,0))+$E148*(IF($A148="D",BonusMalus!$C$15,0))+$E148*(IF($A148="C",BonusMalus!$C$16,0))+$E148*(IF($A148="A",BonusMalus!$C$17,0))-$F148-$G148*3+$H148*3-$I148*2+$J148-$K148*0.5-$L148-$M148*(IF($A148="P",1,0))-$M148*(IF($A148="D",1,0))-$M148*(IF($A148="C",0.5,0))</f>
        <v>0</v>
      </c>
    </row>
    <row r="149" spans="1:14" x14ac:dyDescent="0.2">
      <c r="A149" s="9" t="str">
        <f>VLOOKUP(B149,Elenco_giocatori_ruolo!A:B,2,FALSE)</f>
        <v>A</v>
      </c>
      <c r="B149" s="20" t="s">
        <v>389</v>
      </c>
      <c r="C149" s="20" t="s">
        <v>348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10">
        <v>0</v>
      </c>
      <c r="N149" s="11">
        <f>$D149+$E149*(IF($A149="P",BonusMalus!$C$14,0))+$E149*(IF($A149="D",BonusMalus!$C$15,0))+$E149*(IF($A149="C",BonusMalus!$C$16,0))+$E149*(IF($A149="A",BonusMalus!$C$17,0))-$F149-$G149*3+$H149*3-$I149*2+$J149-$K149*0.5-$L149-$M149*(IF($A149="P",1,0))-$M149*(IF($A149="D",1,0))-$M149*(IF($A149="C",0.5,0))</f>
        <v>0</v>
      </c>
    </row>
    <row r="150" spans="1:14" x14ac:dyDescent="0.2">
      <c r="A150" s="9" t="str">
        <f>VLOOKUP(B150,Elenco_giocatori_ruolo!A:B,2,FALSE)</f>
        <v>A</v>
      </c>
      <c r="B150" s="20" t="s">
        <v>390</v>
      </c>
      <c r="C150" s="20" t="s">
        <v>348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10">
        <v>0</v>
      </c>
      <c r="N150" s="11">
        <f>$D150+$E150*(IF($A150="P",BonusMalus!$C$14,0))+$E150*(IF($A150="D",BonusMalus!$C$15,0))+$E150*(IF($A150="C",BonusMalus!$C$16,0))+$E150*(IF($A150="A",BonusMalus!$C$17,0))-$F150-$G150*3+$H150*3-$I150*2+$J150-$K150*0.5-$L150-$M150*(IF($A150="P",1,0))-$M150*(IF($A150="D",1,0))-$M150*(IF($A150="C",0.5,0))</f>
        <v>0</v>
      </c>
    </row>
    <row r="151" spans="1:14" x14ac:dyDescent="0.2">
      <c r="A151" s="9" t="str">
        <f>VLOOKUP(B151,Elenco_giocatori_ruolo!A:B,2,FALSE)</f>
        <v>A</v>
      </c>
      <c r="B151" s="20" t="s">
        <v>391</v>
      </c>
      <c r="C151" s="20" t="s">
        <v>348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10">
        <v>0</v>
      </c>
      <c r="N151" s="11">
        <f>$D151+$E151*(IF($A151="P",BonusMalus!$C$14,0))+$E151*(IF($A151="D",BonusMalus!$C$15,0))+$E151*(IF($A151="C",BonusMalus!$C$16,0))+$E151*(IF($A151="A",BonusMalus!$C$17,0))-$F151-$G151*3+$H151*3-$I151*2+$J151-$K151*0.5-$L151-$M151*(IF($A151="P",1,0))-$M151*(IF($A151="D",1,0))-$M151*(IF($A151="C",0.5,0))</f>
        <v>0</v>
      </c>
    </row>
    <row r="152" spans="1:14" x14ac:dyDescent="0.2">
      <c r="A152" s="9" t="str">
        <f>VLOOKUP(B152,Elenco_giocatori_ruolo!A:B,2,FALSE)</f>
        <v>A</v>
      </c>
      <c r="B152" s="20" t="s">
        <v>392</v>
      </c>
      <c r="C152" s="20" t="s">
        <v>348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10">
        <v>0</v>
      </c>
      <c r="N152" s="11">
        <f>$D152+$E152*(IF($A152="P",BonusMalus!$C$14,0))+$E152*(IF($A152="D",BonusMalus!$C$15,0))+$E152*(IF($A152="C",BonusMalus!$C$16,0))+$E152*(IF($A152="A",BonusMalus!$C$17,0))-$F152-$G152*3+$H152*3-$I152*2+$J152-$K152*0.5-$L152-$M152*(IF($A152="P",1,0))-$M152*(IF($A152="D",1,0))-$M152*(IF($A152="C",0.5,0))</f>
        <v>0</v>
      </c>
    </row>
    <row r="153" spans="1:14" x14ac:dyDescent="0.2">
      <c r="A153" s="9" t="str">
        <f>VLOOKUP(B153,Elenco_giocatori_ruolo!A:B,2,FALSE)</f>
        <v>P</v>
      </c>
      <c r="B153" s="20" t="s">
        <v>393</v>
      </c>
      <c r="C153" s="20" t="s">
        <v>394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10">
        <v>0</v>
      </c>
      <c r="N153" s="11">
        <f>$D153+$E153*(IF($A153="P",BonusMalus!$C$14,0))+$E153*(IF($A153="D",BonusMalus!$C$15,0))+$E153*(IF($A153="C",BonusMalus!$C$16,0))+$E153*(IF($A153="A",BonusMalus!$C$17,0))-$F153-$G153*3+$H153*3-$I153*2+$J153-$K153*0.5-$L153-$M153*(IF($A153="P",1,0))-$M153*(IF($A153="D",1,0))-$M153*(IF($A153="C",0.5,0))</f>
        <v>0</v>
      </c>
    </row>
    <row r="154" spans="1:14" x14ac:dyDescent="0.2">
      <c r="A154" s="9" t="str">
        <f>VLOOKUP(B154,Elenco_giocatori_ruolo!A:B,2,FALSE)</f>
        <v>P</v>
      </c>
      <c r="B154" s="20" t="s">
        <v>395</v>
      </c>
      <c r="C154" s="20" t="s">
        <v>394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10">
        <v>0</v>
      </c>
      <c r="N154" s="11">
        <f>$D154+$E154*(IF($A154="P",BonusMalus!$C$14,0))+$E154*(IF($A154="D",BonusMalus!$C$15,0))+$E154*(IF($A154="C",BonusMalus!$C$16,0))+$E154*(IF($A154="A",BonusMalus!$C$17,0))-$F154-$G154*3+$H154*3-$I154*2+$J154-$K154*0.5-$L154-$M154*(IF($A154="P",1,0))-$M154*(IF($A154="D",1,0))-$M154*(IF($A154="C",0.5,0))</f>
        <v>0</v>
      </c>
    </row>
    <row r="155" spans="1:14" x14ac:dyDescent="0.2">
      <c r="A155" s="9" t="str">
        <f>VLOOKUP(B155,Elenco_giocatori_ruolo!A:B,2,FALSE)</f>
        <v>P</v>
      </c>
      <c r="B155" s="20" t="s">
        <v>396</v>
      </c>
      <c r="C155" s="20" t="s">
        <v>394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10">
        <v>0</v>
      </c>
      <c r="N155" s="11">
        <f>$D155+$E155*(IF($A155="P",BonusMalus!$C$14,0))+$E155*(IF($A155="D",BonusMalus!$C$15,0))+$E155*(IF($A155="C",BonusMalus!$C$16,0))+$E155*(IF($A155="A",BonusMalus!$C$17,0))-$F155-$G155*3+$H155*3-$I155*2+$J155-$K155*0.5-$L155-$M155*(IF($A155="P",1,0))-$M155*(IF($A155="D",1,0))-$M155*(IF($A155="C",0.5,0))</f>
        <v>0</v>
      </c>
    </row>
    <row r="156" spans="1:14" x14ac:dyDescent="0.2">
      <c r="A156" s="9" t="e">
        <f>VLOOKUP(B156,Elenco_giocatori_ruolo!A:B,2,FALSE)</f>
        <v>#N/A</v>
      </c>
      <c r="B156" s="20" t="s">
        <v>1261</v>
      </c>
      <c r="C156" s="20" t="s">
        <v>394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10">
        <v>0</v>
      </c>
      <c r="N156" s="11" t="e">
        <f>$D156+$E156*(IF($A156="P",BonusMalus!$C$14,0))+$E156*(IF($A156="D",BonusMalus!$C$15,0))+$E156*(IF($A156="C",BonusMalus!$C$16,0))+$E156*(IF($A156="A",BonusMalus!$C$17,0))-$F156-$G156*3+$H156*3-$I156*2+$J156-$K156*0.5-$L156-$M156*(IF($A156="P",1,0))-$M156*(IF($A156="D",1,0))-$M156*(IF($A156="C",0.5,0))</f>
        <v>#N/A</v>
      </c>
    </row>
    <row r="157" spans="1:14" x14ac:dyDescent="0.2">
      <c r="A157" s="9" t="str">
        <f>VLOOKUP(B157,Elenco_giocatori_ruolo!A:B,2,FALSE)</f>
        <v>P</v>
      </c>
      <c r="B157" s="20" t="s">
        <v>397</v>
      </c>
      <c r="C157" s="20" t="s">
        <v>394</v>
      </c>
      <c r="D157" s="20">
        <v>7</v>
      </c>
      <c r="E157" s="20">
        <v>0</v>
      </c>
      <c r="F157" s="20">
        <v>2</v>
      </c>
      <c r="G157" s="20">
        <v>0</v>
      </c>
      <c r="H157" s="20">
        <v>1</v>
      </c>
      <c r="I157" s="20">
        <v>0</v>
      </c>
      <c r="J157" s="20">
        <v>0</v>
      </c>
      <c r="K157" s="20">
        <v>0</v>
      </c>
      <c r="L157" s="20">
        <v>0</v>
      </c>
      <c r="M157" s="10">
        <v>0</v>
      </c>
      <c r="N157" s="11">
        <f>$D157+$E157*(IF($A157="P",BonusMalus!$C$14,0))+$E157*(IF($A157="D",BonusMalus!$C$15,0))+$E157*(IF($A157="C",BonusMalus!$C$16,0))+$E157*(IF($A157="A",BonusMalus!$C$17,0))-$F157-$G157*3+$H157*3-$I157*2+$J157-$K157*0.5-$L157-$M157*(IF($A157="P",1,0))-$M157*(IF($A157="D",1,0))-$M157*(IF($A157="C",0.5,0))</f>
        <v>8</v>
      </c>
    </row>
    <row r="158" spans="1:14" x14ac:dyDescent="0.2">
      <c r="A158" s="9" t="str">
        <f>VLOOKUP(B158,Elenco_giocatori_ruolo!A:B,2,FALSE)</f>
        <v>D</v>
      </c>
      <c r="B158" s="20" t="s">
        <v>398</v>
      </c>
      <c r="C158" s="20" t="s">
        <v>394</v>
      </c>
      <c r="D158" s="20">
        <v>5.5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10">
        <v>0</v>
      </c>
      <c r="N158" s="11">
        <f>$D158+$E158*(IF($A158="P",BonusMalus!$C$14,0))+$E158*(IF($A158="D",BonusMalus!$C$15,0))+$E158*(IF($A158="C",BonusMalus!$C$16,0))+$E158*(IF($A158="A",BonusMalus!$C$17,0))-$F158-$G158*3+$H158*3-$I158*2+$J158-$K158*0.5-$L158-$M158*(IF($A158="P",1,0))-$M158*(IF($A158="D",1,0))-$M158*(IF($A158="C",0.5,0))</f>
        <v>5.5</v>
      </c>
    </row>
    <row r="159" spans="1:14" x14ac:dyDescent="0.2">
      <c r="A159" s="9" t="str">
        <f>VLOOKUP(B159,Elenco_giocatori_ruolo!A:B,2,FALSE)</f>
        <v>D</v>
      </c>
      <c r="B159" s="20" t="s">
        <v>399</v>
      </c>
      <c r="C159" s="20" t="s">
        <v>394</v>
      </c>
      <c r="D159" s="20">
        <v>5.5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10">
        <v>0</v>
      </c>
      <c r="N159" s="11">
        <f>$D159+$E159*(IF($A159="P",BonusMalus!$C$14,0))+$E159*(IF($A159="D",BonusMalus!$C$15,0))+$E159*(IF($A159="C",BonusMalus!$C$16,0))+$E159*(IF($A159="A",BonusMalus!$C$17,0))-$F159-$G159*3+$H159*3-$I159*2+$J159-$K159*0.5-$L159-$M159*(IF($A159="P",1,0))-$M159*(IF($A159="D",1,0))-$M159*(IF($A159="C",0.5,0))</f>
        <v>5.5</v>
      </c>
    </row>
    <row r="160" spans="1:14" x14ac:dyDescent="0.2">
      <c r="A160" s="9" t="str">
        <f>VLOOKUP(B160,Elenco_giocatori_ruolo!A:B,2,FALSE)</f>
        <v>D</v>
      </c>
      <c r="B160" s="20" t="s">
        <v>400</v>
      </c>
      <c r="C160" s="20" t="s">
        <v>394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10">
        <v>0</v>
      </c>
      <c r="N160" s="11">
        <f>$D160+$E160*(IF($A160="P",BonusMalus!$C$14,0))+$E160*(IF($A160="D",BonusMalus!$C$15,0))+$E160*(IF($A160="C",BonusMalus!$C$16,0))+$E160*(IF($A160="A",BonusMalus!$C$17,0))-$F160-$G160*3+$H160*3-$I160*2+$J160-$K160*0.5-$L160-$M160*(IF($A160="P",1,0))-$M160*(IF($A160="D",1,0))-$M160*(IF($A160="C",0.5,0))</f>
        <v>0</v>
      </c>
    </row>
    <row r="161" spans="1:14" x14ac:dyDescent="0.2">
      <c r="A161" s="9" t="str">
        <f>VLOOKUP(B161,Elenco_giocatori_ruolo!A:B,2,FALSE)</f>
        <v>D</v>
      </c>
      <c r="B161" s="20" t="s">
        <v>401</v>
      </c>
      <c r="C161" s="20" t="s">
        <v>394</v>
      </c>
      <c r="D161" s="20">
        <v>5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10">
        <v>0</v>
      </c>
      <c r="N161" s="11">
        <f>$D161+$E161*(IF($A161="P",BonusMalus!$C$14,0))+$E161*(IF($A161="D",BonusMalus!$C$15,0))+$E161*(IF($A161="C",BonusMalus!$C$16,0))+$E161*(IF($A161="A",BonusMalus!$C$17,0))-$F161-$G161*3+$H161*3-$I161*2+$J161-$K161*0.5-$L161-$M161*(IF($A161="P",1,0))-$M161*(IF($A161="D",1,0))-$M161*(IF($A161="C",0.5,0))</f>
        <v>5</v>
      </c>
    </row>
    <row r="162" spans="1:14" x14ac:dyDescent="0.2">
      <c r="A162" s="9" t="str">
        <f>VLOOKUP(B162,Elenco_giocatori_ruolo!A:B,2,FALSE)</f>
        <v>D</v>
      </c>
      <c r="B162" s="20" t="s">
        <v>402</v>
      </c>
      <c r="C162" s="20" t="s">
        <v>394</v>
      </c>
      <c r="D162" s="20">
        <v>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10">
        <v>0</v>
      </c>
      <c r="N162" s="11">
        <f>$D162+$E162*(IF($A162="P",BonusMalus!$C$14,0))+$E162*(IF($A162="D",BonusMalus!$C$15,0))+$E162*(IF($A162="C",BonusMalus!$C$16,0))+$E162*(IF($A162="A",BonusMalus!$C$17,0))-$F162-$G162*3+$H162*3-$I162*2+$J162-$K162*0.5-$L162-$M162*(IF($A162="P",1,0))-$M162*(IF($A162="D",1,0))-$M162*(IF($A162="C",0.5,0))</f>
        <v>5</v>
      </c>
    </row>
    <row r="163" spans="1:14" x14ac:dyDescent="0.2">
      <c r="A163" s="9" t="str">
        <f>VLOOKUP(B163,Elenco_giocatori_ruolo!A:B,2,FALSE)</f>
        <v>D</v>
      </c>
      <c r="B163" s="20" t="s">
        <v>403</v>
      </c>
      <c r="C163" s="20" t="s">
        <v>394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10">
        <v>0</v>
      </c>
      <c r="N163" s="11">
        <f>$D163+$E163*(IF($A163="P",BonusMalus!$C$14,0))+$E163*(IF($A163="D",BonusMalus!$C$15,0))+$E163*(IF($A163="C",BonusMalus!$C$16,0))+$E163*(IF($A163="A",BonusMalus!$C$17,0))-$F163-$G163*3+$H163*3-$I163*2+$J163-$K163*0.5-$L163-$M163*(IF($A163="P",1,0))-$M163*(IF($A163="D",1,0))-$M163*(IF($A163="C",0.5,0))</f>
        <v>0</v>
      </c>
    </row>
    <row r="164" spans="1:14" x14ac:dyDescent="0.2">
      <c r="A164" s="9" t="str">
        <f>VLOOKUP(B164,Elenco_giocatori_ruolo!A:B,2,FALSE)</f>
        <v>D</v>
      </c>
      <c r="B164" s="20" t="s">
        <v>404</v>
      </c>
      <c r="C164" s="20" t="s">
        <v>394</v>
      </c>
      <c r="D164" s="20">
        <v>5.5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1</v>
      </c>
      <c r="L164" s="20">
        <v>0</v>
      </c>
      <c r="M164" s="10">
        <v>0</v>
      </c>
      <c r="N164" s="11">
        <f>$D164+$E164*(IF($A164="P",BonusMalus!$C$14,0))+$E164*(IF($A164="D",BonusMalus!$C$15,0))+$E164*(IF($A164="C",BonusMalus!$C$16,0))+$E164*(IF($A164="A",BonusMalus!$C$17,0))-$F164-$G164*3+$H164*3-$I164*2+$J164-$K164*0.5-$L164-$M164*(IF($A164="P",1,0))-$M164*(IF($A164="D",1,0))-$M164*(IF($A164="C",0.5,0))</f>
        <v>5</v>
      </c>
    </row>
    <row r="165" spans="1:14" x14ac:dyDescent="0.2">
      <c r="A165" s="9" t="str">
        <f>VLOOKUP(B165,Elenco_giocatori_ruolo!A:B,2,FALSE)</f>
        <v>D</v>
      </c>
      <c r="B165" s="20" t="s">
        <v>405</v>
      </c>
      <c r="C165" s="20" t="s">
        <v>394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10">
        <v>0</v>
      </c>
      <c r="N165" s="11">
        <f>$D165+$E165*(IF($A165="P",BonusMalus!$C$14,0))+$E165*(IF($A165="D",BonusMalus!$C$15,0))+$E165*(IF($A165="C",BonusMalus!$C$16,0))+$E165*(IF($A165="A",BonusMalus!$C$17,0))-$F165-$G165*3+$H165*3-$I165*2+$J165-$K165*0.5-$L165-$M165*(IF($A165="P",1,0))-$M165*(IF($A165="D",1,0))-$M165*(IF($A165="C",0.5,0))</f>
        <v>0</v>
      </c>
    </row>
    <row r="166" spans="1:14" x14ac:dyDescent="0.2">
      <c r="A166" s="9" t="str">
        <f>VLOOKUP(B166,Elenco_giocatori_ruolo!A:B,2,FALSE)</f>
        <v>D</v>
      </c>
      <c r="B166" s="20" t="s">
        <v>406</v>
      </c>
      <c r="C166" s="20" t="s">
        <v>394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10">
        <v>0</v>
      </c>
      <c r="N166" s="11">
        <f>$D166+$E166*(IF($A166="P",BonusMalus!$C$14,0))+$E166*(IF($A166="D",BonusMalus!$C$15,0))+$E166*(IF($A166="C",BonusMalus!$C$16,0))+$E166*(IF($A166="A",BonusMalus!$C$17,0))-$F166-$G166*3+$H166*3-$I166*2+$J166-$K166*0.5-$L166-$M166*(IF($A166="P",1,0))-$M166*(IF($A166="D",1,0))-$M166*(IF($A166="C",0.5,0))</f>
        <v>0</v>
      </c>
    </row>
    <row r="167" spans="1:14" x14ac:dyDescent="0.2">
      <c r="A167" s="9" t="str">
        <f>VLOOKUP(B167,Elenco_giocatori_ruolo!A:B,2,FALSE)</f>
        <v>D</v>
      </c>
      <c r="B167" s="20" t="s">
        <v>407</v>
      </c>
      <c r="C167" s="20" t="s">
        <v>394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10">
        <v>0</v>
      </c>
      <c r="N167" s="11">
        <f>$D167+$E167*(IF($A167="P",BonusMalus!$C$14,0))+$E167*(IF($A167="D",BonusMalus!$C$15,0))+$E167*(IF($A167="C",BonusMalus!$C$16,0))+$E167*(IF($A167="A",BonusMalus!$C$17,0))-$F167-$G167*3+$H167*3-$I167*2+$J167-$K167*0.5-$L167-$M167*(IF($A167="P",1,0))-$M167*(IF($A167="D",1,0))-$M167*(IF($A167="C",0.5,0))</f>
        <v>0</v>
      </c>
    </row>
    <row r="168" spans="1:14" x14ac:dyDescent="0.2">
      <c r="A168" s="9" t="e">
        <f>VLOOKUP(B168,Elenco_giocatori_ruolo!A:B,2,FALSE)</f>
        <v>#N/A</v>
      </c>
      <c r="B168" s="20" t="s">
        <v>1262</v>
      </c>
      <c r="C168" s="20" t="s">
        <v>394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10">
        <v>0</v>
      </c>
      <c r="N168" s="11" t="e">
        <f>$D168+$E168*(IF($A168="P",BonusMalus!$C$14,0))+$E168*(IF($A168="D",BonusMalus!$C$15,0))+$E168*(IF($A168="C",BonusMalus!$C$16,0))+$E168*(IF($A168="A",BonusMalus!$C$17,0))-$F168-$G168*3+$H168*3-$I168*2+$J168-$K168*0.5-$L168-$M168*(IF($A168="P",1,0))-$M168*(IF($A168="D",1,0))-$M168*(IF($A168="C",0.5,0))</f>
        <v>#N/A</v>
      </c>
    </row>
    <row r="169" spans="1:14" x14ac:dyDescent="0.2">
      <c r="A169" s="9" t="str">
        <f>VLOOKUP(B169,Elenco_giocatori_ruolo!A:B,2,FALSE)</f>
        <v>D</v>
      </c>
      <c r="B169" s="20" t="s">
        <v>408</v>
      </c>
      <c r="C169" s="20" t="s">
        <v>394</v>
      </c>
      <c r="D169" s="20">
        <v>5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10">
        <v>0</v>
      </c>
      <c r="N169" s="11">
        <f>$D169+$E169*(IF($A169="P",BonusMalus!$C$14,0))+$E169*(IF($A169="D",BonusMalus!$C$15,0))+$E169*(IF($A169="C",BonusMalus!$C$16,0))+$E169*(IF($A169="A",BonusMalus!$C$17,0))-$F169-$G169*3+$H169*3-$I169*2+$J169-$K169*0.5-$L169-$M169*(IF($A169="P",1,0))-$M169*(IF($A169="D",1,0))-$M169*(IF($A169="C",0.5,0))</f>
        <v>5</v>
      </c>
    </row>
    <row r="170" spans="1:14" x14ac:dyDescent="0.2">
      <c r="A170" s="9" t="str">
        <f>VLOOKUP(B170,Elenco_giocatori_ruolo!A:B,2,FALSE)</f>
        <v>C</v>
      </c>
      <c r="B170" s="20" t="s">
        <v>409</v>
      </c>
      <c r="C170" s="20" t="s">
        <v>394</v>
      </c>
      <c r="D170" s="20">
        <v>6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10">
        <v>0</v>
      </c>
      <c r="N170" s="11">
        <f>$D170+$E170*(IF($A170="P",BonusMalus!$C$14,0))+$E170*(IF($A170="D",BonusMalus!$C$15,0))+$E170*(IF($A170="C",BonusMalus!$C$16,0))+$E170*(IF($A170="A",BonusMalus!$C$17,0))-$F170-$G170*3+$H170*3-$I170*2+$J170-$K170*0.5-$L170-$M170*(IF($A170="P",1,0))-$M170*(IF($A170="D",1,0))-$M170*(IF($A170="C",0.5,0))</f>
        <v>6</v>
      </c>
    </row>
    <row r="171" spans="1:14" x14ac:dyDescent="0.2">
      <c r="A171" s="9" t="e">
        <f>VLOOKUP(B171,Elenco_giocatori_ruolo!A:B,2,FALSE)</f>
        <v>#N/A</v>
      </c>
      <c r="B171" s="20" t="s">
        <v>1183</v>
      </c>
      <c r="C171" s="20" t="s">
        <v>394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10">
        <v>0</v>
      </c>
      <c r="N171" s="11" t="e">
        <f>$D171+$E171*(IF($A171="P",BonusMalus!$C$14,0))+$E171*(IF($A171="D",BonusMalus!$C$15,0))+$E171*(IF($A171="C",BonusMalus!$C$16,0))+$E171*(IF($A171="A",BonusMalus!$C$17,0))-$F171-$G171*3+$H171*3-$I171*2+$J171-$K171*0.5-$L171-$M171*(IF($A171="P",1,0))-$M171*(IF($A171="D",1,0))-$M171*(IF($A171="C",0.5,0))</f>
        <v>#N/A</v>
      </c>
    </row>
    <row r="172" spans="1:14" x14ac:dyDescent="0.2">
      <c r="A172" s="9" t="str">
        <f>VLOOKUP(B172,Elenco_giocatori_ruolo!A:B,2,FALSE)</f>
        <v>C</v>
      </c>
      <c r="B172" s="20" t="s">
        <v>410</v>
      </c>
      <c r="C172" s="20" t="s">
        <v>394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10">
        <v>0</v>
      </c>
      <c r="N172" s="11">
        <f>$D172+$E172*(IF($A172="P",BonusMalus!$C$14,0))+$E172*(IF($A172="D",BonusMalus!$C$15,0))+$E172*(IF($A172="C",BonusMalus!$C$16,0))+$E172*(IF($A172="A",BonusMalus!$C$17,0))-$F172-$G172*3+$H172*3-$I172*2+$J172-$K172*0.5-$L172-$M172*(IF($A172="P",1,0))-$M172*(IF($A172="D",1,0))-$M172*(IF($A172="C",0.5,0))</f>
        <v>0</v>
      </c>
    </row>
    <row r="173" spans="1:14" x14ac:dyDescent="0.2">
      <c r="A173" s="9" t="str">
        <f>VLOOKUP(B173,Elenco_giocatori_ruolo!A:B,2,FALSE)</f>
        <v>C</v>
      </c>
      <c r="B173" s="20" t="s">
        <v>411</v>
      </c>
      <c r="C173" s="20" t="s">
        <v>394</v>
      </c>
      <c r="D173" s="20">
        <v>6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1</v>
      </c>
      <c r="L173" s="20">
        <v>0</v>
      </c>
      <c r="M173" s="10">
        <v>0</v>
      </c>
      <c r="N173" s="11">
        <f>$D173+$E173*(IF($A173="P",BonusMalus!$C$14,0))+$E173*(IF($A173="D",BonusMalus!$C$15,0))+$E173*(IF($A173="C",BonusMalus!$C$16,0))+$E173*(IF($A173="A",BonusMalus!$C$17,0))-$F173-$G173*3+$H173*3-$I173*2+$J173-$K173*0.5-$L173-$M173*(IF($A173="P",1,0))-$M173*(IF($A173="D",1,0))-$M173*(IF($A173="C",0.5,0))</f>
        <v>5.5</v>
      </c>
    </row>
    <row r="174" spans="1:14" x14ac:dyDescent="0.2">
      <c r="A174" s="9" t="str">
        <f>VLOOKUP(B174,Elenco_giocatori_ruolo!A:B,2,FALSE)</f>
        <v>C</v>
      </c>
      <c r="B174" s="20" t="s">
        <v>412</v>
      </c>
      <c r="C174" s="20" t="s">
        <v>394</v>
      </c>
      <c r="D174" s="20">
        <v>6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1</v>
      </c>
      <c r="L174" s="20">
        <v>0</v>
      </c>
      <c r="M174" s="10">
        <v>0</v>
      </c>
      <c r="N174" s="11">
        <f>$D174+$E174*(IF($A174="P",BonusMalus!$C$14,0))+$E174*(IF($A174="D",BonusMalus!$C$15,0))+$E174*(IF($A174="C",BonusMalus!$C$16,0))+$E174*(IF($A174="A",BonusMalus!$C$17,0))-$F174-$G174*3+$H174*3-$I174*2+$J174-$K174*0.5-$L174-$M174*(IF($A174="P",1,0))-$M174*(IF($A174="D",1,0))-$M174*(IF($A174="C",0.5,0))</f>
        <v>5.5</v>
      </c>
    </row>
    <row r="175" spans="1:14" x14ac:dyDescent="0.2">
      <c r="A175" s="9" t="str">
        <f>VLOOKUP(B175,Elenco_giocatori_ruolo!A:B,2,FALSE)</f>
        <v>C</v>
      </c>
      <c r="B175" s="20" t="s">
        <v>413</v>
      </c>
      <c r="C175" s="20" t="s">
        <v>394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10">
        <v>0</v>
      </c>
      <c r="N175" s="11">
        <f>$D175+$E175*(IF($A175="P",BonusMalus!$C$14,0))+$E175*(IF($A175="D",BonusMalus!$C$15,0))+$E175*(IF($A175="C",BonusMalus!$C$16,0))+$E175*(IF($A175="A",BonusMalus!$C$17,0))-$F175-$G175*3+$H175*3-$I175*2+$J175-$K175*0.5-$L175-$M175*(IF($A175="P",1,0))-$M175*(IF($A175="D",1,0))-$M175*(IF($A175="C",0.5,0))</f>
        <v>0</v>
      </c>
    </row>
    <row r="176" spans="1:14" x14ac:dyDescent="0.2">
      <c r="A176" s="9" t="str">
        <f>VLOOKUP(B176,Elenco_giocatori_ruolo!A:B,2,FALSE)</f>
        <v>C</v>
      </c>
      <c r="B176" s="20" t="s">
        <v>414</v>
      </c>
      <c r="C176" s="20" t="s">
        <v>394</v>
      </c>
      <c r="D176" s="20">
        <v>5.5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10">
        <v>0</v>
      </c>
      <c r="N176" s="11">
        <f>$D176+$E176*(IF($A176="P",BonusMalus!$C$14,0))+$E176*(IF($A176="D",BonusMalus!$C$15,0))+$E176*(IF($A176="C",BonusMalus!$C$16,0))+$E176*(IF($A176="A",BonusMalus!$C$17,0))-$F176-$G176*3+$H176*3-$I176*2+$J176-$K176*0.5-$L176-$M176*(IF($A176="P",1,0))-$M176*(IF($A176="D",1,0))-$M176*(IF($A176="C",0.5,0))</f>
        <v>5.5</v>
      </c>
    </row>
    <row r="177" spans="1:14" x14ac:dyDescent="0.2">
      <c r="A177" s="9" t="str">
        <f>VLOOKUP(B177,Elenco_giocatori_ruolo!A:B,2,FALSE)</f>
        <v>C</v>
      </c>
      <c r="B177" s="20" t="s">
        <v>415</v>
      </c>
      <c r="C177" s="20" t="s">
        <v>394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10">
        <v>0</v>
      </c>
      <c r="N177" s="11">
        <f>$D177+$E177*(IF($A177="P",BonusMalus!$C$14,0))+$E177*(IF($A177="D",BonusMalus!$C$15,0))+$E177*(IF($A177="C",BonusMalus!$C$16,0))+$E177*(IF($A177="A",BonusMalus!$C$17,0))-$F177-$G177*3+$H177*3-$I177*2+$J177-$K177*0.5-$L177-$M177*(IF($A177="P",1,0))-$M177*(IF($A177="D",1,0))-$M177*(IF($A177="C",0.5,0))</f>
        <v>0</v>
      </c>
    </row>
    <row r="178" spans="1:14" x14ac:dyDescent="0.2">
      <c r="A178" s="9" t="str">
        <f>VLOOKUP(B178,Elenco_giocatori_ruolo!A:B,2,FALSE)</f>
        <v>C</v>
      </c>
      <c r="B178" s="20" t="s">
        <v>416</v>
      </c>
      <c r="C178" s="20" t="s">
        <v>394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10">
        <v>0</v>
      </c>
      <c r="N178" s="11">
        <f>$D178+$E178*(IF($A178="P",BonusMalus!$C$14,0))+$E178*(IF($A178="D",BonusMalus!$C$15,0))+$E178*(IF($A178="C",BonusMalus!$C$16,0))+$E178*(IF($A178="A",BonusMalus!$C$17,0))-$F178-$G178*3+$H178*3-$I178*2+$J178-$K178*0.5-$L178-$M178*(IF($A178="P",1,0))-$M178*(IF($A178="D",1,0))-$M178*(IF($A178="C",0.5,0))</f>
        <v>0</v>
      </c>
    </row>
    <row r="179" spans="1:14" x14ac:dyDescent="0.2">
      <c r="A179" s="9" t="str">
        <f>VLOOKUP(B179,Elenco_giocatori_ruolo!A:B,2,FALSE)</f>
        <v>A</v>
      </c>
      <c r="B179" s="20" t="s">
        <v>417</v>
      </c>
      <c r="C179" s="20" t="s">
        <v>394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10">
        <v>0</v>
      </c>
      <c r="N179" s="11">
        <f>$D179+$E179*(IF($A179="P",BonusMalus!$C$14,0))+$E179*(IF($A179="D",BonusMalus!$C$15,0))+$E179*(IF($A179="C",BonusMalus!$C$16,0))+$E179*(IF($A179="A",BonusMalus!$C$17,0))-$F179-$G179*3+$H179*3-$I179*2+$J179-$K179*0.5-$L179-$M179*(IF($A179="P",1,0))-$M179*(IF($A179="D",1,0))-$M179*(IF($A179="C",0.5,0))</f>
        <v>0</v>
      </c>
    </row>
    <row r="180" spans="1:14" x14ac:dyDescent="0.2">
      <c r="A180" s="9" t="str">
        <f>VLOOKUP(B180,Elenco_giocatori_ruolo!A:B,2,FALSE)</f>
        <v>A</v>
      </c>
      <c r="B180" s="20" t="s">
        <v>418</v>
      </c>
      <c r="C180" s="20" t="s">
        <v>394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10">
        <v>0</v>
      </c>
      <c r="N180" s="11">
        <f>$D180+$E180*(IF($A180="P",BonusMalus!$C$14,0))+$E180*(IF($A180="D",BonusMalus!$C$15,0))+$E180*(IF($A180="C",BonusMalus!$C$16,0))+$E180*(IF($A180="A",BonusMalus!$C$17,0))-$F180-$G180*3+$H180*3-$I180*2+$J180-$K180*0.5-$L180-$M180*(IF($A180="P",1,0))-$M180*(IF($A180="D",1,0))-$M180*(IF($A180="C",0.5,0))</f>
        <v>0</v>
      </c>
    </row>
    <row r="181" spans="1:14" x14ac:dyDescent="0.2">
      <c r="A181" s="9" t="str">
        <f>VLOOKUP(B181,Elenco_giocatori_ruolo!A:B,2,FALSE)</f>
        <v>A</v>
      </c>
      <c r="B181" s="20" t="s">
        <v>419</v>
      </c>
      <c r="C181" s="20" t="s">
        <v>394</v>
      </c>
      <c r="D181" s="20">
        <v>5.5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10">
        <v>0</v>
      </c>
      <c r="N181" s="11">
        <f>$D181+$E181*(IF($A181="P",BonusMalus!$C$14,0))+$E181*(IF($A181="D",BonusMalus!$C$15,0))+$E181*(IF($A181="C",BonusMalus!$C$16,0))+$E181*(IF($A181="A",BonusMalus!$C$17,0))-$F181-$G181*3+$H181*3-$I181*2+$J181-$K181*0.5-$L181-$M181*(IF($A181="P",1,0))-$M181*(IF($A181="D",1,0))-$M181*(IF($A181="C",0.5,0))</f>
        <v>5.5</v>
      </c>
    </row>
    <row r="182" spans="1:14" x14ac:dyDescent="0.2">
      <c r="A182" s="9" t="str">
        <f>VLOOKUP(B182,Elenco_giocatori_ruolo!A:B,2,FALSE)</f>
        <v>A</v>
      </c>
      <c r="B182" s="20" t="s">
        <v>420</v>
      </c>
      <c r="C182" s="20" t="s">
        <v>394</v>
      </c>
      <c r="D182" s="20">
        <v>5.5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10">
        <v>0</v>
      </c>
      <c r="N182" s="11">
        <f>$D182+$E182*(IF($A182="P",BonusMalus!$C$14,0))+$E182*(IF($A182="D",BonusMalus!$C$15,0))+$E182*(IF($A182="C",BonusMalus!$C$16,0))+$E182*(IF($A182="A",BonusMalus!$C$17,0))-$F182-$G182*3+$H182*3-$I182*2+$J182-$K182*0.5-$L182-$M182*(IF($A182="P",1,0))-$M182*(IF($A182="D",1,0))-$M182*(IF($A182="C",0.5,0))</f>
        <v>5.5</v>
      </c>
    </row>
    <row r="183" spans="1:14" x14ac:dyDescent="0.2">
      <c r="A183" s="9" t="str">
        <f>VLOOKUP(B183,Elenco_giocatori_ruolo!A:B,2,FALSE)</f>
        <v>A</v>
      </c>
      <c r="B183" s="20" t="s">
        <v>421</v>
      </c>
      <c r="C183" s="20" t="s">
        <v>394</v>
      </c>
      <c r="D183" s="20">
        <v>6.5</v>
      </c>
      <c r="E183" s="20">
        <v>1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10">
        <v>0</v>
      </c>
      <c r="N183" s="11">
        <f>$D183+$E183*(IF($A183="P",BonusMalus!$C$14,0))+$E183*(IF($A183="D",BonusMalus!$C$15,0))+$E183*(IF($A183="C",BonusMalus!$C$16,0))+$E183*(IF($A183="A",BonusMalus!$C$17,0))-$F183-$G183*3+$H183*3-$I183*2+$J183-$K183*0.5-$L183-$M183*(IF($A183="P",1,0))-$M183*(IF($A183="D",1,0))-$M183*(IF($A183="C",0.5,0))</f>
        <v>9.5</v>
      </c>
    </row>
    <row r="184" spans="1:14" x14ac:dyDescent="0.2">
      <c r="A184" s="9" t="str">
        <f>VLOOKUP(B184,Elenco_giocatori_ruolo!A:B,2,FALSE)</f>
        <v>A</v>
      </c>
      <c r="B184" s="20" t="s">
        <v>422</v>
      </c>
      <c r="C184" s="20" t="s">
        <v>394</v>
      </c>
      <c r="D184" s="20">
        <v>6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1</v>
      </c>
      <c r="L184" s="20">
        <v>0</v>
      </c>
      <c r="M184" s="10">
        <v>0</v>
      </c>
      <c r="N184" s="11">
        <f>$D184+$E184*(IF($A184="P",BonusMalus!$C$14,0))+$E184*(IF($A184="D",BonusMalus!$C$15,0))+$E184*(IF($A184="C",BonusMalus!$C$16,0))+$E184*(IF($A184="A",BonusMalus!$C$17,0))-$F184-$G184*3+$H184*3-$I184*2+$J184-$K184*0.5-$L184-$M184*(IF($A184="P",1,0))-$M184*(IF($A184="D",1,0))-$M184*(IF($A184="C",0.5,0))</f>
        <v>5.5</v>
      </c>
    </row>
    <row r="185" spans="1:14" x14ac:dyDescent="0.2">
      <c r="A185" s="9" t="str">
        <f>VLOOKUP(B185,Elenco_giocatori_ruolo!A:B,2,FALSE)</f>
        <v>A</v>
      </c>
      <c r="B185" s="20" t="s">
        <v>423</v>
      </c>
      <c r="C185" s="20" t="s">
        <v>394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10">
        <v>0</v>
      </c>
      <c r="N185" s="11">
        <f>$D185+$E185*(IF($A185="P",BonusMalus!$C$14,0))+$E185*(IF($A185="D",BonusMalus!$C$15,0))+$E185*(IF($A185="C",BonusMalus!$C$16,0))+$E185*(IF($A185="A",BonusMalus!$C$17,0))-$F185-$G185*3+$H185*3-$I185*2+$J185-$K185*0.5-$L185-$M185*(IF($A185="P",1,0))-$M185*(IF($A185="D",1,0))-$M185*(IF($A185="C",0.5,0))</f>
        <v>0</v>
      </c>
    </row>
    <row r="186" spans="1:14" x14ac:dyDescent="0.2">
      <c r="A186" s="9" t="str">
        <f>VLOOKUP(B186,Elenco_giocatori_ruolo!A:B,2,FALSE)</f>
        <v>A</v>
      </c>
      <c r="B186" s="20" t="s">
        <v>424</v>
      </c>
      <c r="C186" s="20" t="s">
        <v>394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10">
        <v>0</v>
      </c>
      <c r="N186" s="11">
        <f>$D186+$E186*(IF($A186="P",BonusMalus!$C$14,0))+$E186*(IF($A186="D",BonusMalus!$C$15,0))+$E186*(IF($A186="C",BonusMalus!$C$16,0))+$E186*(IF($A186="A",BonusMalus!$C$17,0))-$F186-$G186*3+$H186*3-$I186*2+$J186-$K186*0.5-$L186-$M186*(IF($A186="P",1,0))-$M186*(IF($A186="D",1,0))-$M186*(IF($A186="C",0.5,0))</f>
        <v>0</v>
      </c>
    </row>
    <row r="187" spans="1:14" x14ac:dyDescent="0.2">
      <c r="A187" s="9" t="str">
        <f>VLOOKUP(B187,Elenco_giocatori_ruolo!A:B,2,FALSE)</f>
        <v>A</v>
      </c>
      <c r="B187" s="20" t="s">
        <v>425</v>
      </c>
      <c r="C187" s="20" t="s">
        <v>394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10">
        <v>0</v>
      </c>
      <c r="N187" s="11">
        <f>$D187+$E187*(IF($A187="P",BonusMalus!$C$14,0))+$E187*(IF($A187="D",BonusMalus!$C$15,0))+$E187*(IF($A187="C",BonusMalus!$C$16,0))+$E187*(IF($A187="A",BonusMalus!$C$17,0))-$F187-$G187*3+$H187*3-$I187*2+$J187-$K187*0.5-$L187-$M187*(IF($A187="P",1,0))-$M187*(IF($A187="D",1,0))-$M187*(IF($A187="C",0.5,0))</f>
        <v>0</v>
      </c>
    </row>
    <row r="188" spans="1:14" x14ac:dyDescent="0.2">
      <c r="A188" s="9" t="str">
        <f>VLOOKUP(B188,Elenco_giocatori_ruolo!A:B,2,FALSE)</f>
        <v>A</v>
      </c>
      <c r="B188" s="20" t="s">
        <v>426</v>
      </c>
      <c r="C188" s="20" t="s">
        <v>394</v>
      </c>
      <c r="D188" s="20">
        <v>5.5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10">
        <v>0</v>
      </c>
      <c r="N188" s="11">
        <f>$D188+$E188*(IF($A188="P",BonusMalus!$C$14,0))+$E188*(IF($A188="D",BonusMalus!$C$15,0))+$E188*(IF($A188="C",BonusMalus!$C$16,0))+$E188*(IF($A188="A",BonusMalus!$C$17,0))-$F188-$G188*3+$H188*3-$I188*2+$J188-$K188*0.5-$L188-$M188*(IF($A188="P",1,0))-$M188*(IF($A188="D",1,0))-$M188*(IF($A188="C",0.5,0))</f>
        <v>5.5</v>
      </c>
    </row>
    <row r="189" spans="1:14" x14ac:dyDescent="0.2">
      <c r="A189" s="9" t="str">
        <f>VLOOKUP(B189,Elenco_giocatori_ruolo!A:B,2,FALSE)</f>
        <v>P</v>
      </c>
      <c r="B189" s="20" t="s">
        <v>427</v>
      </c>
      <c r="C189" s="20" t="s">
        <v>428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10">
        <v>0</v>
      </c>
      <c r="N189" s="11">
        <f>$D189+$E189*(IF($A189="P",BonusMalus!$C$14,0))+$E189*(IF($A189="D",BonusMalus!$C$15,0))+$E189*(IF($A189="C",BonusMalus!$C$16,0))+$E189*(IF($A189="A",BonusMalus!$C$17,0))-$F189-$G189*3+$H189*3-$I189*2+$J189-$K189*0.5-$L189-$M189*(IF($A189="P",1,0))-$M189*(IF($A189="D",1,0))-$M189*(IF($A189="C",0.5,0))</f>
        <v>0</v>
      </c>
    </row>
    <row r="190" spans="1:14" x14ac:dyDescent="0.2">
      <c r="A190" s="9" t="str">
        <f>VLOOKUP(B190,Elenco_giocatori_ruolo!A:B,2,FALSE)</f>
        <v>P</v>
      </c>
      <c r="B190" s="20" t="s">
        <v>429</v>
      </c>
      <c r="C190" s="20" t="s">
        <v>428</v>
      </c>
      <c r="D190" s="20">
        <v>9</v>
      </c>
      <c r="E190" s="20">
        <v>0</v>
      </c>
      <c r="F190" s="20">
        <v>1</v>
      </c>
      <c r="G190" s="20">
        <v>0</v>
      </c>
      <c r="H190" s="20">
        <v>2</v>
      </c>
      <c r="I190" s="20">
        <v>0</v>
      </c>
      <c r="J190" s="20">
        <v>0</v>
      </c>
      <c r="K190" s="20">
        <v>0</v>
      </c>
      <c r="L190" s="20">
        <v>0</v>
      </c>
      <c r="M190" s="10">
        <v>0</v>
      </c>
      <c r="N190" s="11">
        <f>$D190+$E190*(IF($A190="P",BonusMalus!$C$14,0))+$E190*(IF($A190="D",BonusMalus!$C$15,0))+$E190*(IF($A190="C",BonusMalus!$C$16,0))+$E190*(IF($A190="A",BonusMalus!$C$17,0))-$F190-$G190*3+$H190*3-$I190*2+$J190-$K190*0.5-$L190-$M190*(IF($A190="P",1,0))-$M190*(IF($A190="D",1,0))-$M190*(IF($A190="C",0.5,0))</f>
        <v>14</v>
      </c>
    </row>
    <row r="191" spans="1:14" x14ac:dyDescent="0.2">
      <c r="A191" s="9" t="str">
        <f>VLOOKUP(B191,Elenco_giocatori_ruolo!A:B,2,FALSE)</f>
        <v>P</v>
      </c>
      <c r="B191" s="20" t="s">
        <v>430</v>
      </c>
      <c r="C191" s="20" t="s">
        <v>428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10">
        <v>0</v>
      </c>
      <c r="N191" s="11">
        <f>$D191+$E191*(IF($A191="P",BonusMalus!$C$14,0))+$E191*(IF($A191="D",BonusMalus!$C$15,0))+$E191*(IF($A191="C",BonusMalus!$C$16,0))+$E191*(IF($A191="A",BonusMalus!$C$17,0))-$F191-$G191*3+$H191*3-$I191*2+$J191-$K191*0.5-$L191-$M191*(IF($A191="P",1,0))-$M191*(IF($A191="D",1,0))-$M191*(IF($A191="C",0.5,0))</f>
        <v>0</v>
      </c>
    </row>
    <row r="192" spans="1:14" x14ac:dyDescent="0.2">
      <c r="A192" s="9" t="str">
        <f>VLOOKUP(B192,Elenco_giocatori_ruolo!A:B,2,FALSE)</f>
        <v>P</v>
      </c>
      <c r="B192" s="20" t="s">
        <v>431</v>
      </c>
      <c r="C192" s="20" t="s">
        <v>428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10">
        <v>0</v>
      </c>
      <c r="N192" s="11">
        <f>$D192+$E192*(IF($A192="P",BonusMalus!$C$14,0))+$E192*(IF($A192="D",BonusMalus!$C$15,0))+$E192*(IF($A192="C",BonusMalus!$C$16,0))+$E192*(IF($A192="A",BonusMalus!$C$17,0))-$F192-$G192*3+$H192*3-$I192*2+$J192-$K192*0.5-$L192-$M192*(IF($A192="P",1,0))-$M192*(IF($A192="D",1,0))-$M192*(IF($A192="C",0.5,0))</f>
        <v>0</v>
      </c>
    </row>
    <row r="193" spans="1:14" x14ac:dyDescent="0.2">
      <c r="A193" s="9" t="str">
        <f>VLOOKUP(B193,Elenco_giocatori_ruolo!A:B,2,FALSE)</f>
        <v>P</v>
      </c>
      <c r="B193" s="20" t="s">
        <v>432</v>
      </c>
      <c r="C193" s="20" t="s">
        <v>428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10">
        <v>0</v>
      </c>
      <c r="N193" s="11">
        <f>$D193+$E193*(IF($A193="P",BonusMalus!$C$14,0))+$E193*(IF($A193="D",BonusMalus!$C$15,0))+$E193*(IF($A193="C",BonusMalus!$C$16,0))+$E193*(IF($A193="A",BonusMalus!$C$17,0))-$F193-$G193*3+$H193*3-$I193*2+$J193-$K193*0.5-$L193-$M193*(IF($A193="P",1,0))-$M193*(IF($A193="D",1,0))-$M193*(IF($A193="C",0.5,0))</f>
        <v>0</v>
      </c>
    </row>
    <row r="194" spans="1:14" x14ac:dyDescent="0.2">
      <c r="A194" s="9" t="str">
        <f>VLOOKUP(B194,Elenco_giocatori_ruolo!A:B,2,FALSE)</f>
        <v>D</v>
      </c>
      <c r="B194" s="20" t="s">
        <v>433</v>
      </c>
      <c r="C194" s="20" t="s">
        <v>428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10">
        <v>0</v>
      </c>
      <c r="N194" s="11">
        <f>$D194+$E194*(IF($A194="P",BonusMalus!$C$14,0))+$E194*(IF($A194="D",BonusMalus!$C$15,0))+$E194*(IF($A194="C",BonusMalus!$C$16,0))+$E194*(IF($A194="A",BonusMalus!$C$17,0))-$F194-$G194*3+$H194*3-$I194*2+$J194-$K194*0.5-$L194-$M194*(IF($A194="P",1,0))-$M194*(IF($A194="D",1,0))-$M194*(IF($A194="C",0.5,0))</f>
        <v>0</v>
      </c>
    </row>
    <row r="195" spans="1:14" x14ac:dyDescent="0.2">
      <c r="A195" s="9" t="str">
        <f>VLOOKUP(B195,Elenco_giocatori_ruolo!A:B,2,FALSE)</f>
        <v>D</v>
      </c>
      <c r="B195" s="20" t="s">
        <v>434</v>
      </c>
      <c r="C195" s="20" t="s">
        <v>428</v>
      </c>
      <c r="D195" s="20">
        <v>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10">
        <v>0</v>
      </c>
      <c r="N195" s="11">
        <f>$D195+$E195*(IF($A195="P",BonusMalus!$C$14,0))+$E195*(IF($A195="D",BonusMalus!$C$15,0))+$E195*(IF($A195="C",BonusMalus!$C$16,0))+$E195*(IF($A195="A",BonusMalus!$C$17,0))-$F195-$G195*3+$H195*3-$I195*2+$J195-$K195*0.5-$L195-$M195*(IF($A195="P",1,0))-$M195*(IF($A195="D",1,0))-$M195*(IF($A195="C",0.5,0))</f>
        <v>6</v>
      </c>
    </row>
    <row r="196" spans="1:14" x14ac:dyDescent="0.2">
      <c r="A196" s="9" t="str">
        <f>VLOOKUP(B196,Elenco_giocatori_ruolo!A:B,2,FALSE)</f>
        <v>D</v>
      </c>
      <c r="B196" s="20" t="s">
        <v>435</v>
      </c>
      <c r="C196" s="20" t="s">
        <v>428</v>
      </c>
      <c r="D196" s="20">
        <v>6.5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10">
        <v>0</v>
      </c>
      <c r="N196" s="11">
        <f>$D196+$E196*(IF($A196="P",BonusMalus!$C$14,0))+$E196*(IF($A196="D",BonusMalus!$C$15,0))+$E196*(IF($A196="C",BonusMalus!$C$16,0))+$E196*(IF($A196="A",BonusMalus!$C$17,0))-$F196-$G196*3+$H196*3-$I196*2+$J196-$K196*0.5-$L196-$M196*(IF($A196="P",1,0))-$M196*(IF($A196="D",1,0))-$M196*(IF($A196="C",0.5,0))</f>
        <v>6.5</v>
      </c>
    </row>
    <row r="197" spans="1:14" x14ac:dyDescent="0.2">
      <c r="A197" s="9" t="str">
        <f>VLOOKUP(B197,Elenco_giocatori_ruolo!A:B,2,FALSE)</f>
        <v>D</v>
      </c>
      <c r="B197" s="20" t="s">
        <v>436</v>
      </c>
      <c r="C197" s="20" t="s">
        <v>428</v>
      </c>
      <c r="D197" s="20">
        <v>6.5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1</v>
      </c>
      <c r="L197" s="20">
        <v>0</v>
      </c>
      <c r="M197" s="10">
        <v>0</v>
      </c>
      <c r="N197" s="11">
        <f>$D197+$E197*(IF($A197="P",BonusMalus!$C$14,0))+$E197*(IF($A197="D",BonusMalus!$C$15,0))+$E197*(IF($A197="C",BonusMalus!$C$16,0))+$E197*(IF($A197="A",BonusMalus!$C$17,0))-$F197-$G197*3+$H197*3-$I197*2+$J197-$K197*0.5-$L197-$M197*(IF($A197="P",1,0))-$M197*(IF($A197="D",1,0))-$M197*(IF($A197="C",0.5,0))</f>
        <v>6</v>
      </c>
    </row>
    <row r="198" spans="1:14" x14ac:dyDescent="0.2">
      <c r="A198" s="9" t="str">
        <f>VLOOKUP(B198,Elenco_giocatori_ruolo!A:B,2,FALSE)</f>
        <v>D</v>
      </c>
      <c r="B198" s="20" t="s">
        <v>437</v>
      </c>
      <c r="C198" s="20" t="s">
        <v>428</v>
      </c>
      <c r="D198" s="20">
        <v>6.5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1</v>
      </c>
      <c r="K198" s="20">
        <v>0</v>
      </c>
      <c r="L198" s="20">
        <v>0</v>
      </c>
      <c r="M198" s="10">
        <v>0</v>
      </c>
      <c r="N198" s="11">
        <f>$D198+$E198*(IF($A198="P",BonusMalus!$C$14,0))+$E198*(IF($A198="D",BonusMalus!$C$15,0))+$E198*(IF($A198="C",BonusMalus!$C$16,0))+$E198*(IF($A198="A",BonusMalus!$C$17,0))-$F198-$G198*3+$H198*3-$I198*2+$J198-$K198*0.5-$L198-$M198*(IF($A198="P",1,0))-$M198*(IF($A198="D",1,0))-$M198*(IF($A198="C",0.5,0))</f>
        <v>7.5</v>
      </c>
    </row>
    <row r="199" spans="1:14" x14ac:dyDescent="0.2">
      <c r="A199" s="9" t="str">
        <f>VLOOKUP(B199,Elenco_giocatori_ruolo!A:B,2,FALSE)</f>
        <v>D</v>
      </c>
      <c r="B199" s="20" t="s">
        <v>438</v>
      </c>
      <c r="C199" s="20" t="s">
        <v>428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10">
        <v>0</v>
      </c>
      <c r="N199" s="11">
        <f>$D199+$E199*(IF($A199="P",BonusMalus!$C$14,0))+$E199*(IF($A199="D",BonusMalus!$C$15,0))+$E199*(IF($A199="C",BonusMalus!$C$16,0))+$E199*(IF($A199="A",BonusMalus!$C$17,0))-$F199-$G199*3+$H199*3-$I199*2+$J199-$K199*0.5-$L199-$M199*(IF($A199="P",1,0))-$M199*(IF($A199="D",1,0))-$M199*(IF($A199="C",0.5,0))</f>
        <v>0</v>
      </c>
    </row>
    <row r="200" spans="1:14" x14ac:dyDescent="0.2">
      <c r="A200" s="9" t="str">
        <f>VLOOKUP(B200,Elenco_giocatori_ruolo!A:B,2,FALSE)</f>
        <v>D</v>
      </c>
      <c r="B200" s="20" t="s">
        <v>439</v>
      </c>
      <c r="C200" s="20" t="s">
        <v>428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10">
        <v>0</v>
      </c>
      <c r="N200" s="11">
        <f>$D200+$E200*(IF($A200="P",BonusMalus!$C$14,0))+$E200*(IF($A200="D",BonusMalus!$C$15,0))+$E200*(IF($A200="C",BonusMalus!$C$16,0))+$E200*(IF($A200="A",BonusMalus!$C$17,0))-$F200-$G200*3+$H200*3-$I200*2+$J200-$K200*0.5-$L200-$M200*(IF($A200="P",1,0))-$M200*(IF($A200="D",1,0))-$M200*(IF($A200="C",0.5,0))</f>
        <v>0</v>
      </c>
    </row>
    <row r="201" spans="1:14" x14ac:dyDescent="0.2">
      <c r="A201" s="9" t="str">
        <f>VLOOKUP(B201,Elenco_giocatori_ruolo!A:B,2,FALSE)</f>
        <v>D</v>
      </c>
      <c r="B201" s="20" t="s">
        <v>440</v>
      </c>
      <c r="C201" s="20" t="s">
        <v>428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10">
        <v>0</v>
      </c>
      <c r="N201" s="11">
        <f>$D201+$E201*(IF($A201="P",BonusMalus!$C$14,0))+$E201*(IF($A201="D",BonusMalus!$C$15,0))+$E201*(IF($A201="C",BonusMalus!$C$16,0))+$E201*(IF($A201="A",BonusMalus!$C$17,0))-$F201-$G201*3+$H201*3-$I201*2+$J201-$K201*0.5-$L201-$M201*(IF($A201="P",1,0))-$M201*(IF($A201="D",1,0))-$M201*(IF($A201="C",0.5,0))</f>
        <v>0</v>
      </c>
    </row>
    <row r="202" spans="1:14" x14ac:dyDescent="0.2">
      <c r="A202" s="9" t="str">
        <f>VLOOKUP(B202,Elenco_giocatori_ruolo!A:B,2,FALSE)</f>
        <v>D</v>
      </c>
      <c r="B202" s="20" t="s">
        <v>441</v>
      </c>
      <c r="C202" s="20" t="s">
        <v>428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10">
        <v>0</v>
      </c>
      <c r="N202" s="11">
        <f>$D202+$E202*(IF($A202="P",BonusMalus!$C$14,0))+$E202*(IF($A202="D",BonusMalus!$C$15,0))+$E202*(IF($A202="C",BonusMalus!$C$16,0))+$E202*(IF($A202="A",BonusMalus!$C$17,0))-$F202-$G202*3+$H202*3-$I202*2+$J202-$K202*0.5-$L202-$M202*(IF($A202="P",1,0))-$M202*(IF($A202="D",1,0))-$M202*(IF($A202="C",0.5,0))</f>
        <v>0</v>
      </c>
    </row>
    <row r="203" spans="1:14" x14ac:dyDescent="0.2">
      <c r="A203" s="9" t="str">
        <f>VLOOKUP(B203,Elenco_giocatori_ruolo!A:B,2,FALSE)</f>
        <v>D</v>
      </c>
      <c r="B203" s="20" t="s">
        <v>442</v>
      </c>
      <c r="C203" s="20" t="s">
        <v>428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10">
        <v>0</v>
      </c>
      <c r="N203" s="11">
        <f>$D203+$E203*(IF($A203="P",BonusMalus!$C$14,0))+$E203*(IF($A203="D",BonusMalus!$C$15,0))+$E203*(IF($A203="C",BonusMalus!$C$16,0))+$E203*(IF($A203="A",BonusMalus!$C$17,0))-$F203-$G203*3+$H203*3-$I203*2+$J203-$K203*0.5-$L203-$M203*(IF($A203="P",1,0))-$M203*(IF($A203="D",1,0))-$M203*(IF($A203="C",0.5,0))</f>
        <v>0</v>
      </c>
    </row>
    <row r="204" spans="1:14" x14ac:dyDescent="0.2">
      <c r="A204" s="9" t="str">
        <f>VLOOKUP(B204,Elenco_giocatori_ruolo!A:B,2,FALSE)</f>
        <v>D</v>
      </c>
      <c r="B204" s="20" t="s">
        <v>443</v>
      </c>
      <c r="C204" s="20" t="s">
        <v>428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10">
        <v>0</v>
      </c>
      <c r="N204" s="11">
        <f>$D204+$E204*(IF($A204="P",BonusMalus!$C$14,0))+$E204*(IF($A204="D",BonusMalus!$C$15,0))+$E204*(IF($A204="C",BonusMalus!$C$16,0))+$E204*(IF($A204="A",BonusMalus!$C$17,0))-$F204-$G204*3+$H204*3-$I204*2+$J204-$K204*0.5-$L204-$M204*(IF($A204="P",1,0))-$M204*(IF($A204="D",1,0))-$M204*(IF($A204="C",0.5,0))</f>
        <v>0</v>
      </c>
    </row>
    <row r="205" spans="1:14" x14ac:dyDescent="0.2">
      <c r="A205" s="9" t="str">
        <f>VLOOKUP(B205,Elenco_giocatori_ruolo!A:B,2,FALSE)</f>
        <v>D</v>
      </c>
      <c r="B205" s="20" t="s">
        <v>444</v>
      </c>
      <c r="C205" s="20" t="s">
        <v>428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10">
        <v>0</v>
      </c>
      <c r="N205" s="11">
        <f>$D205+$E205*(IF($A205="P",BonusMalus!$C$14,0))+$E205*(IF($A205="D",BonusMalus!$C$15,0))+$E205*(IF($A205="C",BonusMalus!$C$16,0))+$E205*(IF($A205="A",BonusMalus!$C$17,0))-$F205-$G205*3+$H205*3-$I205*2+$J205-$K205*0.5-$L205-$M205*(IF($A205="P",1,0))-$M205*(IF($A205="D",1,0))-$M205*(IF($A205="C",0.5,0))</f>
        <v>0</v>
      </c>
    </row>
    <row r="206" spans="1:14" x14ac:dyDescent="0.2">
      <c r="A206" s="9" t="str">
        <f>VLOOKUP(B206,Elenco_giocatori_ruolo!A:B,2,FALSE)</f>
        <v>D</v>
      </c>
      <c r="B206" s="20" t="s">
        <v>445</v>
      </c>
      <c r="C206" s="20" t="s">
        <v>428</v>
      </c>
      <c r="D206" s="20">
        <v>7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10">
        <v>0</v>
      </c>
      <c r="N206" s="11">
        <f>$D206+$E206*(IF($A206="P",BonusMalus!$C$14,0))+$E206*(IF($A206="D",BonusMalus!$C$15,0))+$E206*(IF($A206="C",BonusMalus!$C$16,0))+$E206*(IF($A206="A",BonusMalus!$C$17,0))-$F206-$G206*3+$H206*3-$I206*2+$J206-$K206*0.5-$L206-$M206*(IF($A206="P",1,0))-$M206*(IF($A206="D",1,0))-$M206*(IF($A206="C",0.5,0))</f>
        <v>7</v>
      </c>
    </row>
    <row r="207" spans="1:14" x14ac:dyDescent="0.2">
      <c r="A207" s="9" t="str">
        <f>VLOOKUP(B207,Elenco_giocatori_ruolo!A:B,2,FALSE)</f>
        <v>C</v>
      </c>
      <c r="B207" s="20" t="s">
        <v>446</v>
      </c>
      <c r="C207" s="20" t="s">
        <v>428</v>
      </c>
      <c r="D207" s="20">
        <v>7</v>
      </c>
      <c r="E207" s="20">
        <v>1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10">
        <v>0</v>
      </c>
      <c r="N207" s="11">
        <f>$D207+$E207*(IF($A207="P",BonusMalus!$C$14,0))+$E207*(IF($A207="D",BonusMalus!$C$15,0))+$E207*(IF($A207="C",BonusMalus!$C$16,0))+$E207*(IF($A207="A",BonusMalus!$C$17,0))-$F207-$G207*3+$H207*3-$I207*2+$J207-$K207*0.5-$L207-$M207*(IF($A207="P",1,0))-$M207*(IF($A207="D",1,0))-$M207*(IF($A207="C",0.5,0))</f>
        <v>10</v>
      </c>
    </row>
    <row r="208" spans="1:14" x14ac:dyDescent="0.2">
      <c r="A208" s="9" t="str">
        <f>VLOOKUP(B208,Elenco_giocatori_ruolo!A:B,2,FALSE)</f>
        <v>C</v>
      </c>
      <c r="B208" s="20" t="s">
        <v>447</v>
      </c>
      <c r="C208" s="20" t="s">
        <v>428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10">
        <v>0</v>
      </c>
      <c r="N208" s="11">
        <f>$D208+$E208*(IF($A208="P",BonusMalus!$C$14,0))+$E208*(IF($A208="D",BonusMalus!$C$15,0))+$E208*(IF($A208="C",BonusMalus!$C$16,0))+$E208*(IF($A208="A",BonusMalus!$C$17,0))-$F208-$G208*3+$H208*3-$I208*2+$J208-$K208*0.5-$L208-$M208*(IF($A208="P",1,0))-$M208*(IF($A208="D",1,0))-$M208*(IF($A208="C",0.5,0))</f>
        <v>0</v>
      </c>
    </row>
    <row r="209" spans="1:14" x14ac:dyDescent="0.2">
      <c r="A209" s="9" t="str">
        <f>VLOOKUP(B209,Elenco_giocatori_ruolo!A:B,2,FALSE)</f>
        <v>C</v>
      </c>
      <c r="B209" s="20" t="s">
        <v>448</v>
      </c>
      <c r="C209" s="20" t="s">
        <v>428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10">
        <v>0</v>
      </c>
      <c r="N209" s="11">
        <f>$D209+$E209*(IF($A209="P",BonusMalus!$C$14,0))+$E209*(IF($A209="D",BonusMalus!$C$15,0))+$E209*(IF($A209="C",BonusMalus!$C$16,0))+$E209*(IF($A209="A",BonusMalus!$C$17,0))-$F209-$G209*3+$H209*3-$I209*2+$J209-$K209*0.5-$L209-$M209*(IF($A209="P",1,0))-$M209*(IF($A209="D",1,0))-$M209*(IF($A209="C",0.5,0))</f>
        <v>0</v>
      </c>
    </row>
    <row r="210" spans="1:14" x14ac:dyDescent="0.2">
      <c r="A210" s="9" t="str">
        <f>VLOOKUP(B210,Elenco_giocatori_ruolo!A:B,2,FALSE)</f>
        <v>C</v>
      </c>
      <c r="B210" s="20" t="s">
        <v>449</v>
      </c>
      <c r="C210" s="20" t="s">
        <v>428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10">
        <v>0</v>
      </c>
      <c r="N210" s="11">
        <f>$D210+$E210*(IF($A210="P",BonusMalus!$C$14,0))+$E210*(IF($A210="D",BonusMalus!$C$15,0))+$E210*(IF($A210="C",BonusMalus!$C$16,0))+$E210*(IF($A210="A",BonusMalus!$C$17,0))-$F210-$G210*3+$H210*3-$I210*2+$J210-$K210*0.5-$L210-$M210*(IF($A210="P",1,0))-$M210*(IF($A210="D",1,0))-$M210*(IF($A210="C",0.5,0))</f>
        <v>0</v>
      </c>
    </row>
    <row r="211" spans="1:14" x14ac:dyDescent="0.2">
      <c r="A211" s="9" t="str">
        <f>VLOOKUP(B211,Elenco_giocatori_ruolo!A:B,2,FALSE)</f>
        <v>C</v>
      </c>
      <c r="B211" s="20" t="s">
        <v>450</v>
      </c>
      <c r="C211" s="20" t="s">
        <v>428</v>
      </c>
      <c r="D211" s="20">
        <v>6.5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1</v>
      </c>
      <c r="L211" s="20">
        <v>0</v>
      </c>
      <c r="M211" s="10">
        <v>0</v>
      </c>
      <c r="N211" s="11">
        <f>$D211+$E211*(IF($A211="P",BonusMalus!$C$14,0))+$E211*(IF($A211="D",BonusMalus!$C$15,0))+$E211*(IF($A211="C",BonusMalus!$C$16,0))+$E211*(IF($A211="A",BonusMalus!$C$17,0))-$F211-$G211*3+$H211*3-$I211*2+$J211-$K211*0.5-$L211-$M211*(IF($A211="P",1,0))-$M211*(IF($A211="D",1,0))-$M211*(IF($A211="C",0.5,0))</f>
        <v>6</v>
      </c>
    </row>
    <row r="212" spans="1:14" x14ac:dyDescent="0.2">
      <c r="A212" s="9" t="str">
        <f>VLOOKUP(B212,Elenco_giocatori_ruolo!A:B,2,FALSE)</f>
        <v>C</v>
      </c>
      <c r="B212" s="20" t="s">
        <v>451</v>
      </c>
      <c r="C212" s="20" t="s">
        <v>428</v>
      </c>
      <c r="D212" s="20">
        <v>6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10">
        <v>0</v>
      </c>
      <c r="N212" s="11">
        <f>$D212+$E212*(IF($A212="P",BonusMalus!$C$14,0))+$E212*(IF($A212="D",BonusMalus!$C$15,0))+$E212*(IF($A212="C",BonusMalus!$C$16,0))+$E212*(IF($A212="A",BonusMalus!$C$17,0))-$F212-$G212*3+$H212*3-$I212*2+$J212-$K212*0.5-$L212-$M212*(IF($A212="P",1,0))-$M212*(IF($A212="D",1,0))-$M212*(IF($A212="C",0.5,0))</f>
        <v>6</v>
      </c>
    </row>
    <row r="213" spans="1:14" x14ac:dyDescent="0.2">
      <c r="A213" s="9" t="str">
        <f>VLOOKUP(B213,Elenco_giocatori_ruolo!A:B,2,FALSE)</f>
        <v>C</v>
      </c>
      <c r="B213" s="20" t="s">
        <v>452</v>
      </c>
      <c r="C213" s="20" t="s">
        <v>428</v>
      </c>
      <c r="D213" s="20">
        <v>6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10">
        <v>0</v>
      </c>
      <c r="N213" s="11">
        <f>$D213+$E213*(IF($A213="P",BonusMalus!$C$14,0))+$E213*(IF($A213="D",BonusMalus!$C$15,0))+$E213*(IF($A213="C",BonusMalus!$C$16,0))+$E213*(IF($A213="A",BonusMalus!$C$17,0))-$F213-$G213*3+$H213*3-$I213*2+$J213-$K213*0.5-$L213-$M213*(IF($A213="P",1,0))-$M213*(IF($A213="D",1,0))-$M213*(IF($A213="C",0.5,0))</f>
        <v>6</v>
      </c>
    </row>
    <row r="214" spans="1:14" x14ac:dyDescent="0.2">
      <c r="A214" s="9" t="str">
        <f>VLOOKUP(B214,Elenco_giocatori_ruolo!A:B,2,FALSE)</f>
        <v>C</v>
      </c>
      <c r="B214" s="20" t="s">
        <v>453</v>
      </c>
      <c r="C214" s="20" t="s">
        <v>428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10">
        <v>0</v>
      </c>
      <c r="N214" s="11">
        <f>$D214+$E214*(IF($A214="P",BonusMalus!$C$14,0))+$E214*(IF($A214="D",BonusMalus!$C$15,0))+$E214*(IF($A214="C",BonusMalus!$C$16,0))+$E214*(IF($A214="A",BonusMalus!$C$17,0))-$F214-$G214*3+$H214*3-$I214*2+$J214-$K214*0.5-$L214-$M214*(IF($A214="P",1,0))-$M214*(IF($A214="D",1,0))-$M214*(IF($A214="C",0.5,0))</f>
        <v>0</v>
      </c>
    </row>
    <row r="215" spans="1:14" x14ac:dyDescent="0.2">
      <c r="A215" s="9" t="str">
        <f>VLOOKUP(B215,Elenco_giocatori_ruolo!A:B,2,FALSE)</f>
        <v>C</v>
      </c>
      <c r="B215" s="20" t="s">
        <v>454</v>
      </c>
      <c r="C215" s="20" t="s">
        <v>428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10">
        <v>0</v>
      </c>
      <c r="N215" s="11">
        <f>$D215+$E215*(IF($A215="P",BonusMalus!$C$14,0))+$E215*(IF($A215="D",BonusMalus!$C$15,0))+$E215*(IF($A215="C",BonusMalus!$C$16,0))+$E215*(IF($A215="A",BonusMalus!$C$17,0))-$F215-$G215*3+$H215*3-$I215*2+$J215-$K215*0.5-$L215-$M215*(IF($A215="P",1,0))-$M215*(IF($A215="D",1,0))-$M215*(IF($A215="C",0.5,0))</f>
        <v>0</v>
      </c>
    </row>
    <row r="216" spans="1:14" x14ac:dyDescent="0.2">
      <c r="A216" s="9" t="str">
        <f>VLOOKUP(B216,Elenco_giocatori_ruolo!A:B,2,FALSE)</f>
        <v>C</v>
      </c>
      <c r="B216" s="20" t="s">
        <v>455</v>
      </c>
      <c r="C216" s="20" t="s">
        <v>428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10">
        <v>0</v>
      </c>
      <c r="N216" s="11">
        <f>$D216+$E216*(IF($A216="P",BonusMalus!$C$14,0))+$E216*(IF($A216="D",BonusMalus!$C$15,0))+$E216*(IF($A216="C",BonusMalus!$C$16,0))+$E216*(IF($A216="A",BonusMalus!$C$17,0))-$F216-$G216*3+$H216*3-$I216*2+$J216-$K216*0.5-$L216-$M216*(IF($A216="P",1,0))-$M216*(IF($A216="D",1,0))-$M216*(IF($A216="C",0.5,0))</f>
        <v>0</v>
      </c>
    </row>
    <row r="217" spans="1:14" x14ac:dyDescent="0.2">
      <c r="A217" s="9" t="str">
        <f>VLOOKUP(B217,Elenco_giocatori_ruolo!A:B,2,FALSE)</f>
        <v>C</v>
      </c>
      <c r="B217" s="20" t="s">
        <v>456</v>
      </c>
      <c r="C217" s="20" t="s">
        <v>428</v>
      </c>
      <c r="D217" s="20">
        <v>6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10">
        <v>0</v>
      </c>
      <c r="N217" s="11">
        <f>$D217+$E217*(IF($A217="P",BonusMalus!$C$14,0))+$E217*(IF($A217="D",BonusMalus!$C$15,0))+$E217*(IF($A217="C",BonusMalus!$C$16,0))+$E217*(IF($A217="A",BonusMalus!$C$17,0))-$F217-$G217*3+$H217*3-$I217*2+$J217-$K217*0.5-$L217-$M217*(IF($A217="P",1,0))-$M217*(IF($A217="D",1,0))-$M217*(IF($A217="C",0.5,0))</f>
        <v>6</v>
      </c>
    </row>
    <row r="218" spans="1:14" x14ac:dyDescent="0.2">
      <c r="A218" s="9" t="str">
        <f>VLOOKUP(B218,Elenco_giocatori_ruolo!A:B,2,FALSE)</f>
        <v>C</v>
      </c>
      <c r="B218" s="20" t="s">
        <v>457</v>
      </c>
      <c r="C218" s="20" t="s">
        <v>428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10">
        <v>0</v>
      </c>
      <c r="N218" s="11">
        <f>$D218+$E218*(IF($A218="P",BonusMalus!$C$14,0))+$E218*(IF($A218="D",BonusMalus!$C$15,0))+$E218*(IF($A218="C",BonusMalus!$C$16,0))+$E218*(IF($A218="A",BonusMalus!$C$17,0))-$F218-$G218*3+$H218*3-$I218*2+$J218-$K218*0.5-$L218-$M218*(IF($A218="P",1,0))-$M218*(IF($A218="D",1,0))-$M218*(IF($A218="C",0.5,0))</f>
        <v>0</v>
      </c>
    </row>
    <row r="219" spans="1:14" x14ac:dyDescent="0.2">
      <c r="A219" s="9" t="str">
        <f>VLOOKUP(B219,Elenco_giocatori_ruolo!A:B,2,FALSE)</f>
        <v>A</v>
      </c>
      <c r="B219" s="20" t="s">
        <v>458</v>
      </c>
      <c r="C219" s="20" t="s">
        <v>428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10">
        <v>0</v>
      </c>
      <c r="N219" s="11">
        <f>$D219+$E219*(IF($A219="P",BonusMalus!$C$14,0))+$E219*(IF($A219="D",BonusMalus!$C$15,0))+$E219*(IF($A219="C",BonusMalus!$C$16,0))+$E219*(IF($A219="A",BonusMalus!$C$17,0))-$F219-$G219*3+$H219*3-$I219*2+$J219-$K219*0.5-$L219-$M219*(IF($A219="P",1,0))-$M219*(IF($A219="D",1,0))-$M219*(IF($A219="C",0.5,0))</f>
        <v>0</v>
      </c>
    </row>
    <row r="220" spans="1:14" x14ac:dyDescent="0.2">
      <c r="A220" s="9" t="str">
        <f>VLOOKUP(B220,Elenco_giocatori_ruolo!A:B,2,FALSE)</f>
        <v>A</v>
      </c>
      <c r="B220" s="20" t="s">
        <v>459</v>
      </c>
      <c r="C220" s="20" t="s">
        <v>428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10">
        <v>0</v>
      </c>
      <c r="N220" s="11">
        <f>$D220+$E220*(IF($A220="P",BonusMalus!$C$14,0))+$E220*(IF($A220="D",BonusMalus!$C$15,0))+$E220*(IF($A220="C",BonusMalus!$C$16,0))+$E220*(IF($A220="A",BonusMalus!$C$17,0))-$F220-$G220*3+$H220*3-$I220*2+$J220-$K220*0.5-$L220-$M220*(IF($A220="P",1,0))-$M220*(IF($A220="D",1,0))-$M220*(IF($A220="C",0.5,0))</f>
        <v>0</v>
      </c>
    </row>
    <row r="221" spans="1:14" x14ac:dyDescent="0.2">
      <c r="A221" s="9" t="str">
        <f>VLOOKUP(B221,Elenco_giocatori_ruolo!A:B,2,FALSE)</f>
        <v>A</v>
      </c>
      <c r="B221" s="20" t="s">
        <v>460</v>
      </c>
      <c r="C221" s="20" t="s">
        <v>428</v>
      </c>
      <c r="D221" s="20">
        <v>7</v>
      </c>
      <c r="E221" s="20">
        <v>1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10">
        <v>0</v>
      </c>
      <c r="N221" s="11">
        <f>$D221+$E221*(IF($A221="P",BonusMalus!$C$14,0))+$E221*(IF($A221="D",BonusMalus!$C$15,0))+$E221*(IF($A221="C",BonusMalus!$C$16,0))+$E221*(IF($A221="A",BonusMalus!$C$17,0))-$F221-$G221*3+$H221*3-$I221*2+$J221-$K221*0.5-$L221-$M221*(IF($A221="P",1,0))-$M221*(IF($A221="D",1,0))-$M221*(IF($A221="C",0.5,0))</f>
        <v>10</v>
      </c>
    </row>
    <row r="222" spans="1:14" x14ac:dyDescent="0.2">
      <c r="A222" s="9" t="str">
        <f>VLOOKUP(B222,Elenco_giocatori_ruolo!A:B,2,FALSE)</f>
        <v>A</v>
      </c>
      <c r="B222" s="20" t="s">
        <v>461</v>
      </c>
      <c r="C222" s="20" t="s">
        <v>428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10">
        <v>0</v>
      </c>
      <c r="N222" s="11">
        <f>$D222+$E222*(IF($A222="P",BonusMalus!$C$14,0))+$E222*(IF($A222="D",BonusMalus!$C$15,0))+$E222*(IF($A222="C",BonusMalus!$C$16,0))+$E222*(IF($A222="A",BonusMalus!$C$17,0))-$F222-$G222*3+$H222*3-$I222*2+$J222-$K222*0.5-$L222-$M222*(IF($A222="P",1,0))-$M222*(IF($A222="D",1,0))-$M222*(IF($A222="C",0.5,0))</f>
        <v>0</v>
      </c>
    </row>
    <row r="223" spans="1:14" x14ac:dyDescent="0.2">
      <c r="A223" s="9" t="str">
        <f>VLOOKUP(B223,Elenco_giocatori_ruolo!A:B,2,FALSE)</f>
        <v>A</v>
      </c>
      <c r="B223" s="20" t="s">
        <v>462</v>
      </c>
      <c r="C223" s="20" t="s">
        <v>428</v>
      </c>
      <c r="D223" s="20">
        <v>6</v>
      </c>
      <c r="E223" s="20">
        <v>0</v>
      </c>
      <c r="F223" s="20">
        <v>0</v>
      </c>
      <c r="G223" s="20">
        <v>1</v>
      </c>
      <c r="H223" s="20">
        <v>0</v>
      </c>
      <c r="I223" s="20">
        <v>0</v>
      </c>
      <c r="J223" s="20">
        <v>1</v>
      </c>
      <c r="K223" s="20">
        <v>0</v>
      </c>
      <c r="L223" s="20">
        <v>0</v>
      </c>
      <c r="M223" s="10">
        <v>0</v>
      </c>
      <c r="N223" s="11">
        <f>$D223+$E223*(IF($A223="P",BonusMalus!$C$14,0))+$E223*(IF($A223="D",BonusMalus!$C$15,0))+$E223*(IF($A223="C",BonusMalus!$C$16,0))+$E223*(IF($A223="A",BonusMalus!$C$17,0))-$F223-$G223*3+$H223*3-$I223*2+$J223-$K223*0.5-$L223-$M223*(IF($A223="P",1,0))-$M223*(IF($A223="D",1,0))-$M223*(IF($A223="C",0.5,0))</f>
        <v>4</v>
      </c>
    </row>
    <row r="224" spans="1:14" x14ac:dyDescent="0.2">
      <c r="A224" s="9" t="str">
        <f>VLOOKUP(B224,Elenco_giocatori_ruolo!A:B,2,FALSE)</f>
        <v>A</v>
      </c>
      <c r="B224" s="20" t="s">
        <v>463</v>
      </c>
      <c r="C224" s="20" t="s">
        <v>428</v>
      </c>
      <c r="D224" s="20">
        <v>6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10">
        <v>0</v>
      </c>
      <c r="N224" s="11">
        <f>$D224+$E224*(IF($A224="P",BonusMalus!$C$14,0))+$E224*(IF($A224="D",BonusMalus!$C$15,0))+$E224*(IF($A224="C",BonusMalus!$C$16,0))+$E224*(IF($A224="A",BonusMalus!$C$17,0))-$F224-$G224*3+$H224*3-$I224*2+$J224-$K224*0.5-$L224-$M224*(IF($A224="P",1,0))-$M224*(IF($A224="D",1,0))-$M224*(IF($A224="C",0.5,0))</f>
        <v>6</v>
      </c>
    </row>
    <row r="225" spans="1:14" x14ac:dyDescent="0.2">
      <c r="A225" s="9" t="str">
        <f>VLOOKUP(B225,Elenco_giocatori_ruolo!A:B,2,FALSE)</f>
        <v>A</v>
      </c>
      <c r="B225" s="20" t="s">
        <v>464</v>
      </c>
      <c r="C225" s="20" t="s">
        <v>428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10">
        <v>0</v>
      </c>
      <c r="N225" s="11">
        <f>$D225+$E225*(IF($A225="P",BonusMalus!$C$14,0))+$E225*(IF($A225="D",BonusMalus!$C$15,0))+$E225*(IF($A225="C",BonusMalus!$C$16,0))+$E225*(IF($A225="A",BonusMalus!$C$17,0))-$F225-$G225*3+$H225*3-$I225*2+$J225-$K225*0.5-$L225-$M225*(IF($A225="P",1,0))-$M225*(IF($A225="D",1,0))-$M225*(IF($A225="C",0.5,0))</f>
        <v>0</v>
      </c>
    </row>
    <row r="226" spans="1:14" x14ac:dyDescent="0.2">
      <c r="A226" s="9" t="str">
        <f>VLOOKUP(B226,Elenco_giocatori_ruolo!A:B,2,FALSE)</f>
        <v>A</v>
      </c>
      <c r="B226" s="20" t="s">
        <v>465</v>
      </c>
      <c r="C226" s="20" t="s">
        <v>428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10">
        <v>0</v>
      </c>
      <c r="N226" s="11">
        <f>$D226+$E226*(IF($A226="P",BonusMalus!$C$14,0))+$E226*(IF($A226="D",BonusMalus!$C$15,0))+$E226*(IF($A226="C",BonusMalus!$C$16,0))+$E226*(IF($A226="A",BonusMalus!$C$17,0))-$F226-$G226*3+$H226*3-$I226*2+$J226-$K226*0.5-$L226-$M226*(IF($A226="P",1,0))-$M226*(IF($A226="D",1,0))-$M226*(IF($A226="C",0.5,0))</f>
        <v>0</v>
      </c>
    </row>
    <row r="227" spans="1:14" x14ac:dyDescent="0.2">
      <c r="A227" s="9" t="str">
        <f>VLOOKUP(B227,Elenco_giocatori_ruolo!A:B,2,FALSE)</f>
        <v>A</v>
      </c>
      <c r="B227" s="20" t="s">
        <v>466</v>
      </c>
      <c r="C227" s="20" t="s">
        <v>428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10">
        <v>0</v>
      </c>
      <c r="N227" s="11">
        <f>$D227+$E227*(IF($A227="P",BonusMalus!$C$14,0))+$E227*(IF($A227="D",BonusMalus!$C$15,0))+$E227*(IF($A227="C",BonusMalus!$C$16,0))+$E227*(IF($A227="A",BonusMalus!$C$17,0))-$F227-$G227*3+$H227*3-$I227*2+$J227-$K227*0.5-$L227-$M227*(IF($A227="P",1,0))-$M227*(IF($A227="D",1,0))-$M227*(IF($A227="C",0.5,0))</f>
        <v>0</v>
      </c>
    </row>
    <row r="228" spans="1:14" x14ac:dyDescent="0.2">
      <c r="A228" s="9" t="str">
        <f>VLOOKUP(B228,Elenco_giocatori_ruolo!A:B,2,FALSE)</f>
        <v>P</v>
      </c>
      <c r="B228" s="20" t="s">
        <v>467</v>
      </c>
      <c r="C228" s="20" t="s">
        <v>468</v>
      </c>
      <c r="D228" s="20">
        <v>5</v>
      </c>
      <c r="E228" s="20">
        <v>0</v>
      </c>
      <c r="F228" s="20">
        <v>5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10">
        <v>0</v>
      </c>
      <c r="N228" s="11">
        <f>$D228+$E228*(IF($A228="P",BonusMalus!$C$14,0))+$E228*(IF($A228="D",BonusMalus!$C$15,0))+$E228*(IF($A228="C",BonusMalus!$C$16,0))+$E228*(IF($A228="A",BonusMalus!$C$17,0))-$F228-$G228*3+$H228*3-$I228*2+$J228-$K228*0.5-$L228-$M228*(IF($A228="P",1,0))-$M228*(IF($A228="D",1,0))-$M228*(IF($A228="C",0.5,0))</f>
        <v>0</v>
      </c>
    </row>
    <row r="229" spans="1:14" x14ac:dyDescent="0.2">
      <c r="A229" s="9" t="str">
        <f>VLOOKUP(B229,Elenco_giocatori_ruolo!A:B,2,FALSE)</f>
        <v>P</v>
      </c>
      <c r="B229" s="20" t="s">
        <v>469</v>
      </c>
      <c r="C229" s="20" t="s">
        <v>468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10">
        <v>0</v>
      </c>
      <c r="N229" s="11">
        <f>$D229+$E229*(IF($A229="P",BonusMalus!$C$14,0))+$E229*(IF($A229="D",BonusMalus!$C$15,0))+$E229*(IF($A229="C",BonusMalus!$C$16,0))+$E229*(IF($A229="A",BonusMalus!$C$17,0))-$F229-$G229*3+$H229*3-$I229*2+$J229-$K229*0.5-$L229-$M229*(IF($A229="P",1,0))-$M229*(IF($A229="D",1,0))-$M229*(IF($A229="C",0.5,0))</f>
        <v>0</v>
      </c>
    </row>
    <row r="230" spans="1:14" x14ac:dyDescent="0.2">
      <c r="A230" s="9" t="str">
        <f>VLOOKUP(B230,Elenco_giocatori_ruolo!A:B,2,FALSE)</f>
        <v>P</v>
      </c>
      <c r="B230" s="20" t="s">
        <v>470</v>
      </c>
      <c r="C230" s="20" t="s">
        <v>468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10">
        <v>0</v>
      </c>
      <c r="N230" s="11">
        <f>$D230+$E230*(IF($A230="P",BonusMalus!$C$14,0))+$E230*(IF($A230="D",BonusMalus!$C$15,0))+$E230*(IF($A230="C",BonusMalus!$C$16,0))+$E230*(IF($A230="A",BonusMalus!$C$17,0))-$F230-$G230*3+$H230*3-$I230*2+$J230-$K230*0.5-$L230-$M230*(IF($A230="P",1,0))-$M230*(IF($A230="D",1,0))-$M230*(IF($A230="C",0.5,0))</f>
        <v>0</v>
      </c>
    </row>
    <row r="231" spans="1:14" x14ac:dyDescent="0.2">
      <c r="A231" s="9" t="str">
        <f>VLOOKUP(B231,Elenco_giocatori_ruolo!A:B,2,FALSE)</f>
        <v>P</v>
      </c>
      <c r="B231" s="20" t="s">
        <v>471</v>
      </c>
      <c r="C231" s="20" t="s">
        <v>468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10">
        <v>0</v>
      </c>
      <c r="N231" s="11">
        <f>$D231+$E231*(IF($A231="P",BonusMalus!$C$14,0))+$E231*(IF($A231="D",BonusMalus!$C$15,0))+$E231*(IF($A231="C",BonusMalus!$C$16,0))+$E231*(IF($A231="A",BonusMalus!$C$17,0))-$F231-$G231*3+$H231*3-$I231*2+$J231-$K231*0.5-$L231-$M231*(IF($A231="P",1,0))-$M231*(IF($A231="D",1,0))-$M231*(IF($A231="C",0.5,0))</f>
        <v>0</v>
      </c>
    </row>
    <row r="232" spans="1:14" x14ac:dyDescent="0.2">
      <c r="A232" s="9" t="str">
        <f>VLOOKUP(B232,Elenco_giocatori_ruolo!A:B,2,FALSE)</f>
        <v>D</v>
      </c>
      <c r="B232" s="20" t="s">
        <v>472</v>
      </c>
      <c r="C232" s="20" t="s">
        <v>468</v>
      </c>
      <c r="D232" s="20">
        <v>6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10">
        <v>0</v>
      </c>
      <c r="N232" s="11">
        <f>$D232+$E232*(IF($A232="P",BonusMalus!$C$14,0))+$E232*(IF($A232="D",BonusMalus!$C$15,0))+$E232*(IF($A232="C",BonusMalus!$C$16,0))+$E232*(IF($A232="A",BonusMalus!$C$17,0))-$F232-$G232*3+$H232*3-$I232*2+$J232-$K232*0.5-$L232-$M232*(IF($A232="P",1,0))-$M232*(IF($A232="D",1,0))-$M232*(IF($A232="C",0.5,0))</f>
        <v>6</v>
      </c>
    </row>
    <row r="233" spans="1:14" x14ac:dyDescent="0.2">
      <c r="A233" s="9" t="str">
        <f>VLOOKUP(B233,Elenco_giocatori_ruolo!A:B,2,FALSE)</f>
        <v>D</v>
      </c>
      <c r="B233" s="20" t="s">
        <v>473</v>
      </c>
      <c r="C233" s="20" t="s">
        <v>468</v>
      </c>
      <c r="D233" s="20">
        <v>4.5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10">
        <v>0</v>
      </c>
      <c r="N233" s="11">
        <f>$D233+$E233*(IF($A233="P",BonusMalus!$C$14,0))+$E233*(IF($A233="D",BonusMalus!$C$15,0))+$E233*(IF($A233="C",BonusMalus!$C$16,0))+$E233*(IF($A233="A",BonusMalus!$C$17,0))-$F233-$G233*3+$H233*3-$I233*2+$J233-$K233*0.5-$L233-$M233*(IF($A233="P",1,0))-$M233*(IF($A233="D",1,0))-$M233*(IF($A233="C",0.5,0))</f>
        <v>4.5</v>
      </c>
    </row>
    <row r="234" spans="1:14" x14ac:dyDescent="0.2">
      <c r="A234" s="9" t="str">
        <f>VLOOKUP(B234,Elenco_giocatori_ruolo!A:B,2,FALSE)</f>
        <v>D</v>
      </c>
      <c r="B234" s="20" t="s">
        <v>474</v>
      </c>
      <c r="C234" s="20" t="s">
        <v>468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10">
        <v>0</v>
      </c>
      <c r="N234" s="11">
        <f>$D234+$E234*(IF($A234="P",BonusMalus!$C$14,0))+$E234*(IF($A234="D",BonusMalus!$C$15,0))+$E234*(IF($A234="C",BonusMalus!$C$16,0))+$E234*(IF($A234="A",BonusMalus!$C$17,0))-$F234-$G234*3+$H234*3-$I234*2+$J234-$K234*0.5-$L234-$M234*(IF($A234="P",1,0))-$M234*(IF($A234="D",1,0))-$M234*(IF($A234="C",0.5,0))</f>
        <v>0</v>
      </c>
    </row>
    <row r="235" spans="1:14" x14ac:dyDescent="0.2">
      <c r="A235" s="9" t="str">
        <f>VLOOKUP(B235,Elenco_giocatori_ruolo!A:B,2,FALSE)</f>
        <v>D</v>
      </c>
      <c r="B235" s="20" t="s">
        <v>475</v>
      </c>
      <c r="C235" s="20" t="s">
        <v>468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10">
        <v>0</v>
      </c>
      <c r="N235" s="11">
        <f>$D235+$E235*(IF($A235="P",BonusMalus!$C$14,0))+$E235*(IF($A235="D",BonusMalus!$C$15,0))+$E235*(IF($A235="C",BonusMalus!$C$16,0))+$E235*(IF($A235="A",BonusMalus!$C$17,0))-$F235-$G235*3+$H235*3-$I235*2+$J235-$K235*0.5-$L235-$M235*(IF($A235="P",1,0))-$M235*(IF($A235="D",1,0))-$M235*(IF($A235="C",0.5,0))</f>
        <v>0</v>
      </c>
    </row>
    <row r="236" spans="1:14" x14ac:dyDescent="0.2">
      <c r="A236" s="9" t="str">
        <f>VLOOKUP(B236,Elenco_giocatori_ruolo!A:B,2,FALSE)</f>
        <v>D</v>
      </c>
      <c r="B236" s="20" t="s">
        <v>476</v>
      </c>
      <c r="C236" s="20" t="s">
        <v>468</v>
      </c>
      <c r="D236" s="20">
        <v>5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10">
        <v>0</v>
      </c>
      <c r="N236" s="11">
        <f>$D236+$E236*(IF($A236="P",BonusMalus!$C$14,0))+$E236*(IF($A236="D",BonusMalus!$C$15,0))+$E236*(IF($A236="C",BonusMalus!$C$16,0))+$E236*(IF($A236="A",BonusMalus!$C$17,0))-$F236-$G236*3+$H236*3-$I236*2+$J236-$K236*0.5-$L236-$M236*(IF($A236="P",1,0))-$M236*(IF($A236="D",1,0))-$M236*(IF($A236="C",0.5,0))</f>
        <v>5</v>
      </c>
    </row>
    <row r="237" spans="1:14" x14ac:dyDescent="0.2">
      <c r="A237" s="9" t="str">
        <f>VLOOKUP(B237,Elenco_giocatori_ruolo!A:B,2,FALSE)</f>
        <v>D</v>
      </c>
      <c r="B237" s="20" t="s">
        <v>477</v>
      </c>
      <c r="C237" s="20" t="s">
        <v>468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10">
        <v>0</v>
      </c>
      <c r="N237" s="11">
        <f>$D237+$E237*(IF($A237="P",BonusMalus!$C$14,0))+$E237*(IF($A237="D",BonusMalus!$C$15,0))+$E237*(IF($A237="C",BonusMalus!$C$16,0))+$E237*(IF($A237="A",BonusMalus!$C$17,0))-$F237-$G237*3+$H237*3-$I237*2+$J237-$K237*0.5-$L237-$M237*(IF($A237="P",1,0))-$M237*(IF($A237="D",1,0))-$M237*(IF($A237="C",0.5,0))</f>
        <v>0</v>
      </c>
    </row>
    <row r="238" spans="1:14" x14ac:dyDescent="0.2">
      <c r="A238" s="9" t="str">
        <f>VLOOKUP(B238,Elenco_giocatori_ruolo!A:B,2,FALSE)</f>
        <v>D</v>
      </c>
      <c r="B238" s="20" t="s">
        <v>478</v>
      </c>
      <c r="C238" s="20" t="s">
        <v>468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10">
        <v>0</v>
      </c>
      <c r="N238" s="11">
        <f>$D238+$E238*(IF($A238="P",BonusMalus!$C$14,0))+$E238*(IF($A238="D",BonusMalus!$C$15,0))+$E238*(IF($A238="C",BonusMalus!$C$16,0))+$E238*(IF($A238="A",BonusMalus!$C$17,0))-$F238-$G238*3+$H238*3-$I238*2+$J238-$K238*0.5-$L238-$M238*(IF($A238="P",1,0))-$M238*(IF($A238="D",1,0))-$M238*(IF($A238="C",0.5,0))</f>
        <v>0</v>
      </c>
    </row>
    <row r="239" spans="1:14" x14ac:dyDescent="0.2">
      <c r="A239" s="9" t="str">
        <f>VLOOKUP(B239,Elenco_giocatori_ruolo!A:B,2,FALSE)</f>
        <v>D</v>
      </c>
      <c r="B239" s="20" t="s">
        <v>479</v>
      </c>
      <c r="C239" s="20" t="s">
        <v>468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10">
        <v>0</v>
      </c>
      <c r="N239" s="11">
        <f>$D239+$E239*(IF($A239="P",BonusMalus!$C$14,0))+$E239*(IF($A239="D",BonusMalus!$C$15,0))+$E239*(IF($A239="C",BonusMalus!$C$16,0))+$E239*(IF($A239="A",BonusMalus!$C$17,0))-$F239-$G239*3+$H239*3-$I239*2+$J239-$K239*0.5-$L239-$M239*(IF($A239="P",1,0))-$M239*(IF($A239="D",1,0))-$M239*(IF($A239="C",0.5,0))</f>
        <v>0</v>
      </c>
    </row>
    <row r="240" spans="1:14" x14ac:dyDescent="0.2">
      <c r="A240" s="9" t="str">
        <f>VLOOKUP(B240,Elenco_giocatori_ruolo!A:B,2,FALSE)</f>
        <v>D</v>
      </c>
      <c r="B240" s="20" t="s">
        <v>480</v>
      </c>
      <c r="C240" s="20" t="s">
        <v>468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10">
        <v>0</v>
      </c>
      <c r="N240" s="11">
        <f>$D240+$E240*(IF($A240="P",BonusMalus!$C$14,0))+$E240*(IF($A240="D",BonusMalus!$C$15,0))+$E240*(IF($A240="C",BonusMalus!$C$16,0))+$E240*(IF($A240="A",BonusMalus!$C$17,0))-$F240-$G240*3+$H240*3-$I240*2+$J240-$K240*0.5-$L240-$M240*(IF($A240="P",1,0))-$M240*(IF($A240="D",1,0))-$M240*(IF($A240="C",0.5,0))</f>
        <v>0</v>
      </c>
    </row>
    <row r="241" spans="1:14" x14ac:dyDescent="0.2">
      <c r="A241" s="9" t="str">
        <f>VLOOKUP(B241,Elenco_giocatori_ruolo!A:B,2,FALSE)</f>
        <v>D</v>
      </c>
      <c r="B241" s="20" t="s">
        <v>481</v>
      </c>
      <c r="C241" s="20" t="s">
        <v>468</v>
      </c>
      <c r="D241" s="20">
        <v>4.5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10">
        <v>0</v>
      </c>
      <c r="N241" s="11">
        <f>$D241+$E241*(IF($A241="P",BonusMalus!$C$14,0))+$E241*(IF($A241="D",BonusMalus!$C$15,0))+$E241*(IF($A241="C",BonusMalus!$C$16,0))+$E241*(IF($A241="A",BonusMalus!$C$17,0))-$F241-$G241*3+$H241*3-$I241*2+$J241-$K241*0.5-$L241-$M241*(IF($A241="P",1,0))-$M241*(IF($A241="D",1,0))-$M241*(IF($A241="C",0.5,0))</f>
        <v>4.5</v>
      </c>
    </row>
    <row r="242" spans="1:14" x14ac:dyDescent="0.2">
      <c r="A242" s="9" t="str">
        <f>VLOOKUP(B242,Elenco_giocatori_ruolo!A:B,2,FALSE)</f>
        <v>D</v>
      </c>
      <c r="B242" s="20" t="s">
        <v>482</v>
      </c>
      <c r="C242" s="20" t="s">
        <v>468</v>
      </c>
      <c r="D242" s="20">
        <v>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10">
        <v>0</v>
      </c>
      <c r="N242" s="11">
        <f>$D242+$E242*(IF($A242="P",BonusMalus!$C$14,0))+$E242*(IF($A242="D",BonusMalus!$C$15,0))+$E242*(IF($A242="C",BonusMalus!$C$16,0))+$E242*(IF($A242="A",BonusMalus!$C$17,0))-$F242-$G242*3+$H242*3-$I242*2+$J242-$K242*0.5-$L242-$M242*(IF($A242="P",1,0))-$M242*(IF($A242="D",1,0))-$M242*(IF($A242="C",0.5,0))</f>
        <v>5</v>
      </c>
    </row>
    <row r="243" spans="1:14" x14ac:dyDescent="0.2">
      <c r="A243" s="9" t="str">
        <f>VLOOKUP(B243,Elenco_giocatori_ruolo!A:B,2,FALSE)</f>
        <v>D</v>
      </c>
      <c r="B243" s="20" t="s">
        <v>483</v>
      </c>
      <c r="C243" s="20" t="s">
        <v>468</v>
      </c>
      <c r="D243" s="20">
        <v>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10">
        <v>0</v>
      </c>
      <c r="N243" s="11">
        <f>$D243+$E243*(IF($A243="P",BonusMalus!$C$14,0))+$E243*(IF($A243="D",BonusMalus!$C$15,0))+$E243*(IF($A243="C",BonusMalus!$C$16,0))+$E243*(IF($A243="A",BonusMalus!$C$17,0))-$F243-$G243*3+$H243*3-$I243*2+$J243-$K243*0.5-$L243-$M243*(IF($A243="P",1,0))-$M243*(IF($A243="D",1,0))-$M243*(IF($A243="C",0.5,0))</f>
        <v>6</v>
      </c>
    </row>
    <row r="244" spans="1:14" x14ac:dyDescent="0.2">
      <c r="A244" s="9" t="str">
        <f>VLOOKUP(B244,Elenco_giocatori_ruolo!A:B,2,FALSE)</f>
        <v>C</v>
      </c>
      <c r="B244" s="20" t="s">
        <v>484</v>
      </c>
      <c r="C244" s="20" t="s">
        <v>468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10">
        <v>0</v>
      </c>
      <c r="N244" s="11">
        <f>$D244+$E244*(IF($A244="P",BonusMalus!$C$14,0))+$E244*(IF($A244="D",BonusMalus!$C$15,0))+$E244*(IF($A244="C",BonusMalus!$C$16,0))+$E244*(IF($A244="A",BonusMalus!$C$17,0))-$F244-$G244*3+$H244*3-$I244*2+$J244-$K244*0.5-$L244-$M244*(IF($A244="P",1,0))-$M244*(IF($A244="D",1,0))-$M244*(IF($A244="C",0.5,0))</f>
        <v>0</v>
      </c>
    </row>
    <row r="245" spans="1:14" x14ac:dyDescent="0.2">
      <c r="A245" s="9" t="str">
        <f>VLOOKUP(B245,Elenco_giocatori_ruolo!A:B,2,FALSE)</f>
        <v>C</v>
      </c>
      <c r="B245" s="20" t="s">
        <v>485</v>
      </c>
      <c r="C245" s="20" t="s">
        <v>468</v>
      </c>
      <c r="D245" s="20">
        <v>4.5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10">
        <v>0</v>
      </c>
      <c r="N245" s="11">
        <f>$D245+$E245*(IF($A245="P",BonusMalus!$C$14,0))+$E245*(IF($A245="D",BonusMalus!$C$15,0))+$E245*(IF($A245="C",BonusMalus!$C$16,0))+$E245*(IF($A245="A",BonusMalus!$C$17,0))-$F245-$G245*3+$H245*3-$I245*2+$J245-$K245*0.5-$L245-$M245*(IF($A245="P",1,0))-$M245*(IF($A245="D",1,0))-$M245*(IF($A245="C",0.5,0))</f>
        <v>4.5</v>
      </c>
    </row>
    <row r="246" spans="1:14" x14ac:dyDescent="0.2">
      <c r="A246" s="9" t="str">
        <f>VLOOKUP(B246,Elenco_giocatori_ruolo!A:B,2,FALSE)</f>
        <v>C</v>
      </c>
      <c r="B246" s="20" t="s">
        <v>486</v>
      </c>
      <c r="C246" s="20" t="s">
        <v>468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10">
        <v>0</v>
      </c>
      <c r="N246" s="11">
        <f>$D246+$E246*(IF($A246="P",BonusMalus!$C$14,0))+$E246*(IF($A246="D",BonusMalus!$C$15,0))+$E246*(IF($A246="C",BonusMalus!$C$16,0))+$E246*(IF($A246="A",BonusMalus!$C$17,0))-$F246-$G246*3+$H246*3-$I246*2+$J246-$K246*0.5-$L246-$M246*(IF($A246="P",1,0))-$M246*(IF($A246="D",1,0))-$M246*(IF($A246="C",0.5,0))</f>
        <v>0</v>
      </c>
    </row>
    <row r="247" spans="1:14" x14ac:dyDescent="0.2">
      <c r="A247" s="9" t="str">
        <f>VLOOKUP(B247,Elenco_giocatori_ruolo!A:B,2,FALSE)</f>
        <v>C</v>
      </c>
      <c r="B247" s="20" t="s">
        <v>487</v>
      </c>
      <c r="C247" s="20" t="s">
        <v>468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10">
        <v>0</v>
      </c>
      <c r="N247" s="11">
        <f>$D247+$E247*(IF($A247="P",BonusMalus!$C$14,0))+$E247*(IF($A247="D",BonusMalus!$C$15,0))+$E247*(IF($A247="C",BonusMalus!$C$16,0))+$E247*(IF($A247="A",BonusMalus!$C$17,0))-$F247-$G247*3+$H247*3-$I247*2+$J247-$K247*0.5-$L247-$M247*(IF($A247="P",1,0))-$M247*(IF($A247="D",1,0))-$M247*(IF($A247="C",0.5,0))</f>
        <v>0</v>
      </c>
    </row>
    <row r="248" spans="1:14" x14ac:dyDescent="0.2">
      <c r="A248" s="9" t="str">
        <f>VLOOKUP(B248,Elenco_giocatori_ruolo!A:B,2,FALSE)</f>
        <v>C</v>
      </c>
      <c r="B248" s="20" t="s">
        <v>488</v>
      </c>
      <c r="C248" s="20" t="s">
        <v>468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10">
        <v>0</v>
      </c>
      <c r="N248" s="11">
        <f>$D248+$E248*(IF($A248="P",BonusMalus!$C$14,0))+$E248*(IF($A248="D",BonusMalus!$C$15,0))+$E248*(IF($A248="C",BonusMalus!$C$16,0))+$E248*(IF($A248="A",BonusMalus!$C$17,0))-$F248-$G248*3+$H248*3-$I248*2+$J248-$K248*0.5-$L248-$M248*(IF($A248="P",1,0))-$M248*(IF($A248="D",1,0))-$M248*(IF($A248="C",0.5,0))</f>
        <v>0</v>
      </c>
    </row>
    <row r="249" spans="1:14" x14ac:dyDescent="0.2">
      <c r="A249" s="9" t="str">
        <f>VLOOKUP(B249,Elenco_giocatori_ruolo!A:B,2,FALSE)</f>
        <v>C</v>
      </c>
      <c r="B249" s="20" t="s">
        <v>489</v>
      </c>
      <c r="C249" s="20" t="s">
        <v>468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10">
        <v>0</v>
      </c>
      <c r="N249" s="11">
        <f>$D249+$E249*(IF($A249="P",BonusMalus!$C$14,0))+$E249*(IF($A249="D",BonusMalus!$C$15,0))+$E249*(IF($A249="C",BonusMalus!$C$16,0))+$E249*(IF($A249="A",BonusMalus!$C$17,0))-$F249-$G249*3+$H249*3-$I249*2+$J249-$K249*0.5-$L249-$M249*(IF($A249="P",1,0))-$M249*(IF($A249="D",1,0))-$M249*(IF($A249="C",0.5,0))</f>
        <v>0</v>
      </c>
    </row>
    <row r="250" spans="1:14" x14ac:dyDescent="0.2">
      <c r="A250" s="9" t="str">
        <f>VLOOKUP(B250,Elenco_giocatori_ruolo!A:B,2,FALSE)</f>
        <v>C</v>
      </c>
      <c r="B250" s="20" t="s">
        <v>490</v>
      </c>
      <c r="C250" s="20" t="s">
        <v>468</v>
      </c>
      <c r="D250" s="20">
        <v>5.5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1</v>
      </c>
      <c r="K250" s="20">
        <v>0</v>
      </c>
      <c r="L250" s="20">
        <v>0</v>
      </c>
      <c r="M250" s="10">
        <v>0</v>
      </c>
      <c r="N250" s="11">
        <f>$D250+$E250*(IF($A250="P",BonusMalus!$C$14,0))+$E250*(IF($A250="D",BonusMalus!$C$15,0))+$E250*(IF($A250="C",BonusMalus!$C$16,0))+$E250*(IF($A250="A",BonusMalus!$C$17,0))-$F250-$G250*3+$H250*3-$I250*2+$J250-$K250*0.5-$L250-$M250*(IF($A250="P",1,0))-$M250*(IF($A250="D",1,0))-$M250*(IF($A250="C",0.5,0))</f>
        <v>6.5</v>
      </c>
    </row>
    <row r="251" spans="1:14" x14ac:dyDescent="0.2">
      <c r="A251" s="9" t="str">
        <f>VLOOKUP(B251,Elenco_giocatori_ruolo!A:B,2,FALSE)</f>
        <v>C</v>
      </c>
      <c r="B251" s="20" t="s">
        <v>491</v>
      </c>
      <c r="C251" s="20" t="s">
        <v>468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10">
        <v>0</v>
      </c>
      <c r="N251" s="11">
        <f>$D251+$E251*(IF($A251="P",BonusMalus!$C$14,0))+$E251*(IF($A251="D",BonusMalus!$C$15,0))+$E251*(IF($A251="C",BonusMalus!$C$16,0))+$E251*(IF($A251="A",BonusMalus!$C$17,0))-$F251-$G251*3+$H251*3-$I251*2+$J251-$K251*0.5-$L251-$M251*(IF($A251="P",1,0))-$M251*(IF($A251="D",1,0))-$M251*(IF($A251="C",0.5,0))</f>
        <v>0</v>
      </c>
    </row>
    <row r="252" spans="1:14" x14ac:dyDescent="0.2">
      <c r="A252" s="9" t="str">
        <f>VLOOKUP(B252,Elenco_giocatori_ruolo!A:B,2,FALSE)</f>
        <v>C</v>
      </c>
      <c r="B252" s="20" t="s">
        <v>492</v>
      </c>
      <c r="C252" s="20" t="s">
        <v>468</v>
      </c>
      <c r="D252" s="20">
        <v>5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10">
        <v>0</v>
      </c>
      <c r="N252" s="11">
        <f>$D252+$E252*(IF($A252="P",BonusMalus!$C$14,0))+$E252*(IF($A252="D",BonusMalus!$C$15,0))+$E252*(IF($A252="C",BonusMalus!$C$16,0))+$E252*(IF($A252="A",BonusMalus!$C$17,0))-$F252-$G252*3+$H252*3-$I252*2+$J252-$K252*0.5-$L252-$M252*(IF($A252="P",1,0))-$M252*(IF($A252="D",1,0))-$M252*(IF($A252="C",0.5,0))</f>
        <v>5</v>
      </c>
    </row>
    <row r="253" spans="1:14" x14ac:dyDescent="0.2">
      <c r="A253" s="9" t="str">
        <f>VLOOKUP(B253,Elenco_giocatori_ruolo!A:B,2,FALSE)</f>
        <v>C</v>
      </c>
      <c r="B253" s="20" t="s">
        <v>339</v>
      </c>
      <c r="C253" s="20" t="s">
        <v>468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10">
        <v>0</v>
      </c>
      <c r="N253" s="11">
        <f>$D253+$E253*(IF($A253="P",BonusMalus!$C$14,0))+$E253*(IF($A253="D",BonusMalus!$C$15,0))+$E253*(IF($A253="C",BonusMalus!$C$16,0))+$E253*(IF($A253="A",BonusMalus!$C$17,0))-$F253-$G253*3+$H253*3-$I253*2+$J253-$K253*0.5-$L253-$M253*(IF($A253="P",1,0))-$M253*(IF($A253="D",1,0))-$M253*(IF($A253="C",0.5,0))</f>
        <v>0</v>
      </c>
    </row>
    <row r="254" spans="1:14" x14ac:dyDescent="0.2">
      <c r="A254" s="9" t="str">
        <f>VLOOKUP(B254,Elenco_giocatori_ruolo!A:B,2,FALSE)</f>
        <v>C</v>
      </c>
      <c r="B254" s="20" t="s">
        <v>493</v>
      </c>
      <c r="C254" s="20" t="s">
        <v>468</v>
      </c>
      <c r="D254" s="20">
        <v>0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10">
        <v>0</v>
      </c>
      <c r="N254" s="11">
        <f>$D254+$E254*(IF($A254="P",BonusMalus!$C$14,0))+$E254*(IF($A254="D",BonusMalus!$C$15,0))+$E254*(IF($A254="C",BonusMalus!$C$16,0))+$E254*(IF($A254="A",BonusMalus!$C$17,0))-$F254-$G254*3+$H254*3-$I254*2+$J254-$K254*0.5-$L254-$M254*(IF($A254="P",1,0))-$M254*(IF($A254="D",1,0))-$M254*(IF($A254="C",0.5,0))</f>
        <v>0</v>
      </c>
    </row>
    <row r="255" spans="1:14" x14ac:dyDescent="0.2">
      <c r="A255" s="9" t="str">
        <f>VLOOKUP(B255,Elenco_giocatori_ruolo!A:B,2,FALSE)</f>
        <v>C</v>
      </c>
      <c r="B255" s="20" t="s">
        <v>494</v>
      </c>
      <c r="C255" s="20" t="s">
        <v>468</v>
      </c>
      <c r="D255" s="20">
        <v>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10">
        <v>0</v>
      </c>
      <c r="N255" s="11">
        <f>$D255+$E255*(IF($A255="P",BonusMalus!$C$14,0))+$E255*(IF($A255="D",BonusMalus!$C$15,0))+$E255*(IF($A255="C",BonusMalus!$C$16,0))+$E255*(IF($A255="A",BonusMalus!$C$17,0))-$F255-$G255*3+$H255*3-$I255*2+$J255-$K255*0.5-$L255-$M255*(IF($A255="P",1,0))-$M255*(IF($A255="D",1,0))-$M255*(IF($A255="C",0.5,0))</f>
        <v>5</v>
      </c>
    </row>
    <row r="256" spans="1:14" x14ac:dyDescent="0.2">
      <c r="A256" s="9" t="str">
        <f>VLOOKUP(B256,Elenco_giocatori_ruolo!A:B,2,FALSE)</f>
        <v>A</v>
      </c>
      <c r="B256" s="20" t="s">
        <v>495</v>
      </c>
      <c r="C256" s="20" t="s">
        <v>468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10">
        <v>0</v>
      </c>
      <c r="N256" s="11">
        <f>$D256+$E256*(IF($A256="P",BonusMalus!$C$14,0))+$E256*(IF($A256="D",BonusMalus!$C$15,0))+$E256*(IF($A256="C",BonusMalus!$C$16,0))+$E256*(IF($A256="A",BonusMalus!$C$17,0))-$F256-$G256*3+$H256*3-$I256*2+$J256-$K256*0.5-$L256-$M256*(IF($A256="P",1,0))-$M256*(IF($A256="D",1,0))-$M256*(IF($A256="C",0.5,0))</f>
        <v>0</v>
      </c>
    </row>
    <row r="257" spans="1:14" x14ac:dyDescent="0.2">
      <c r="A257" s="9" t="str">
        <f>VLOOKUP(B257,Elenco_giocatori_ruolo!A:B,2,FALSE)</f>
        <v>A</v>
      </c>
      <c r="B257" s="20" t="s">
        <v>496</v>
      </c>
      <c r="C257" s="20" t="s">
        <v>468</v>
      </c>
      <c r="D257" s="20">
        <v>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10">
        <v>0</v>
      </c>
      <c r="N257" s="11">
        <f>$D257+$E257*(IF($A257="P",BonusMalus!$C$14,0))+$E257*(IF($A257="D",BonusMalus!$C$15,0))+$E257*(IF($A257="C",BonusMalus!$C$16,0))+$E257*(IF($A257="A",BonusMalus!$C$17,0))-$F257-$G257*3+$H257*3-$I257*2+$J257-$K257*0.5-$L257-$M257*(IF($A257="P",1,0))-$M257*(IF($A257="D",1,0))-$M257*(IF($A257="C",0.5,0))</f>
        <v>0</v>
      </c>
    </row>
    <row r="258" spans="1:14" x14ac:dyDescent="0.2">
      <c r="A258" s="9" t="str">
        <f>VLOOKUP(B258,Elenco_giocatori_ruolo!A:B,2,FALSE)</f>
        <v>A</v>
      </c>
      <c r="B258" s="20" t="s">
        <v>497</v>
      </c>
      <c r="C258" s="20" t="s">
        <v>468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10">
        <v>0</v>
      </c>
      <c r="N258" s="11">
        <f>$D258+$E258*(IF($A258="P",BonusMalus!$C$14,0))+$E258*(IF($A258="D",BonusMalus!$C$15,0))+$E258*(IF($A258="C",BonusMalus!$C$16,0))+$E258*(IF($A258="A",BonusMalus!$C$17,0))-$F258-$G258*3+$H258*3-$I258*2+$J258-$K258*0.5-$L258-$M258*(IF($A258="P",1,0))-$M258*(IF($A258="D",1,0))-$M258*(IF($A258="C",0.5,0))</f>
        <v>0</v>
      </c>
    </row>
    <row r="259" spans="1:14" x14ac:dyDescent="0.2">
      <c r="A259" s="9" t="str">
        <f>VLOOKUP(B259,Elenco_giocatori_ruolo!A:B,2,FALSE)</f>
        <v>A</v>
      </c>
      <c r="B259" s="20" t="s">
        <v>498</v>
      </c>
      <c r="C259" s="20" t="s">
        <v>468</v>
      </c>
      <c r="D259" s="20">
        <v>6</v>
      </c>
      <c r="E259" s="20">
        <v>1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10">
        <v>0</v>
      </c>
      <c r="N259" s="11">
        <f>$D259+$E259*(IF($A259="P",BonusMalus!$C$14,0))+$E259*(IF($A259="D",BonusMalus!$C$15,0))+$E259*(IF($A259="C",BonusMalus!$C$16,0))+$E259*(IF($A259="A",BonusMalus!$C$17,0))-$F259-$G259*3+$H259*3-$I259*2+$J259-$K259*0.5-$L259-$M259*(IF($A259="P",1,0))-$M259*(IF($A259="D",1,0))-$M259*(IF($A259="C",0.5,0))</f>
        <v>9</v>
      </c>
    </row>
    <row r="260" spans="1:14" x14ac:dyDescent="0.2">
      <c r="A260" s="9" t="str">
        <f>VLOOKUP(B260,Elenco_giocatori_ruolo!A:B,2,FALSE)</f>
        <v>A</v>
      </c>
      <c r="B260" s="20" t="s">
        <v>499</v>
      </c>
      <c r="C260" s="20" t="s">
        <v>468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10">
        <v>0</v>
      </c>
      <c r="N260" s="11">
        <f>$D260+$E260*(IF($A260="P",BonusMalus!$C$14,0))+$E260*(IF($A260="D",BonusMalus!$C$15,0))+$E260*(IF($A260="C",BonusMalus!$C$16,0))+$E260*(IF($A260="A",BonusMalus!$C$17,0))-$F260-$G260*3+$H260*3-$I260*2+$J260-$K260*0.5-$L260-$M260*(IF($A260="P",1,0))-$M260*(IF($A260="D",1,0))-$M260*(IF($A260="C",0.5,0))</f>
        <v>0</v>
      </c>
    </row>
    <row r="261" spans="1:14" x14ac:dyDescent="0.2">
      <c r="A261" s="9" t="str">
        <f>VLOOKUP(B261,Elenco_giocatori_ruolo!A:B,2,FALSE)</f>
        <v>A</v>
      </c>
      <c r="B261" s="20" t="s">
        <v>500</v>
      </c>
      <c r="C261" s="20" t="s">
        <v>468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10">
        <v>0</v>
      </c>
      <c r="N261" s="11">
        <f>$D261+$E261*(IF($A261="P",BonusMalus!$C$14,0))+$E261*(IF($A261="D",BonusMalus!$C$15,0))+$E261*(IF($A261="C",BonusMalus!$C$16,0))+$E261*(IF($A261="A",BonusMalus!$C$17,0))-$F261-$G261*3+$H261*3-$I261*2+$J261-$K261*0.5-$L261-$M261*(IF($A261="P",1,0))-$M261*(IF($A261="D",1,0))-$M261*(IF($A261="C",0.5,0))</f>
        <v>0</v>
      </c>
    </row>
    <row r="262" spans="1:14" x14ac:dyDescent="0.2">
      <c r="A262" s="9" t="str">
        <f>VLOOKUP(B262,Elenco_giocatori_ruolo!A:B,2,FALSE)</f>
        <v>A</v>
      </c>
      <c r="B262" s="20" t="s">
        <v>501</v>
      </c>
      <c r="C262" s="20" t="s">
        <v>468</v>
      </c>
      <c r="D262" s="20">
        <v>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10">
        <v>0</v>
      </c>
      <c r="N262" s="11">
        <f>$D262+$E262*(IF($A262="P",BonusMalus!$C$14,0))+$E262*(IF($A262="D",BonusMalus!$C$15,0))+$E262*(IF($A262="C",BonusMalus!$C$16,0))+$E262*(IF($A262="A",BonusMalus!$C$17,0))-$F262-$G262*3+$H262*3-$I262*2+$J262-$K262*0.5-$L262-$M262*(IF($A262="P",1,0))-$M262*(IF($A262="D",1,0))-$M262*(IF($A262="C",0.5,0))</f>
        <v>0</v>
      </c>
    </row>
    <row r="263" spans="1:14" x14ac:dyDescent="0.2">
      <c r="A263" s="9" t="str">
        <f>VLOOKUP(B263,Elenco_giocatori_ruolo!A:B,2,FALSE)</f>
        <v>A</v>
      </c>
      <c r="B263" s="20" t="s">
        <v>502</v>
      </c>
      <c r="C263" s="20" t="s">
        <v>468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10">
        <v>0</v>
      </c>
      <c r="N263" s="11">
        <f>$D263+$E263*(IF($A263="P",BonusMalus!$C$14,0))+$E263*(IF($A263="D",BonusMalus!$C$15,0))+$E263*(IF($A263="C",BonusMalus!$C$16,0))+$E263*(IF($A263="A",BonusMalus!$C$17,0))-$F263-$G263*3+$H263*3-$I263*2+$J263-$K263*0.5-$L263-$M263*(IF($A263="P",1,0))-$M263*(IF($A263="D",1,0))-$M263*(IF($A263="C",0.5,0))</f>
        <v>0</v>
      </c>
    </row>
    <row r="264" spans="1:14" x14ac:dyDescent="0.2">
      <c r="A264" s="9" t="str">
        <f>VLOOKUP(B264,Elenco_giocatori_ruolo!A:B,2,FALSE)</f>
        <v>A</v>
      </c>
      <c r="B264" s="20" t="s">
        <v>503</v>
      </c>
      <c r="C264" s="20" t="s">
        <v>468</v>
      </c>
      <c r="D264" s="20">
        <v>5.5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10">
        <v>0</v>
      </c>
      <c r="N264" s="11">
        <f>$D264+$E264*(IF($A264="P",BonusMalus!$C$14,0))+$E264*(IF($A264="D",BonusMalus!$C$15,0))+$E264*(IF($A264="C",BonusMalus!$C$16,0))+$E264*(IF($A264="A",BonusMalus!$C$17,0))-$F264-$G264*3+$H264*3-$I264*2+$J264-$K264*0.5-$L264-$M264*(IF($A264="P",1,0))-$M264*(IF($A264="D",1,0))-$M264*(IF($A264="C",0.5,0))</f>
        <v>5.5</v>
      </c>
    </row>
    <row r="265" spans="1:14" x14ac:dyDescent="0.2">
      <c r="A265" s="9" t="str">
        <f>VLOOKUP(B265,Elenco_giocatori_ruolo!A:B,2,FALSE)</f>
        <v>A</v>
      </c>
      <c r="B265" s="20" t="s">
        <v>504</v>
      </c>
      <c r="C265" s="20" t="s">
        <v>468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10">
        <v>0</v>
      </c>
      <c r="N265" s="11">
        <f>$D265+$E265*(IF($A265="P",BonusMalus!$C$14,0))+$E265*(IF($A265="D",BonusMalus!$C$15,0))+$E265*(IF($A265="C",BonusMalus!$C$16,0))+$E265*(IF($A265="A",BonusMalus!$C$17,0))-$F265-$G265*3+$H265*3-$I265*2+$J265-$K265*0.5-$L265-$M265*(IF($A265="P",1,0))-$M265*(IF($A265="D",1,0))-$M265*(IF($A265="C",0.5,0))</f>
        <v>0</v>
      </c>
    </row>
    <row r="266" spans="1:14" x14ac:dyDescent="0.2">
      <c r="A266" s="9" t="str">
        <f>VLOOKUP(B266,Elenco_giocatori_ruolo!A:B,2,FALSE)</f>
        <v>A</v>
      </c>
      <c r="B266" s="20" t="s">
        <v>505</v>
      </c>
      <c r="C266" s="20" t="s">
        <v>468</v>
      </c>
      <c r="D266" s="20">
        <v>5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10">
        <v>0</v>
      </c>
      <c r="N266" s="11">
        <f>$D266+$E266*(IF($A266="P",BonusMalus!$C$14,0))+$E266*(IF($A266="D",BonusMalus!$C$15,0))+$E266*(IF($A266="C",BonusMalus!$C$16,0))+$E266*(IF($A266="A",BonusMalus!$C$17,0))-$F266-$G266*3+$H266*3-$I266*2+$J266-$K266*0.5-$L266-$M266*(IF($A266="P",1,0))-$M266*(IF($A266="D",1,0))-$M266*(IF($A266="C",0.5,0))</f>
        <v>5</v>
      </c>
    </row>
    <row r="267" spans="1:14" x14ac:dyDescent="0.2">
      <c r="A267" s="9" t="str">
        <f>VLOOKUP(B267,Elenco_giocatori_ruolo!A:B,2,FALSE)</f>
        <v>A</v>
      </c>
      <c r="B267" s="20" t="s">
        <v>506</v>
      </c>
      <c r="C267" s="20" t="s">
        <v>468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10">
        <v>0</v>
      </c>
      <c r="N267" s="11">
        <f>$D267+$E267*(IF($A267="P",BonusMalus!$C$14,0))+$E267*(IF($A267="D",BonusMalus!$C$15,0))+$E267*(IF($A267="C",BonusMalus!$C$16,0))+$E267*(IF($A267="A",BonusMalus!$C$17,0))-$F267-$G267*3+$H267*3-$I267*2+$J267-$K267*0.5-$L267-$M267*(IF($A267="P",1,0))-$M267*(IF($A267="D",1,0))-$M267*(IF($A267="C",0.5,0))</f>
        <v>0</v>
      </c>
    </row>
    <row r="268" spans="1:14" x14ac:dyDescent="0.2">
      <c r="A268" s="9" t="str">
        <f>VLOOKUP(B268,Elenco_giocatori_ruolo!A:B,2,FALSE)</f>
        <v>A</v>
      </c>
      <c r="B268" s="20" t="s">
        <v>507</v>
      </c>
      <c r="C268" s="20" t="s">
        <v>468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10">
        <v>0</v>
      </c>
      <c r="N268" s="11">
        <f>$D268+$E268*(IF($A268="P",BonusMalus!$C$14,0))+$E268*(IF($A268="D",BonusMalus!$C$15,0))+$E268*(IF($A268="C",BonusMalus!$C$16,0))+$E268*(IF($A268="A",BonusMalus!$C$17,0))-$F268-$G268*3+$H268*3-$I268*2+$J268-$K268*0.5-$L268-$M268*(IF($A268="P",1,0))-$M268*(IF($A268="D",1,0))-$M268*(IF($A268="C",0.5,0))</f>
        <v>0</v>
      </c>
    </row>
    <row r="269" spans="1:14" x14ac:dyDescent="0.2">
      <c r="A269" s="9" t="str">
        <f>VLOOKUP(B269,Elenco_giocatori_ruolo!A:B,2,FALSE)</f>
        <v>P</v>
      </c>
      <c r="B269" s="20" t="s">
        <v>508</v>
      </c>
      <c r="C269" s="20" t="s">
        <v>509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10">
        <v>0</v>
      </c>
      <c r="N269" s="11">
        <f>$D269+$E269*(IF($A269="P",BonusMalus!$C$14,0))+$E269*(IF($A269="D",BonusMalus!$C$15,0))+$E269*(IF($A269="C",BonusMalus!$C$16,0))+$E269*(IF($A269="A",BonusMalus!$C$17,0))-$F269-$G269*3+$H269*3-$I269*2+$J269-$K269*0.5-$L269-$M269*(IF($A269="P",1,0))-$M269*(IF($A269="D",1,0))-$M269*(IF($A269="C",0.5,0))</f>
        <v>0</v>
      </c>
    </row>
    <row r="270" spans="1:14" x14ac:dyDescent="0.2">
      <c r="A270" s="9" t="str">
        <f>VLOOKUP(B270,Elenco_giocatori_ruolo!A:B,2,FALSE)</f>
        <v>P</v>
      </c>
      <c r="B270" s="20" t="s">
        <v>510</v>
      </c>
      <c r="C270" s="20" t="s">
        <v>509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10">
        <v>0</v>
      </c>
      <c r="N270" s="11">
        <f>$D270+$E270*(IF($A270="P",BonusMalus!$C$14,0))+$E270*(IF($A270="D",BonusMalus!$C$15,0))+$E270*(IF($A270="C",BonusMalus!$C$16,0))+$E270*(IF($A270="A",BonusMalus!$C$17,0))-$F270-$G270*3+$H270*3-$I270*2+$J270-$K270*0.5-$L270-$M270*(IF($A270="P",1,0))-$M270*(IF($A270="D",1,0))-$M270*(IF($A270="C",0.5,0))</f>
        <v>0</v>
      </c>
    </row>
    <row r="271" spans="1:14" x14ac:dyDescent="0.2">
      <c r="A271" s="9" t="str">
        <f>VLOOKUP(B271,Elenco_giocatori_ruolo!A:B,2,FALSE)</f>
        <v>P</v>
      </c>
      <c r="B271" s="20" t="s">
        <v>511</v>
      </c>
      <c r="C271" s="20" t="s">
        <v>509</v>
      </c>
      <c r="D271" s="20">
        <v>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10">
        <v>0</v>
      </c>
      <c r="N271" s="11">
        <f>$D271+$E271*(IF($A271="P",BonusMalus!$C$14,0))+$E271*(IF($A271="D",BonusMalus!$C$15,0))+$E271*(IF($A271="C",BonusMalus!$C$16,0))+$E271*(IF($A271="A",BonusMalus!$C$17,0))-$F271-$G271*3+$H271*3-$I271*2+$J271-$K271*0.5-$L271-$M271*(IF($A271="P",1,0))-$M271*(IF($A271="D",1,0))-$M271*(IF($A271="C",0.5,0))</f>
        <v>0</v>
      </c>
    </row>
    <row r="272" spans="1:14" x14ac:dyDescent="0.2">
      <c r="A272" s="9" t="str">
        <f>VLOOKUP(B272,Elenco_giocatori_ruolo!A:B,2,FALSE)</f>
        <v>P</v>
      </c>
      <c r="B272" s="20" t="s">
        <v>512</v>
      </c>
      <c r="C272" s="20" t="s">
        <v>509</v>
      </c>
      <c r="D272" s="20">
        <v>6</v>
      </c>
      <c r="E272" s="20">
        <v>0</v>
      </c>
      <c r="F272" s="20">
        <v>2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10">
        <v>0</v>
      </c>
      <c r="N272" s="11">
        <f>$D272+$E272*(IF($A272="P",BonusMalus!$C$14,0))+$E272*(IF($A272="D",BonusMalus!$C$15,0))+$E272*(IF($A272="C",BonusMalus!$C$16,0))+$E272*(IF($A272="A",BonusMalus!$C$17,0))-$F272-$G272*3+$H272*3-$I272*2+$J272-$K272*0.5-$L272-$M272*(IF($A272="P",1,0))-$M272*(IF($A272="D",1,0))-$M272*(IF($A272="C",0.5,0))</f>
        <v>4</v>
      </c>
    </row>
    <row r="273" spans="1:14" x14ac:dyDescent="0.2">
      <c r="A273" s="9" t="str">
        <f>VLOOKUP(B273,Elenco_giocatori_ruolo!A:B,2,FALSE)</f>
        <v>D</v>
      </c>
      <c r="B273" s="20" t="s">
        <v>513</v>
      </c>
      <c r="C273" s="20" t="s">
        <v>509</v>
      </c>
      <c r="D273" s="20">
        <v>7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1</v>
      </c>
      <c r="K273" s="20">
        <v>0</v>
      </c>
      <c r="L273" s="20">
        <v>0</v>
      </c>
      <c r="M273" s="10">
        <v>0</v>
      </c>
      <c r="N273" s="11">
        <f>$D273+$E273*(IF($A273="P",BonusMalus!$C$14,0))+$E273*(IF($A273="D",BonusMalus!$C$15,0))+$E273*(IF($A273="C",BonusMalus!$C$16,0))+$E273*(IF($A273="A",BonusMalus!$C$17,0))-$F273-$G273*3+$H273*3-$I273*2+$J273-$K273*0.5-$L273-$M273*(IF($A273="P",1,0))-$M273*(IF($A273="D",1,0))-$M273*(IF($A273="C",0.5,0))</f>
        <v>8</v>
      </c>
    </row>
    <row r="274" spans="1:14" x14ac:dyDescent="0.2">
      <c r="A274" s="9" t="str">
        <f>VLOOKUP(B274,Elenco_giocatori_ruolo!A:B,2,FALSE)</f>
        <v>D</v>
      </c>
      <c r="B274" s="20" t="s">
        <v>514</v>
      </c>
      <c r="C274" s="20" t="s">
        <v>509</v>
      </c>
      <c r="D274" s="20">
        <v>7.5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1</v>
      </c>
      <c r="K274" s="20">
        <v>0</v>
      </c>
      <c r="L274" s="20">
        <v>0</v>
      </c>
      <c r="M274" s="10">
        <v>0</v>
      </c>
      <c r="N274" s="11">
        <f>$D274+$E274*(IF($A274="P",BonusMalus!$C$14,0))+$E274*(IF($A274="D",BonusMalus!$C$15,0))+$E274*(IF($A274="C",BonusMalus!$C$16,0))+$E274*(IF($A274="A",BonusMalus!$C$17,0))-$F274-$G274*3+$H274*3-$I274*2+$J274-$K274*0.5-$L274-$M274*(IF($A274="P",1,0))-$M274*(IF($A274="D",1,0))-$M274*(IF($A274="C",0.5,0))</f>
        <v>8.5</v>
      </c>
    </row>
    <row r="275" spans="1:14" x14ac:dyDescent="0.2">
      <c r="A275" s="9" t="str">
        <f>VLOOKUP(B275,Elenco_giocatori_ruolo!A:B,2,FALSE)</f>
        <v>D</v>
      </c>
      <c r="B275" s="20" t="s">
        <v>515</v>
      </c>
      <c r="C275" s="20" t="s">
        <v>509</v>
      </c>
      <c r="D275" s="20">
        <v>5.5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1</v>
      </c>
      <c r="L275" s="20">
        <v>0</v>
      </c>
      <c r="M275" s="10">
        <v>0</v>
      </c>
      <c r="N275" s="11">
        <f>$D275+$E275*(IF($A275="P",BonusMalus!$C$14,0))+$E275*(IF($A275="D",BonusMalus!$C$15,0))+$E275*(IF($A275="C",BonusMalus!$C$16,0))+$E275*(IF($A275="A",BonusMalus!$C$17,0))-$F275-$G275*3+$H275*3-$I275*2+$J275-$K275*0.5-$L275-$M275*(IF($A275="P",1,0))-$M275*(IF($A275="D",1,0))-$M275*(IF($A275="C",0.5,0))</f>
        <v>5</v>
      </c>
    </row>
    <row r="276" spans="1:14" x14ac:dyDescent="0.2">
      <c r="A276" s="9" t="str">
        <f>VLOOKUP(B276,Elenco_giocatori_ruolo!A:B,2,FALSE)</f>
        <v>D</v>
      </c>
      <c r="B276" s="20" t="s">
        <v>516</v>
      </c>
      <c r="C276" s="20" t="s">
        <v>509</v>
      </c>
      <c r="D276" s="20">
        <v>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10">
        <v>0</v>
      </c>
      <c r="N276" s="11">
        <f>$D276+$E276*(IF($A276="P",BonusMalus!$C$14,0))+$E276*(IF($A276="D",BonusMalus!$C$15,0))+$E276*(IF($A276="C",BonusMalus!$C$16,0))+$E276*(IF($A276="A",BonusMalus!$C$17,0))-$F276-$G276*3+$H276*3-$I276*2+$J276-$K276*0.5-$L276-$M276*(IF($A276="P",1,0))-$M276*(IF($A276="D",1,0))-$M276*(IF($A276="C",0.5,0))</f>
        <v>0</v>
      </c>
    </row>
    <row r="277" spans="1:14" x14ac:dyDescent="0.2">
      <c r="A277" s="9" t="str">
        <f>VLOOKUP(B277,Elenco_giocatori_ruolo!A:B,2,FALSE)</f>
        <v>D</v>
      </c>
      <c r="B277" s="20" t="s">
        <v>517</v>
      </c>
      <c r="C277" s="20" t="s">
        <v>509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10">
        <v>0</v>
      </c>
      <c r="N277" s="11">
        <f>$D277+$E277*(IF($A277="P",BonusMalus!$C$14,0))+$E277*(IF($A277="D",BonusMalus!$C$15,0))+$E277*(IF($A277="C",BonusMalus!$C$16,0))+$E277*(IF($A277="A",BonusMalus!$C$17,0))-$F277-$G277*3+$H277*3-$I277*2+$J277-$K277*0.5-$L277-$M277*(IF($A277="P",1,0))-$M277*(IF($A277="D",1,0))-$M277*(IF($A277="C",0.5,0))</f>
        <v>0</v>
      </c>
    </row>
    <row r="278" spans="1:14" x14ac:dyDescent="0.2">
      <c r="A278" s="9" t="str">
        <f>VLOOKUP(B278,Elenco_giocatori_ruolo!A:B,2,FALSE)</f>
        <v>D</v>
      </c>
      <c r="B278" s="20" t="s">
        <v>518</v>
      </c>
      <c r="C278" s="20" t="s">
        <v>509</v>
      </c>
      <c r="D278" s="20">
        <v>6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10">
        <v>0</v>
      </c>
      <c r="N278" s="11">
        <f>$D278+$E278*(IF($A278="P",BonusMalus!$C$14,0))+$E278*(IF($A278="D",BonusMalus!$C$15,0))+$E278*(IF($A278="C",BonusMalus!$C$16,0))+$E278*(IF($A278="A",BonusMalus!$C$17,0))-$F278-$G278*3+$H278*3-$I278*2+$J278-$K278*0.5-$L278-$M278*(IF($A278="P",1,0))-$M278*(IF($A278="D",1,0))-$M278*(IF($A278="C",0.5,0))</f>
        <v>6</v>
      </c>
    </row>
    <row r="279" spans="1:14" x14ac:dyDescent="0.2">
      <c r="A279" s="9" t="str">
        <f>VLOOKUP(B279,Elenco_giocatori_ruolo!A:B,2,FALSE)</f>
        <v>D</v>
      </c>
      <c r="B279" s="20" t="s">
        <v>519</v>
      </c>
      <c r="C279" s="20" t="s">
        <v>509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10">
        <v>0</v>
      </c>
      <c r="N279" s="11">
        <f>$D279+$E279*(IF($A279="P",BonusMalus!$C$14,0))+$E279*(IF($A279="D",BonusMalus!$C$15,0))+$E279*(IF($A279="C",BonusMalus!$C$16,0))+$E279*(IF($A279="A",BonusMalus!$C$17,0))-$F279-$G279*3+$H279*3-$I279*2+$J279-$K279*0.5-$L279-$M279*(IF($A279="P",1,0))-$M279*(IF($A279="D",1,0))-$M279*(IF($A279="C",0.5,0))</f>
        <v>0</v>
      </c>
    </row>
    <row r="280" spans="1:14" x14ac:dyDescent="0.2">
      <c r="A280" s="9" t="str">
        <f>VLOOKUP(B280,Elenco_giocatori_ruolo!A:B,2,FALSE)</f>
        <v>D</v>
      </c>
      <c r="B280" s="20" t="s">
        <v>520</v>
      </c>
      <c r="C280" s="20" t="s">
        <v>509</v>
      </c>
      <c r="D280" s="20">
        <v>6.5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10">
        <v>0</v>
      </c>
      <c r="N280" s="11">
        <f>$D280+$E280*(IF($A280="P",BonusMalus!$C$14,0))+$E280*(IF($A280="D",BonusMalus!$C$15,0))+$E280*(IF($A280="C",BonusMalus!$C$16,0))+$E280*(IF($A280="A",BonusMalus!$C$17,0))-$F280-$G280*3+$H280*3-$I280*2+$J280-$K280*0.5-$L280-$M280*(IF($A280="P",1,0))-$M280*(IF($A280="D",1,0))-$M280*(IF($A280="C",0.5,0))</f>
        <v>6.5</v>
      </c>
    </row>
    <row r="281" spans="1:14" x14ac:dyDescent="0.2">
      <c r="A281" s="9" t="str">
        <f>VLOOKUP(B281,Elenco_giocatori_ruolo!A:B,2,FALSE)</f>
        <v>D</v>
      </c>
      <c r="B281" s="20" t="s">
        <v>521</v>
      </c>
      <c r="C281" s="20" t="s">
        <v>509</v>
      </c>
      <c r="D281" s="20">
        <v>6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10">
        <v>0</v>
      </c>
      <c r="N281" s="11">
        <f>$D281+$E281*(IF($A281="P",BonusMalus!$C$14,0))+$E281*(IF($A281="D",BonusMalus!$C$15,0))+$E281*(IF($A281="C",BonusMalus!$C$16,0))+$E281*(IF($A281="A",BonusMalus!$C$17,0))-$F281-$G281*3+$H281*3-$I281*2+$J281-$K281*0.5-$L281-$M281*(IF($A281="P",1,0))-$M281*(IF($A281="D",1,0))-$M281*(IF($A281="C",0.5,0))</f>
        <v>6</v>
      </c>
    </row>
    <row r="282" spans="1:14" x14ac:dyDescent="0.2">
      <c r="A282" s="9" t="str">
        <f>VLOOKUP(B282,Elenco_giocatori_ruolo!A:B,2,FALSE)</f>
        <v>D</v>
      </c>
      <c r="B282" s="20" t="s">
        <v>522</v>
      </c>
      <c r="C282" s="20" t="s">
        <v>509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10">
        <v>0</v>
      </c>
      <c r="N282" s="11">
        <f>$D282+$E282*(IF($A282="P",BonusMalus!$C$14,0))+$E282*(IF($A282="D",BonusMalus!$C$15,0))+$E282*(IF($A282="C",BonusMalus!$C$16,0))+$E282*(IF($A282="A",BonusMalus!$C$17,0))-$F282-$G282*3+$H282*3-$I282*2+$J282-$K282*0.5-$L282-$M282*(IF($A282="P",1,0))-$M282*(IF($A282="D",1,0))-$M282*(IF($A282="C",0.5,0))</f>
        <v>0</v>
      </c>
    </row>
    <row r="283" spans="1:14" x14ac:dyDescent="0.2">
      <c r="A283" s="9" t="str">
        <f>VLOOKUP(B283,Elenco_giocatori_ruolo!A:B,2,FALSE)</f>
        <v>D</v>
      </c>
      <c r="B283" s="20" t="s">
        <v>523</v>
      </c>
      <c r="C283" s="20" t="s">
        <v>509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10">
        <v>0</v>
      </c>
      <c r="N283" s="11">
        <f>$D283+$E283*(IF($A283="P",BonusMalus!$C$14,0))+$E283*(IF($A283="D",BonusMalus!$C$15,0))+$E283*(IF($A283="C",BonusMalus!$C$16,0))+$E283*(IF($A283="A",BonusMalus!$C$17,0))-$F283-$G283*3+$H283*3-$I283*2+$J283-$K283*0.5-$L283-$M283*(IF($A283="P",1,0))-$M283*(IF($A283="D",1,0))-$M283*(IF($A283="C",0.5,0))</f>
        <v>0</v>
      </c>
    </row>
    <row r="284" spans="1:14" x14ac:dyDescent="0.2">
      <c r="A284" s="9" t="str">
        <f>VLOOKUP(B284,Elenco_giocatori_ruolo!A:B,2,FALSE)</f>
        <v>D</v>
      </c>
      <c r="B284" s="20" t="s">
        <v>524</v>
      </c>
      <c r="C284" s="20" t="s">
        <v>509</v>
      </c>
      <c r="D284" s="20">
        <v>6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10">
        <v>0</v>
      </c>
      <c r="N284" s="11">
        <f>$D284+$E284*(IF($A284="P",BonusMalus!$C$14,0))+$E284*(IF($A284="D",BonusMalus!$C$15,0))+$E284*(IF($A284="C",BonusMalus!$C$16,0))+$E284*(IF($A284="A",BonusMalus!$C$17,0))-$F284-$G284*3+$H284*3-$I284*2+$J284-$K284*0.5-$L284-$M284*(IF($A284="P",1,0))-$M284*(IF($A284="D",1,0))-$M284*(IF($A284="C",0.5,0))</f>
        <v>6</v>
      </c>
    </row>
    <row r="285" spans="1:14" x14ac:dyDescent="0.2">
      <c r="A285" s="9" t="str">
        <f>VLOOKUP(B285,Elenco_giocatori_ruolo!A:B,2,FALSE)</f>
        <v>D</v>
      </c>
      <c r="B285" s="20" t="s">
        <v>525</v>
      </c>
      <c r="C285" s="20" t="s">
        <v>509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10">
        <v>0</v>
      </c>
      <c r="N285" s="11">
        <f>$D285+$E285*(IF($A285="P",BonusMalus!$C$14,0))+$E285*(IF($A285="D",BonusMalus!$C$15,0))+$E285*(IF($A285="C",BonusMalus!$C$16,0))+$E285*(IF($A285="A",BonusMalus!$C$17,0))-$F285-$G285*3+$H285*3-$I285*2+$J285-$K285*0.5-$L285-$M285*(IF($A285="P",1,0))-$M285*(IF($A285="D",1,0))-$M285*(IF($A285="C",0.5,0))</f>
        <v>0</v>
      </c>
    </row>
    <row r="286" spans="1:14" x14ac:dyDescent="0.2">
      <c r="A286" s="9" t="str">
        <f>VLOOKUP(B286,Elenco_giocatori_ruolo!A:B,2,FALSE)</f>
        <v>D</v>
      </c>
      <c r="B286" s="20" t="s">
        <v>526</v>
      </c>
      <c r="C286" s="20" t="s">
        <v>509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10">
        <v>0</v>
      </c>
      <c r="N286" s="11">
        <f>$D286+$E286*(IF($A286="P",BonusMalus!$C$14,0))+$E286*(IF($A286="D",BonusMalus!$C$15,0))+$E286*(IF($A286="C",BonusMalus!$C$16,0))+$E286*(IF($A286="A",BonusMalus!$C$17,0))-$F286-$G286*3+$H286*3-$I286*2+$J286-$K286*0.5-$L286-$M286*(IF($A286="P",1,0))-$M286*(IF($A286="D",1,0))-$M286*(IF($A286="C",0.5,0))</f>
        <v>0</v>
      </c>
    </row>
    <row r="287" spans="1:14" x14ac:dyDescent="0.2">
      <c r="A287" s="9" t="str">
        <f>VLOOKUP(B287,Elenco_giocatori_ruolo!A:B,2,FALSE)</f>
        <v>C</v>
      </c>
      <c r="B287" s="20" t="s">
        <v>527</v>
      </c>
      <c r="C287" s="20" t="s">
        <v>509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10">
        <v>0</v>
      </c>
      <c r="N287" s="11">
        <f>$D287+$E287*(IF($A287="P",BonusMalus!$C$14,0))+$E287*(IF($A287="D",BonusMalus!$C$15,0))+$E287*(IF($A287="C",BonusMalus!$C$16,0))+$E287*(IF($A287="A",BonusMalus!$C$17,0))-$F287-$G287*3+$H287*3-$I287*2+$J287-$K287*0.5-$L287-$M287*(IF($A287="P",1,0))-$M287*(IF($A287="D",1,0))-$M287*(IF($A287="C",0.5,0))</f>
        <v>0</v>
      </c>
    </row>
    <row r="288" spans="1:14" x14ac:dyDescent="0.2">
      <c r="A288" s="9" t="str">
        <f>VLOOKUP(B288,Elenco_giocatori_ruolo!A:B,2,FALSE)</f>
        <v>C</v>
      </c>
      <c r="B288" s="20" t="s">
        <v>528</v>
      </c>
      <c r="C288" s="20" t="s">
        <v>509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10">
        <v>0</v>
      </c>
      <c r="N288" s="11">
        <f>$D288+$E288*(IF($A288="P",BonusMalus!$C$14,0))+$E288*(IF($A288="D",BonusMalus!$C$15,0))+$E288*(IF($A288="C",BonusMalus!$C$16,0))+$E288*(IF($A288="A",BonusMalus!$C$17,0))-$F288-$G288*3+$H288*3-$I288*2+$J288-$K288*0.5-$L288-$M288*(IF($A288="P",1,0))-$M288*(IF($A288="D",1,0))-$M288*(IF($A288="C",0.5,0))</f>
        <v>0</v>
      </c>
    </row>
    <row r="289" spans="1:14" x14ac:dyDescent="0.2">
      <c r="A289" s="9" t="str">
        <f>VLOOKUP(B289,Elenco_giocatori_ruolo!A:B,2,FALSE)</f>
        <v>C</v>
      </c>
      <c r="B289" s="20" t="s">
        <v>529</v>
      </c>
      <c r="C289" s="20" t="s">
        <v>509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10">
        <v>0</v>
      </c>
      <c r="N289" s="11">
        <f>$D289+$E289*(IF($A289="P",BonusMalus!$C$14,0))+$E289*(IF($A289="D",BonusMalus!$C$15,0))+$E289*(IF($A289="C",BonusMalus!$C$16,0))+$E289*(IF($A289="A",BonusMalus!$C$17,0))-$F289-$G289*3+$H289*3-$I289*2+$J289-$K289*0.5-$L289-$M289*(IF($A289="P",1,0))-$M289*(IF($A289="D",1,0))-$M289*(IF($A289="C",0.5,0))</f>
        <v>0</v>
      </c>
    </row>
    <row r="290" spans="1:14" x14ac:dyDescent="0.2">
      <c r="A290" s="9" t="str">
        <f>VLOOKUP(B290,Elenco_giocatori_ruolo!A:B,2,FALSE)</f>
        <v>C</v>
      </c>
      <c r="B290" s="20" t="s">
        <v>530</v>
      </c>
      <c r="C290" s="20" t="s">
        <v>509</v>
      </c>
      <c r="D290" s="20">
        <v>6.5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10">
        <v>0</v>
      </c>
      <c r="N290" s="11">
        <f>$D290+$E290*(IF($A290="P",BonusMalus!$C$14,0))+$E290*(IF($A290="D",BonusMalus!$C$15,0))+$E290*(IF($A290="C",BonusMalus!$C$16,0))+$E290*(IF($A290="A",BonusMalus!$C$17,0))-$F290-$G290*3+$H290*3-$I290*2+$J290-$K290*0.5-$L290-$M290*(IF($A290="P",1,0))-$M290*(IF($A290="D",1,0))-$M290*(IF($A290="C",0.5,0))</f>
        <v>6.5</v>
      </c>
    </row>
    <row r="291" spans="1:14" x14ac:dyDescent="0.2">
      <c r="A291" s="9" t="str">
        <f>VLOOKUP(B291,Elenco_giocatori_ruolo!A:B,2,FALSE)</f>
        <v>C</v>
      </c>
      <c r="B291" s="20" t="s">
        <v>531</v>
      </c>
      <c r="C291" s="20" t="s">
        <v>509</v>
      </c>
      <c r="D291" s="20">
        <v>6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10">
        <v>0</v>
      </c>
      <c r="N291" s="11">
        <f>$D291+$E291*(IF($A291="P",BonusMalus!$C$14,0))+$E291*(IF($A291="D",BonusMalus!$C$15,0))+$E291*(IF($A291="C",BonusMalus!$C$16,0))+$E291*(IF($A291="A",BonusMalus!$C$17,0))-$F291-$G291*3+$H291*3-$I291*2+$J291-$K291*0.5-$L291-$M291*(IF($A291="P",1,0))-$M291*(IF($A291="D",1,0))-$M291*(IF($A291="C",0.5,0))</f>
        <v>6</v>
      </c>
    </row>
    <row r="292" spans="1:14" x14ac:dyDescent="0.2">
      <c r="A292" s="9" t="str">
        <f>VLOOKUP(B292,Elenco_giocatori_ruolo!A:B,2,FALSE)</f>
        <v>C</v>
      </c>
      <c r="B292" s="20" t="s">
        <v>532</v>
      </c>
      <c r="C292" s="20" t="s">
        <v>509</v>
      </c>
      <c r="D292" s="20">
        <v>7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10">
        <v>0</v>
      </c>
      <c r="N292" s="11">
        <f>$D292+$E292*(IF($A292="P",BonusMalus!$C$14,0))+$E292*(IF($A292="D",BonusMalus!$C$15,0))+$E292*(IF($A292="C",BonusMalus!$C$16,0))+$E292*(IF($A292="A",BonusMalus!$C$17,0))-$F292-$G292*3+$H292*3-$I292*2+$J292-$K292*0.5-$L292-$M292*(IF($A292="P",1,0))-$M292*(IF($A292="D",1,0))-$M292*(IF($A292="C",0.5,0))</f>
        <v>7</v>
      </c>
    </row>
    <row r="293" spans="1:14" x14ac:dyDescent="0.2">
      <c r="A293" s="9" t="str">
        <f>VLOOKUP(B293,Elenco_giocatori_ruolo!A:B,2,FALSE)</f>
        <v>C</v>
      </c>
      <c r="B293" s="20" t="s">
        <v>533</v>
      </c>
      <c r="C293" s="20" t="s">
        <v>509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10">
        <v>0</v>
      </c>
      <c r="N293" s="11">
        <f>$D293+$E293*(IF($A293="P",BonusMalus!$C$14,0))+$E293*(IF($A293="D",BonusMalus!$C$15,0))+$E293*(IF($A293="C",BonusMalus!$C$16,0))+$E293*(IF($A293="A",BonusMalus!$C$17,0))-$F293-$G293*3+$H293*3-$I293*2+$J293-$K293*0.5-$L293-$M293*(IF($A293="P",1,0))-$M293*(IF($A293="D",1,0))-$M293*(IF($A293="C",0.5,0))</f>
        <v>0</v>
      </c>
    </row>
    <row r="294" spans="1:14" x14ac:dyDescent="0.2">
      <c r="A294" s="9" t="str">
        <f>VLOOKUP(B294,Elenco_giocatori_ruolo!A:B,2,FALSE)</f>
        <v>C</v>
      </c>
      <c r="B294" s="20" t="s">
        <v>534</v>
      </c>
      <c r="C294" s="20" t="s">
        <v>509</v>
      </c>
      <c r="D294" s="20">
        <v>6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10">
        <v>0</v>
      </c>
      <c r="N294" s="11">
        <f>$D294+$E294*(IF($A294="P",BonusMalus!$C$14,0))+$E294*(IF($A294="D",BonusMalus!$C$15,0))+$E294*(IF($A294="C",BonusMalus!$C$16,0))+$E294*(IF($A294="A",BonusMalus!$C$17,0))-$F294-$G294*3+$H294*3-$I294*2+$J294-$K294*0.5-$L294-$M294*(IF($A294="P",1,0))-$M294*(IF($A294="D",1,0))-$M294*(IF($A294="C",0.5,0))</f>
        <v>6</v>
      </c>
    </row>
    <row r="295" spans="1:14" x14ac:dyDescent="0.2">
      <c r="A295" s="9" t="str">
        <f>VLOOKUP(B295,Elenco_giocatori_ruolo!A:B,2,FALSE)</f>
        <v>A</v>
      </c>
      <c r="B295" s="20" t="s">
        <v>535</v>
      </c>
      <c r="C295" s="20" t="s">
        <v>509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10">
        <v>0</v>
      </c>
      <c r="N295" s="11">
        <f>$D295+$E295*(IF($A295="P",BonusMalus!$C$14,0))+$E295*(IF($A295="D",BonusMalus!$C$15,0))+$E295*(IF($A295="C",BonusMalus!$C$16,0))+$E295*(IF($A295="A",BonusMalus!$C$17,0))-$F295-$G295*3+$H295*3-$I295*2+$J295-$K295*0.5-$L295-$M295*(IF($A295="P",1,0))-$M295*(IF($A295="D",1,0))-$M295*(IF($A295="C",0.5,0))</f>
        <v>0</v>
      </c>
    </row>
    <row r="296" spans="1:14" x14ac:dyDescent="0.2">
      <c r="A296" s="9" t="str">
        <f>VLOOKUP(B296,Elenco_giocatori_ruolo!A:B,2,FALSE)</f>
        <v>A</v>
      </c>
      <c r="B296" s="20" t="s">
        <v>536</v>
      </c>
      <c r="C296" s="20" t="s">
        <v>509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10">
        <v>0</v>
      </c>
      <c r="N296" s="11">
        <f>$D296+$E296*(IF($A296="P",BonusMalus!$C$14,0))+$E296*(IF($A296="D",BonusMalus!$C$15,0))+$E296*(IF($A296="C",BonusMalus!$C$16,0))+$E296*(IF($A296="A",BonusMalus!$C$17,0))-$F296-$G296*3+$H296*3-$I296*2+$J296-$K296*0.5-$L296-$M296*(IF($A296="P",1,0))-$M296*(IF($A296="D",1,0))-$M296*(IF($A296="C",0.5,0))</f>
        <v>0</v>
      </c>
    </row>
    <row r="297" spans="1:14" x14ac:dyDescent="0.2">
      <c r="A297" s="9" t="str">
        <f>VLOOKUP(B297,Elenco_giocatori_ruolo!A:B,2,FALSE)</f>
        <v>A</v>
      </c>
      <c r="B297" s="20" t="s">
        <v>537</v>
      </c>
      <c r="C297" s="20" t="s">
        <v>509</v>
      </c>
      <c r="D297" s="20">
        <v>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10">
        <v>0</v>
      </c>
      <c r="N297" s="11">
        <f>$D297+$E297*(IF($A297="P",BonusMalus!$C$14,0))+$E297*(IF($A297="D",BonusMalus!$C$15,0))+$E297*(IF($A297="C",BonusMalus!$C$16,0))+$E297*(IF($A297="A",BonusMalus!$C$17,0))-$F297-$G297*3+$H297*3-$I297*2+$J297-$K297*0.5-$L297-$M297*(IF($A297="P",1,0))-$M297*(IF($A297="D",1,0))-$M297*(IF($A297="C",0.5,0))</f>
        <v>6</v>
      </c>
    </row>
    <row r="298" spans="1:14" x14ac:dyDescent="0.2">
      <c r="A298" s="9" t="str">
        <f>VLOOKUP(B298,Elenco_giocatori_ruolo!A:B,2,FALSE)</f>
        <v>A</v>
      </c>
      <c r="B298" s="20" t="s">
        <v>538</v>
      </c>
      <c r="C298" s="20" t="s">
        <v>509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10">
        <v>0</v>
      </c>
      <c r="N298" s="11">
        <f>$D298+$E298*(IF($A298="P",BonusMalus!$C$14,0))+$E298*(IF($A298="D",BonusMalus!$C$15,0))+$E298*(IF($A298="C",BonusMalus!$C$16,0))+$E298*(IF($A298="A",BonusMalus!$C$17,0))-$F298-$G298*3+$H298*3-$I298*2+$J298-$K298*0.5-$L298-$M298*(IF($A298="P",1,0))-$M298*(IF($A298="D",1,0))-$M298*(IF($A298="C",0.5,0))</f>
        <v>0</v>
      </c>
    </row>
    <row r="299" spans="1:14" x14ac:dyDescent="0.2">
      <c r="A299" s="9" t="str">
        <f>VLOOKUP(B299,Elenco_giocatori_ruolo!A:B,2,FALSE)</f>
        <v>A</v>
      </c>
      <c r="B299" s="20" t="s">
        <v>539</v>
      </c>
      <c r="C299" s="20" t="s">
        <v>509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10">
        <v>0</v>
      </c>
      <c r="N299" s="11">
        <f>$D299+$E299*(IF($A299="P",BonusMalus!$C$14,0))+$E299*(IF($A299="D",BonusMalus!$C$15,0))+$E299*(IF($A299="C",BonusMalus!$C$16,0))+$E299*(IF($A299="A",BonusMalus!$C$17,0))-$F299-$G299*3+$H299*3-$I299*2+$J299-$K299*0.5-$L299-$M299*(IF($A299="P",1,0))-$M299*(IF($A299="D",1,0))-$M299*(IF($A299="C",0.5,0))</f>
        <v>0</v>
      </c>
    </row>
    <row r="300" spans="1:14" x14ac:dyDescent="0.2">
      <c r="A300" s="9" t="str">
        <f>VLOOKUP(B300,Elenco_giocatori_ruolo!A:B,2,FALSE)</f>
        <v>A</v>
      </c>
      <c r="B300" s="20" t="s">
        <v>540</v>
      </c>
      <c r="C300" s="20" t="s">
        <v>509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10">
        <v>0</v>
      </c>
      <c r="N300" s="11">
        <f>$D300+$E300*(IF($A300="P",BonusMalus!$C$14,0))+$E300*(IF($A300="D",BonusMalus!$C$15,0))+$E300*(IF($A300="C",BonusMalus!$C$16,0))+$E300*(IF($A300="A",BonusMalus!$C$17,0))-$F300-$G300*3+$H300*3-$I300*2+$J300-$K300*0.5-$L300-$M300*(IF($A300="P",1,0))-$M300*(IF($A300="D",1,0))-$M300*(IF($A300="C",0.5,0))</f>
        <v>0</v>
      </c>
    </row>
    <row r="301" spans="1:14" x14ac:dyDescent="0.2">
      <c r="A301" s="9" t="str">
        <f>VLOOKUP(B301,Elenco_giocatori_ruolo!A:B,2,FALSE)</f>
        <v>A</v>
      </c>
      <c r="B301" s="20" t="s">
        <v>541</v>
      </c>
      <c r="C301" s="20" t="s">
        <v>509</v>
      </c>
      <c r="D301" s="20">
        <v>5.5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10">
        <v>0</v>
      </c>
      <c r="N301" s="11">
        <f>$D301+$E301*(IF($A301="P",BonusMalus!$C$14,0))+$E301*(IF($A301="D",BonusMalus!$C$15,0))+$E301*(IF($A301="C",BonusMalus!$C$16,0))+$E301*(IF($A301="A",BonusMalus!$C$17,0))-$F301-$G301*3+$H301*3-$I301*2+$J301-$K301*0.5-$L301-$M301*(IF($A301="P",1,0))-$M301*(IF($A301="D",1,0))-$M301*(IF($A301="C",0.5,0))</f>
        <v>5.5</v>
      </c>
    </row>
    <row r="302" spans="1:14" x14ac:dyDescent="0.2">
      <c r="A302" s="9" t="str">
        <f>VLOOKUP(B302,Elenco_giocatori_ruolo!A:B,2,FALSE)</f>
        <v>A</v>
      </c>
      <c r="B302" s="20" t="s">
        <v>542</v>
      </c>
      <c r="C302" s="20" t="s">
        <v>509</v>
      </c>
      <c r="D302" s="20">
        <v>8</v>
      </c>
      <c r="E302" s="20">
        <v>3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10">
        <v>0</v>
      </c>
      <c r="N302" s="11">
        <f>$D302+$E302*(IF($A302="P",BonusMalus!$C$14,0))+$E302*(IF($A302="D",BonusMalus!$C$15,0))+$E302*(IF($A302="C",BonusMalus!$C$16,0))+$E302*(IF($A302="A",BonusMalus!$C$17,0))-$F302-$G302*3+$H302*3-$I302*2+$J302-$K302*0.5-$L302-$M302*(IF($A302="P",1,0))-$M302*(IF($A302="D",1,0))-$M302*(IF($A302="C",0.5,0))</f>
        <v>17</v>
      </c>
    </row>
    <row r="303" spans="1:14" x14ac:dyDescent="0.2">
      <c r="A303" s="9" t="str">
        <f>VLOOKUP(B303,Elenco_giocatori_ruolo!A:B,2,FALSE)</f>
        <v>P</v>
      </c>
      <c r="B303" s="20" t="s">
        <v>543</v>
      </c>
      <c r="C303" s="20" t="s">
        <v>544</v>
      </c>
      <c r="D303" s="20">
        <v>6</v>
      </c>
      <c r="E303" s="20">
        <v>0</v>
      </c>
      <c r="F303" s="20">
        <v>1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10">
        <v>0</v>
      </c>
      <c r="N303" s="11">
        <f>$D303+$E303*(IF($A303="P",BonusMalus!$C$14,0))+$E303*(IF($A303="D",BonusMalus!$C$15,0))+$E303*(IF($A303="C",BonusMalus!$C$16,0))+$E303*(IF($A303="A",BonusMalus!$C$17,0))-$F303-$G303*3+$H303*3-$I303*2+$J303-$K303*0.5-$L303-$M303*(IF($A303="P",1,0))-$M303*(IF($A303="D",1,0))-$M303*(IF($A303="C",0.5,0))</f>
        <v>5</v>
      </c>
    </row>
    <row r="304" spans="1:14" x14ac:dyDescent="0.2">
      <c r="A304" s="9" t="str">
        <f>VLOOKUP(B304,Elenco_giocatori_ruolo!A:B,2,FALSE)</f>
        <v>P</v>
      </c>
      <c r="B304" s="20" t="s">
        <v>545</v>
      </c>
      <c r="C304" s="20" t="s">
        <v>544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10">
        <v>0</v>
      </c>
      <c r="N304" s="11">
        <f>$D304+$E304*(IF($A304="P",BonusMalus!$C$14,0))+$E304*(IF($A304="D",BonusMalus!$C$15,0))+$E304*(IF($A304="C",BonusMalus!$C$16,0))+$E304*(IF($A304="A",BonusMalus!$C$17,0))-$F304-$G304*3+$H304*3-$I304*2+$J304-$K304*0.5-$L304-$M304*(IF($A304="P",1,0))-$M304*(IF($A304="D",1,0))-$M304*(IF($A304="C",0.5,0))</f>
        <v>0</v>
      </c>
    </row>
    <row r="305" spans="1:14" x14ac:dyDescent="0.2">
      <c r="A305" s="9" t="str">
        <f>VLOOKUP(B305,Elenco_giocatori_ruolo!A:B,2,FALSE)</f>
        <v>P</v>
      </c>
      <c r="B305" s="20" t="s">
        <v>546</v>
      </c>
      <c r="C305" s="20" t="s">
        <v>544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10">
        <v>0</v>
      </c>
      <c r="N305" s="11">
        <f>$D305+$E305*(IF($A305="P",BonusMalus!$C$14,0))+$E305*(IF($A305="D",BonusMalus!$C$15,0))+$E305*(IF($A305="C",BonusMalus!$C$16,0))+$E305*(IF($A305="A",BonusMalus!$C$17,0))-$F305-$G305*3+$H305*3-$I305*2+$J305-$K305*0.5-$L305-$M305*(IF($A305="P",1,0))-$M305*(IF($A305="D",1,0))-$M305*(IF($A305="C",0.5,0))</f>
        <v>0</v>
      </c>
    </row>
    <row r="306" spans="1:14" x14ac:dyDescent="0.2">
      <c r="A306" s="9" t="str">
        <f>VLOOKUP(B306,Elenco_giocatori_ruolo!A:B,2,FALSE)</f>
        <v>P</v>
      </c>
      <c r="B306" s="20" t="s">
        <v>547</v>
      </c>
      <c r="C306" s="20" t="s">
        <v>544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10">
        <v>0</v>
      </c>
      <c r="N306" s="11">
        <f>$D306+$E306*(IF($A306="P",BonusMalus!$C$14,0))+$E306*(IF($A306="D",BonusMalus!$C$15,0))+$E306*(IF($A306="C",BonusMalus!$C$16,0))+$E306*(IF($A306="A",BonusMalus!$C$17,0))-$F306-$G306*3+$H306*3-$I306*2+$J306-$K306*0.5-$L306-$M306*(IF($A306="P",1,0))-$M306*(IF($A306="D",1,0))-$M306*(IF($A306="C",0.5,0))</f>
        <v>0</v>
      </c>
    </row>
    <row r="307" spans="1:14" x14ac:dyDescent="0.2">
      <c r="A307" s="9" t="str">
        <f>VLOOKUP(B307,Elenco_giocatori_ruolo!A:B,2,FALSE)</f>
        <v>P</v>
      </c>
      <c r="B307" s="20" t="s">
        <v>548</v>
      </c>
      <c r="C307" s="20" t="s">
        <v>544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10">
        <v>0</v>
      </c>
      <c r="N307" s="11">
        <f>$D307+$E307*(IF($A307="P",BonusMalus!$C$14,0))+$E307*(IF($A307="D",BonusMalus!$C$15,0))+$E307*(IF($A307="C",BonusMalus!$C$16,0))+$E307*(IF($A307="A",BonusMalus!$C$17,0))-$F307-$G307*3+$H307*3-$I307*2+$J307-$K307*0.5-$L307-$M307*(IF($A307="P",1,0))-$M307*(IF($A307="D",1,0))-$M307*(IF($A307="C",0.5,0))</f>
        <v>0</v>
      </c>
    </row>
    <row r="308" spans="1:14" x14ac:dyDescent="0.2">
      <c r="A308" s="9" t="str">
        <f>VLOOKUP(B308,Elenco_giocatori_ruolo!A:B,2,FALSE)</f>
        <v>D</v>
      </c>
      <c r="B308" s="20" t="s">
        <v>549</v>
      </c>
      <c r="C308" s="20" t="s">
        <v>544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10">
        <v>0</v>
      </c>
      <c r="N308" s="11">
        <f>$D308+$E308*(IF($A308="P",BonusMalus!$C$14,0))+$E308*(IF($A308="D",BonusMalus!$C$15,0))+$E308*(IF($A308="C",BonusMalus!$C$16,0))+$E308*(IF($A308="A",BonusMalus!$C$17,0))-$F308-$G308*3+$H308*3-$I308*2+$J308-$K308*0.5-$L308-$M308*(IF($A308="P",1,0))-$M308*(IF($A308="D",1,0))-$M308*(IF($A308="C",0.5,0))</f>
        <v>0</v>
      </c>
    </row>
    <row r="309" spans="1:14" x14ac:dyDescent="0.2">
      <c r="A309" s="9" t="str">
        <f>VLOOKUP(B309,Elenco_giocatori_ruolo!A:B,2,FALSE)</f>
        <v>D</v>
      </c>
      <c r="B309" s="20" t="s">
        <v>550</v>
      </c>
      <c r="C309" s="20" t="s">
        <v>544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10">
        <v>0</v>
      </c>
      <c r="N309" s="11">
        <f>$D309+$E309*(IF($A309="P",BonusMalus!$C$14,0))+$E309*(IF($A309="D",BonusMalus!$C$15,0))+$E309*(IF($A309="C",BonusMalus!$C$16,0))+$E309*(IF($A309="A",BonusMalus!$C$17,0))-$F309-$G309*3+$H309*3-$I309*2+$J309-$K309*0.5-$L309-$M309*(IF($A309="P",1,0))-$M309*(IF($A309="D",1,0))-$M309*(IF($A309="C",0.5,0))</f>
        <v>0</v>
      </c>
    </row>
    <row r="310" spans="1:14" x14ac:dyDescent="0.2">
      <c r="A310" s="9" t="str">
        <f>VLOOKUP(B310,Elenco_giocatori_ruolo!A:B,2,FALSE)</f>
        <v>D</v>
      </c>
      <c r="B310" s="20" t="s">
        <v>551</v>
      </c>
      <c r="C310" s="20" t="s">
        <v>544</v>
      </c>
      <c r="D310" s="20">
        <v>6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1</v>
      </c>
      <c r="L310" s="20">
        <v>0</v>
      </c>
      <c r="M310" s="10">
        <v>0</v>
      </c>
      <c r="N310" s="11">
        <f>$D310+$E310*(IF($A310="P",BonusMalus!$C$14,0))+$E310*(IF($A310="D",BonusMalus!$C$15,0))+$E310*(IF($A310="C",BonusMalus!$C$16,0))+$E310*(IF($A310="A",BonusMalus!$C$17,0))-$F310-$G310*3+$H310*3-$I310*2+$J310-$K310*0.5-$L310-$M310*(IF($A310="P",1,0))-$M310*(IF($A310="D",1,0))-$M310*(IF($A310="C",0.5,0))</f>
        <v>5.5</v>
      </c>
    </row>
    <row r="311" spans="1:14" x14ac:dyDescent="0.2">
      <c r="A311" s="9" t="str">
        <f>VLOOKUP(B311,Elenco_giocatori_ruolo!A:B,2,FALSE)</f>
        <v>D</v>
      </c>
      <c r="B311" s="20" t="s">
        <v>552</v>
      </c>
      <c r="C311" s="20" t="s">
        <v>544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10">
        <v>0</v>
      </c>
      <c r="N311" s="11">
        <f>$D311+$E311*(IF($A311="P",BonusMalus!$C$14,0))+$E311*(IF($A311="D",BonusMalus!$C$15,0))+$E311*(IF($A311="C",BonusMalus!$C$16,0))+$E311*(IF($A311="A",BonusMalus!$C$17,0))-$F311-$G311*3+$H311*3-$I311*2+$J311-$K311*0.5-$L311-$M311*(IF($A311="P",1,0))-$M311*(IF($A311="D",1,0))-$M311*(IF($A311="C",0.5,0))</f>
        <v>0</v>
      </c>
    </row>
    <row r="312" spans="1:14" x14ac:dyDescent="0.2">
      <c r="A312" s="9" t="str">
        <f>VLOOKUP(B312,Elenco_giocatori_ruolo!A:B,2,FALSE)</f>
        <v>D</v>
      </c>
      <c r="B312" s="20" t="s">
        <v>553</v>
      </c>
      <c r="C312" s="20" t="s">
        <v>544</v>
      </c>
      <c r="D312" s="20">
        <v>5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10">
        <v>0</v>
      </c>
      <c r="N312" s="11">
        <f>$D312+$E312*(IF($A312="P",BonusMalus!$C$14,0))+$E312*(IF($A312="D",BonusMalus!$C$15,0))+$E312*(IF($A312="C",BonusMalus!$C$16,0))+$E312*(IF($A312="A",BonusMalus!$C$17,0))-$F312-$G312*3+$H312*3-$I312*2+$J312-$K312*0.5-$L312-$M312*(IF($A312="P",1,0))-$M312*(IF($A312="D",1,0))-$M312*(IF($A312="C",0.5,0))</f>
        <v>5</v>
      </c>
    </row>
    <row r="313" spans="1:14" x14ac:dyDescent="0.2">
      <c r="A313" s="9" t="str">
        <f>VLOOKUP(B313,Elenco_giocatori_ruolo!A:B,2,FALSE)</f>
        <v>D</v>
      </c>
      <c r="B313" s="20" t="s">
        <v>554</v>
      </c>
      <c r="C313" s="20" t="s">
        <v>544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10">
        <v>0</v>
      </c>
      <c r="N313" s="11">
        <f>$D313+$E313*(IF($A313="P",BonusMalus!$C$14,0))+$E313*(IF($A313="D",BonusMalus!$C$15,0))+$E313*(IF($A313="C",BonusMalus!$C$16,0))+$E313*(IF($A313="A",BonusMalus!$C$17,0))-$F313-$G313*3+$H313*3-$I313*2+$J313-$K313*0.5-$L313-$M313*(IF($A313="P",1,0))-$M313*(IF($A313="D",1,0))-$M313*(IF($A313="C",0.5,0))</f>
        <v>0</v>
      </c>
    </row>
    <row r="314" spans="1:14" x14ac:dyDescent="0.2">
      <c r="A314" s="9" t="str">
        <f>VLOOKUP(B314,Elenco_giocatori_ruolo!A:B,2,FALSE)</f>
        <v>D</v>
      </c>
      <c r="B314" s="20" t="s">
        <v>555</v>
      </c>
      <c r="C314" s="20" t="s">
        <v>544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10">
        <v>0</v>
      </c>
      <c r="N314" s="11">
        <f>$D314+$E314*(IF($A314="P",BonusMalus!$C$14,0))+$E314*(IF($A314="D",BonusMalus!$C$15,0))+$E314*(IF($A314="C",BonusMalus!$C$16,0))+$E314*(IF($A314="A",BonusMalus!$C$17,0))-$F314-$G314*3+$H314*3-$I314*2+$J314-$K314*0.5-$L314-$M314*(IF($A314="P",1,0))-$M314*(IF($A314="D",1,0))-$M314*(IF($A314="C",0.5,0))</f>
        <v>0</v>
      </c>
    </row>
    <row r="315" spans="1:14" x14ac:dyDescent="0.2">
      <c r="A315" s="9" t="str">
        <f>VLOOKUP(B315,Elenco_giocatori_ruolo!A:B,2,FALSE)</f>
        <v>D</v>
      </c>
      <c r="B315" s="20" t="s">
        <v>556</v>
      </c>
      <c r="C315" s="20" t="s">
        <v>544</v>
      </c>
      <c r="D315" s="20">
        <v>6.5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10">
        <v>0</v>
      </c>
      <c r="N315" s="11">
        <f>$D315+$E315*(IF($A315="P",BonusMalus!$C$14,0))+$E315*(IF($A315="D",BonusMalus!$C$15,0))+$E315*(IF($A315="C",BonusMalus!$C$16,0))+$E315*(IF($A315="A",BonusMalus!$C$17,0))-$F315-$G315*3+$H315*3-$I315*2+$J315-$K315*0.5-$L315-$M315*(IF($A315="P",1,0))-$M315*(IF($A315="D",1,0))-$M315*(IF($A315="C",0.5,0))</f>
        <v>6.5</v>
      </c>
    </row>
    <row r="316" spans="1:14" x14ac:dyDescent="0.2">
      <c r="A316" s="9" t="str">
        <f>VLOOKUP(B316,Elenco_giocatori_ruolo!A:B,2,FALSE)</f>
        <v>D</v>
      </c>
      <c r="B316" s="20" t="s">
        <v>557</v>
      </c>
      <c r="C316" s="20" t="s">
        <v>544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10">
        <v>0</v>
      </c>
      <c r="N316" s="11">
        <f>$D316+$E316*(IF($A316="P",BonusMalus!$C$14,0))+$E316*(IF($A316="D",BonusMalus!$C$15,0))+$E316*(IF($A316="C",BonusMalus!$C$16,0))+$E316*(IF($A316="A",BonusMalus!$C$17,0))-$F316-$G316*3+$H316*3-$I316*2+$J316-$K316*0.5-$L316-$M316*(IF($A316="P",1,0))-$M316*(IF($A316="D",1,0))-$M316*(IF($A316="C",0.5,0))</f>
        <v>0</v>
      </c>
    </row>
    <row r="317" spans="1:14" x14ac:dyDescent="0.2">
      <c r="A317" s="9" t="str">
        <f>VLOOKUP(B317,Elenco_giocatori_ruolo!A:B,2,FALSE)</f>
        <v>D</v>
      </c>
      <c r="B317" s="20" t="s">
        <v>558</v>
      </c>
      <c r="C317" s="20" t="s">
        <v>544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10">
        <v>0</v>
      </c>
      <c r="N317" s="11">
        <f>$D317+$E317*(IF($A317="P",BonusMalus!$C$14,0))+$E317*(IF($A317="D",BonusMalus!$C$15,0))+$E317*(IF($A317="C",BonusMalus!$C$16,0))+$E317*(IF($A317="A",BonusMalus!$C$17,0))-$F317-$G317*3+$H317*3-$I317*2+$J317-$K317*0.5-$L317-$M317*(IF($A317="P",1,0))-$M317*(IF($A317="D",1,0))-$M317*(IF($A317="C",0.5,0))</f>
        <v>0</v>
      </c>
    </row>
    <row r="318" spans="1:14" x14ac:dyDescent="0.2">
      <c r="A318" s="9" t="str">
        <f>VLOOKUP(B318,Elenco_giocatori_ruolo!A:B,2,FALSE)</f>
        <v>D</v>
      </c>
      <c r="B318" s="20" t="s">
        <v>559</v>
      </c>
      <c r="C318" s="20" t="s">
        <v>544</v>
      </c>
      <c r="D318" s="20">
        <v>6.5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10">
        <v>0</v>
      </c>
      <c r="N318" s="11">
        <f>$D318+$E318*(IF($A318="P",BonusMalus!$C$14,0))+$E318*(IF($A318="D",BonusMalus!$C$15,0))+$E318*(IF($A318="C",BonusMalus!$C$16,0))+$E318*(IF($A318="A",BonusMalus!$C$17,0))-$F318-$G318*3+$H318*3-$I318*2+$J318-$K318*0.5-$L318-$M318*(IF($A318="P",1,0))-$M318*(IF($A318="D",1,0))-$M318*(IF($A318="C",0.5,0))</f>
        <v>6.5</v>
      </c>
    </row>
    <row r="319" spans="1:14" x14ac:dyDescent="0.2">
      <c r="A319" s="9" t="str">
        <f>VLOOKUP(B319,Elenco_giocatori_ruolo!A:B,2,FALSE)</f>
        <v>D</v>
      </c>
      <c r="B319" s="20" t="s">
        <v>560</v>
      </c>
      <c r="C319" s="20" t="s">
        <v>544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10">
        <v>0</v>
      </c>
      <c r="N319" s="11">
        <f>$D319+$E319*(IF($A319="P",BonusMalus!$C$14,0))+$E319*(IF($A319="D",BonusMalus!$C$15,0))+$E319*(IF($A319="C",BonusMalus!$C$16,0))+$E319*(IF($A319="A",BonusMalus!$C$17,0))-$F319-$G319*3+$H319*3-$I319*2+$J319-$K319*0.5-$L319-$M319*(IF($A319="P",1,0))-$M319*(IF($A319="D",1,0))-$M319*(IF($A319="C",0.5,0))</f>
        <v>0</v>
      </c>
    </row>
    <row r="320" spans="1:14" x14ac:dyDescent="0.2">
      <c r="A320" s="9" t="str">
        <f>VLOOKUP(B320,Elenco_giocatori_ruolo!A:B,2,FALSE)</f>
        <v>D</v>
      </c>
      <c r="B320" s="20" t="s">
        <v>561</v>
      </c>
      <c r="C320" s="20" t="s">
        <v>544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10">
        <v>0</v>
      </c>
      <c r="N320" s="11">
        <f>$D320+$E320*(IF($A320="P",BonusMalus!$C$14,0))+$E320*(IF($A320="D",BonusMalus!$C$15,0))+$E320*(IF($A320="C",BonusMalus!$C$16,0))+$E320*(IF($A320="A",BonusMalus!$C$17,0))-$F320-$G320*3+$H320*3-$I320*2+$J320-$K320*0.5-$L320-$M320*(IF($A320="P",1,0))-$M320*(IF($A320="D",1,0))-$M320*(IF($A320="C",0.5,0))</f>
        <v>0</v>
      </c>
    </row>
    <row r="321" spans="1:14" x14ac:dyDescent="0.2">
      <c r="A321" s="9" t="str">
        <f>VLOOKUP(B321,Elenco_giocatori_ruolo!A:B,2,FALSE)</f>
        <v>D</v>
      </c>
      <c r="B321" s="20" t="s">
        <v>562</v>
      </c>
      <c r="C321" s="20" t="s">
        <v>544</v>
      </c>
      <c r="D321" s="20">
        <v>6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1</v>
      </c>
      <c r="L321" s="20">
        <v>0</v>
      </c>
      <c r="M321" s="10">
        <v>0</v>
      </c>
      <c r="N321" s="11">
        <f>$D321+$E321*(IF($A321="P",BonusMalus!$C$14,0))+$E321*(IF($A321="D",BonusMalus!$C$15,0))+$E321*(IF($A321="C",BonusMalus!$C$16,0))+$E321*(IF($A321="A",BonusMalus!$C$17,0))-$F321-$G321*3+$H321*3-$I321*2+$J321-$K321*0.5-$L321-$M321*(IF($A321="P",1,0))-$M321*(IF($A321="D",1,0))-$M321*(IF($A321="C",0.5,0))</f>
        <v>5.5</v>
      </c>
    </row>
    <row r="322" spans="1:14" x14ac:dyDescent="0.2">
      <c r="A322" s="9" t="str">
        <f>VLOOKUP(B322,Elenco_giocatori_ruolo!A:B,2,FALSE)</f>
        <v>C</v>
      </c>
      <c r="B322" s="20" t="s">
        <v>563</v>
      </c>
      <c r="C322" s="20" t="s">
        <v>544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10">
        <v>0</v>
      </c>
      <c r="N322" s="11">
        <f>$D322+$E322*(IF($A322="P",BonusMalus!$C$14,0))+$E322*(IF($A322="D",BonusMalus!$C$15,0))+$E322*(IF($A322="C",BonusMalus!$C$16,0))+$E322*(IF($A322="A",BonusMalus!$C$17,0))-$F322-$G322*3+$H322*3-$I322*2+$J322-$K322*0.5-$L322-$M322*(IF($A322="P",1,0))-$M322*(IF($A322="D",1,0))-$M322*(IF($A322="C",0.5,0))</f>
        <v>0</v>
      </c>
    </row>
    <row r="323" spans="1:14" x14ac:dyDescent="0.2">
      <c r="A323" s="9" t="str">
        <f>VLOOKUP(B323,Elenco_giocatori_ruolo!A:B,2,FALSE)</f>
        <v>C</v>
      </c>
      <c r="B323" s="20" t="s">
        <v>564</v>
      </c>
      <c r="C323" s="20" t="s">
        <v>544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10">
        <v>0</v>
      </c>
      <c r="N323" s="11">
        <f>$D323+$E323*(IF($A323="P",BonusMalus!$C$14,0))+$E323*(IF($A323="D",BonusMalus!$C$15,0))+$E323*(IF($A323="C",BonusMalus!$C$16,0))+$E323*(IF($A323="A",BonusMalus!$C$17,0))-$F323-$G323*3+$H323*3-$I323*2+$J323-$K323*0.5-$L323-$M323*(IF($A323="P",1,0))-$M323*(IF($A323="D",1,0))-$M323*(IF($A323="C",0.5,0))</f>
        <v>0</v>
      </c>
    </row>
    <row r="324" spans="1:14" x14ac:dyDescent="0.2">
      <c r="A324" s="9" t="str">
        <f>VLOOKUP(B324,Elenco_giocatori_ruolo!A:B,2,FALSE)</f>
        <v>C</v>
      </c>
      <c r="B324" s="20" t="s">
        <v>565</v>
      </c>
      <c r="C324" s="20" t="s">
        <v>544</v>
      </c>
      <c r="D324" s="20">
        <v>4.5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10">
        <v>0</v>
      </c>
      <c r="N324" s="11">
        <f>$D324+$E324*(IF($A324="P",BonusMalus!$C$14,0))+$E324*(IF($A324="D",BonusMalus!$C$15,0))+$E324*(IF($A324="C",BonusMalus!$C$16,0))+$E324*(IF($A324="A",BonusMalus!$C$17,0))-$F324-$G324*3+$H324*3-$I324*2+$J324-$K324*0.5-$L324-$M324*(IF($A324="P",1,0))-$M324*(IF($A324="D",1,0))-$M324*(IF($A324="C",0.5,0))</f>
        <v>4.5</v>
      </c>
    </row>
    <row r="325" spans="1:14" x14ac:dyDescent="0.2">
      <c r="A325" s="9" t="str">
        <f>VLOOKUP(B325,Elenco_giocatori_ruolo!A:B,2,FALSE)</f>
        <v>C</v>
      </c>
      <c r="B325" s="20" t="s">
        <v>566</v>
      </c>
      <c r="C325" s="20" t="s">
        <v>544</v>
      </c>
      <c r="D325" s="20">
        <v>6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10">
        <v>0</v>
      </c>
      <c r="N325" s="11">
        <f>$D325+$E325*(IF($A325="P",BonusMalus!$C$14,0))+$E325*(IF($A325="D",BonusMalus!$C$15,0))+$E325*(IF($A325="C",BonusMalus!$C$16,0))+$E325*(IF($A325="A",BonusMalus!$C$17,0))-$F325-$G325*3+$H325*3-$I325*2+$J325-$K325*0.5-$L325-$M325*(IF($A325="P",1,0))-$M325*(IF($A325="D",1,0))-$M325*(IF($A325="C",0.5,0))</f>
        <v>6</v>
      </c>
    </row>
    <row r="326" spans="1:14" x14ac:dyDescent="0.2">
      <c r="A326" s="9" t="str">
        <f>VLOOKUP(B326,Elenco_giocatori_ruolo!A:B,2,FALSE)</f>
        <v>C</v>
      </c>
      <c r="B326" s="20" t="s">
        <v>567</v>
      </c>
      <c r="C326" s="20" t="s">
        <v>544</v>
      </c>
      <c r="D326" s="20">
        <v>6.5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10">
        <v>0</v>
      </c>
      <c r="N326" s="11">
        <f>$D326+$E326*(IF($A326="P",BonusMalus!$C$14,0))+$E326*(IF($A326="D",BonusMalus!$C$15,0))+$E326*(IF($A326="C",BonusMalus!$C$16,0))+$E326*(IF($A326="A",BonusMalus!$C$17,0))-$F326-$G326*3+$H326*3-$I326*2+$J326-$K326*0.5-$L326-$M326*(IF($A326="P",1,0))-$M326*(IF($A326="D",1,0))-$M326*(IF($A326="C",0.5,0))</f>
        <v>6.5</v>
      </c>
    </row>
    <row r="327" spans="1:14" x14ac:dyDescent="0.2">
      <c r="A327" s="9" t="str">
        <f>VLOOKUP(B327,Elenco_giocatori_ruolo!A:B,2,FALSE)</f>
        <v>C</v>
      </c>
      <c r="B327" s="20" t="s">
        <v>568</v>
      </c>
      <c r="C327" s="20" t="s">
        <v>544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10">
        <v>0</v>
      </c>
      <c r="N327" s="11">
        <f>$D327+$E327*(IF($A327="P",BonusMalus!$C$14,0))+$E327*(IF($A327="D",BonusMalus!$C$15,0))+$E327*(IF($A327="C",BonusMalus!$C$16,0))+$E327*(IF($A327="A",BonusMalus!$C$17,0))-$F327-$G327*3+$H327*3-$I327*2+$J327-$K327*0.5-$L327-$M327*(IF($A327="P",1,0))-$M327*(IF($A327="D",1,0))-$M327*(IF($A327="C",0.5,0))</f>
        <v>0</v>
      </c>
    </row>
    <row r="328" spans="1:14" x14ac:dyDescent="0.2">
      <c r="A328" s="9" t="str">
        <f>VLOOKUP(B328,Elenco_giocatori_ruolo!A:B,2,FALSE)</f>
        <v>C</v>
      </c>
      <c r="B328" s="20" t="s">
        <v>569</v>
      </c>
      <c r="C328" s="20" t="s">
        <v>544</v>
      </c>
      <c r="D328" s="20">
        <v>6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10">
        <v>0</v>
      </c>
      <c r="N328" s="11">
        <f>$D328+$E328*(IF($A328="P",BonusMalus!$C$14,0))+$E328*(IF($A328="D",BonusMalus!$C$15,0))+$E328*(IF($A328="C",BonusMalus!$C$16,0))+$E328*(IF($A328="A",BonusMalus!$C$17,0))-$F328-$G328*3+$H328*3-$I328*2+$J328-$K328*0.5-$L328-$M328*(IF($A328="P",1,0))-$M328*(IF($A328="D",1,0))-$M328*(IF($A328="C",0.5,0))</f>
        <v>6</v>
      </c>
    </row>
    <row r="329" spans="1:14" x14ac:dyDescent="0.2">
      <c r="A329" s="9" t="str">
        <f>VLOOKUP(B329,Elenco_giocatori_ruolo!A:B,2,FALSE)</f>
        <v>C</v>
      </c>
      <c r="B329" s="20" t="s">
        <v>570</v>
      </c>
      <c r="C329" s="20" t="s">
        <v>544</v>
      </c>
      <c r="D329" s="20">
        <v>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10">
        <v>0</v>
      </c>
      <c r="N329" s="11">
        <f>$D329+$E329*(IF($A329="P",BonusMalus!$C$14,0))+$E329*(IF($A329="D",BonusMalus!$C$15,0))+$E329*(IF($A329="C",BonusMalus!$C$16,0))+$E329*(IF($A329="A",BonusMalus!$C$17,0))-$F329-$G329*3+$H329*3-$I329*2+$J329-$K329*0.5-$L329-$M329*(IF($A329="P",1,0))-$M329*(IF($A329="D",1,0))-$M329*(IF($A329="C",0.5,0))</f>
        <v>5</v>
      </c>
    </row>
    <row r="330" spans="1:14" x14ac:dyDescent="0.2">
      <c r="A330" s="9" t="str">
        <f>VLOOKUP(B330,Elenco_giocatori_ruolo!A:B,2,FALSE)</f>
        <v>C</v>
      </c>
      <c r="B330" s="20" t="s">
        <v>571</v>
      </c>
      <c r="C330" s="20" t="s">
        <v>544</v>
      </c>
      <c r="D330" s="20">
        <v>6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1</v>
      </c>
      <c r="L330" s="20">
        <v>0</v>
      </c>
      <c r="M330" s="10">
        <v>0</v>
      </c>
      <c r="N330" s="11">
        <f>$D330+$E330*(IF($A330="P",BonusMalus!$C$14,0))+$E330*(IF($A330="D",BonusMalus!$C$15,0))+$E330*(IF($A330="C",BonusMalus!$C$16,0))+$E330*(IF($A330="A",BonusMalus!$C$17,0))-$F330-$G330*3+$H330*3-$I330*2+$J330-$K330*0.5-$L330-$M330*(IF($A330="P",1,0))-$M330*(IF($A330="D",1,0))-$M330*(IF($A330="C",0.5,0))</f>
        <v>5.5</v>
      </c>
    </row>
    <row r="331" spans="1:14" x14ac:dyDescent="0.2">
      <c r="A331" s="9" t="str">
        <f>VLOOKUP(B331,Elenco_giocatori_ruolo!A:B,2,FALSE)</f>
        <v>C</v>
      </c>
      <c r="B331" s="20" t="s">
        <v>572</v>
      </c>
      <c r="C331" s="20" t="s">
        <v>544</v>
      </c>
      <c r="D331" s="20">
        <v>0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10">
        <v>0</v>
      </c>
      <c r="N331" s="11">
        <f>$D331+$E331*(IF($A331="P",BonusMalus!$C$14,0))+$E331*(IF($A331="D",BonusMalus!$C$15,0))+$E331*(IF($A331="C",BonusMalus!$C$16,0))+$E331*(IF($A331="A",BonusMalus!$C$17,0))-$F331-$G331*3+$H331*3-$I331*2+$J331-$K331*0.5-$L331-$M331*(IF($A331="P",1,0))-$M331*(IF($A331="D",1,0))-$M331*(IF($A331="C",0.5,0))</f>
        <v>0</v>
      </c>
    </row>
    <row r="332" spans="1:14" x14ac:dyDescent="0.2">
      <c r="A332" s="9" t="str">
        <f>VLOOKUP(B332,Elenco_giocatori_ruolo!A:B,2,FALSE)</f>
        <v>A</v>
      </c>
      <c r="B332" s="20" t="s">
        <v>573</v>
      </c>
      <c r="C332" s="20" t="s">
        <v>544</v>
      </c>
      <c r="D332" s="20">
        <v>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10">
        <v>0</v>
      </c>
      <c r="N332" s="11">
        <f>$D332+$E332*(IF($A332="P",BonusMalus!$C$14,0))+$E332*(IF($A332="D",BonusMalus!$C$15,0))+$E332*(IF($A332="C",BonusMalus!$C$16,0))+$E332*(IF($A332="A",BonusMalus!$C$17,0))-$F332-$G332*3+$H332*3-$I332*2+$J332-$K332*0.5-$L332-$M332*(IF($A332="P",1,0))-$M332*(IF($A332="D",1,0))-$M332*(IF($A332="C",0.5,0))</f>
        <v>0</v>
      </c>
    </row>
    <row r="333" spans="1:14" x14ac:dyDescent="0.2">
      <c r="A333" s="9" t="str">
        <f>VLOOKUP(B333,Elenco_giocatori_ruolo!A:B,2,FALSE)</f>
        <v>A</v>
      </c>
      <c r="B333" s="20" t="s">
        <v>574</v>
      </c>
      <c r="C333" s="20" t="s">
        <v>544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10">
        <v>0</v>
      </c>
      <c r="N333" s="11">
        <f>$D333+$E333*(IF($A333="P",BonusMalus!$C$14,0))+$E333*(IF($A333="D",BonusMalus!$C$15,0))+$E333*(IF($A333="C",BonusMalus!$C$16,0))+$E333*(IF($A333="A",BonusMalus!$C$17,0))-$F333-$G333*3+$H333*3-$I333*2+$J333-$K333*0.5-$L333-$M333*(IF($A333="P",1,0))-$M333*(IF($A333="D",1,0))-$M333*(IF($A333="C",0.5,0))</f>
        <v>0</v>
      </c>
    </row>
    <row r="334" spans="1:14" x14ac:dyDescent="0.2">
      <c r="A334" s="9" t="str">
        <f>VLOOKUP(B334,Elenco_giocatori_ruolo!A:B,2,FALSE)</f>
        <v>A</v>
      </c>
      <c r="B334" s="20" t="s">
        <v>575</v>
      </c>
      <c r="C334" s="20" t="s">
        <v>544</v>
      </c>
      <c r="D334" s="20">
        <v>6.5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1</v>
      </c>
      <c r="M334" s="10">
        <v>0</v>
      </c>
      <c r="N334" s="11">
        <f>$D334+$E334*(IF($A334="P",BonusMalus!$C$14,0))+$E334*(IF($A334="D",BonusMalus!$C$15,0))+$E334*(IF($A334="C",BonusMalus!$C$16,0))+$E334*(IF($A334="A",BonusMalus!$C$17,0))-$F334-$G334*3+$H334*3-$I334*2+$J334-$K334*0.5-$L334-$M334*(IF($A334="P",1,0))-$M334*(IF($A334="D",1,0))-$M334*(IF($A334="C",0.5,0))</f>
        <v>5.5</v>
      </c>
    </row>
    <row r="335" spans="1:14" x14ac:dyDescent="0.2">
      <c r="A335" s="9" t="str">
        <f>VLOOKUP(B335,Elenco_giocatori_ruolo!A:B,2,FALSE)</f>
        <v>A</v>
      </c>
      <c r="B335" s="20" t="s">
        <v>576</v>
      </c>
      <c r="C335" s="20" t="s">
        <v>544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10">
        <v>0</v>
      </c>
      <c r="N335" s="11">
        <f>$D335+$E335*(IF($A335="P",BonusMalus!$C$14,0))+$E335*(IF($A335="D",BonusMalus!$C$15,0))+$E335*(IF($A335="C",BonusMalus!$C$16,0))+$E335*(IF($A335="A",BonusMalus!$C$17,0))-$F335-$G335*3+$H335*3-$I335*2+$J335-$K335*0.5-$L335-$M335*(IF($A335="P",1,0))-$M335*(IF($A335="D",1,0))-$M335*(IF($A335="C",0.5,0))</f>
        <v>0</v>
      </c>
    </row>
    <row r="336" spans="1:14" x14ac:dyDescent="0.2">
      <c r="A336" s="9" t="str">
        <f>VLOOKUP(B336,Elenco_giocatori_ruolo!A:B,2,FALSE)</f>
        <v>A</v>
      </c>
      <c r="B336" s="20" t="s">
        <v>577</v>
      </c>
      <c r="C336" s="20" t="s">
        <v>544</v>
      </c>
      <c r="D336" s="20">
        <v>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10">
        <v>0</v>
      </c>
      <c r="N336" s="11">
        <f>$D336+$E336*(IF($A336="P",BonusMalus!$C$14,0))+$E336*(IF($A336="D",BonusMalus!$C$15,0))+$E336*(IF($A336="C",BonusMalus!$C$16,0))+$E336*(IF($A336="A",BonusMalus!$C$17,0))-$F336-$G336*3+$H336*3-$I336*2+$J336-$K336*0.5-$L336-$M336*(IF($A336="P",1,0))-$M336*(IF($A336="D",1,0))-$M336*(IF($A336="C",0.5,0))</f>
        <v>5</v>
      </c>
    </row>
    <row r="337" spans="1:14" x14ac:dyDescent="0.2">
      <c r="A337" s="9" t="str">
        <f>VLOOKUP(B337,Elenco_giocatori_ruolo!A:B,2,FALSE)</f>
        <v>A</v>
      </c>
      <c r="B337" s="20" t="s">
        <v>578</v>
      </c>
      <c r="C337" s="20" t="s">
        <v>544</v>
      </c>
      <c r="D337" s="20">
        <v>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10">
        <v>0</v>
      </c>
      <c r="N337" s="11">
        <f>$D337+$E337*(IF($A337="P",BonusMalus!$C$14,0))+$E337*(IF($A337="D",BonusMalus!$C$15,0))+$E337*(IF($A337="C",BonusMalus!$C$16,0))+$E337*(IF($A337="A",BonusMalus!$C$17,0))-$F337-$G337*3+$H337*3-$I337*2+$J337-$K337*0.5-$L337-$M337*(IF($A337="P",1,0))-$M337*(IF($A337="D",1,0))-$M337*(IF($A337="C",0.5,0))</f>
        <v>0</v>
      </c>
    </row>
    <row r="338" spans="1:14" x14ac:dyDescent="0.2">
      <c r="A338" s="9" t="str">
        <f>VLOOKUP(B338,Elenco_giocatori_ruolo!A:B,2,FALSE)</f>
        <v>A</v>
      </c>
      <c r="B338" s="20" t="s">
        <v>579</v>
      </c>
      <c r="C338" s="20" t="s">
        <v>544</v>
      </c>
      <c r="D338" s="20">
        <v>5.5</v>
      </c>
      <c r="E338" s="20">
        <v>1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10">
        <v>0</v>
      </c>
      <c r="N338" s="11">
        <f>$D338+$E338*(IF($A338="P",BonusMalus!$C$14,0))+$E338*(IF($A338="D",BonusMalus!$C$15,0))+$E338*(IF($A338="C",BonusMalus!$C$16,0))+$E338*(IF($A338="A",BonusMalus!$C$17,0))-$F338-$G338*3+$H338*3-$I338*2+$J338-$K338*0.5-$L338-$M338*(IF($A338="P",1,0))-$M338*(IF($A338="D",1,0))-$M338*(IF($A338="C",0.5,0))</f>
        <v>8.5</v>
      </c>
    </row>
    <row r="339" spans="1:14" x14ac:dyDescent="0.2">
      <c r="A339" s="9" t="str">
        <f>VLOOKUP(B339,Elenco_giocatori_ruolo!A:B,2,FALSE)</f>
        <v>A</v>
      </c>
      <c r="B339" s="20" t="s">
        <v>580</v>
      </c>
      <c r="C339" s="20" t="s">
        <v>544</v>
      </c>
      <c r="D339" s="20">
        <v>6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10">
        <v>0</v>
      </c>
      <c r="N339" s="11">
        <f>$D339+$E339*(IF($A339="P",BonusMalus!$C$14,0))+$E339*(IF($A339="D",BonusMalus!$C$15,0))+$E339*(IF($A339="C",BonusMalus!$C$16,0))+$E339*(IF($A339="A",BonusMalus!$C$17,0))-$F339-$G339*3+$H339*3-$I339*2+$J339-$K339*0.5-$L339-$M339*(IF($A339="P",1,0))-$M339*(IF($A339="D",1,0))-$M339*(IF($A339="C",0.5,0))</f>
        <v>6</v>
      </c>
    </row>
    <row r="340" spans="1:14" x14ac:dyDescent="0.2">
      <c r="A340" s="9" t="str">
        <f>VLOOKUP(B340,Elenco_giocatori_ruolo!A:B,2,FALSE)</f>
        <v>P</v>
      </c>
      <c r="B340" s="20" t="s">
        <v>581</v>
      </c>
      <c r="C340" s="20" t="s">
        <v>582</v>
      </c>
      <c r="D340" s="20">
        <v>0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10">
        <v>0</v>
      </c>
      <c r="N340" s="11">
        <f>$D340+$E340*(IF($A340="P",BonusMalus!$C$14,0))+$E340*(IF($A340="D",BonusMalus!$C$15,0))+$E340*(IF($A340="C",BonusMalus!$C$16,0))+$E340*(IF($A340="A",BonusMalus!$C$17,0))-$F340-$G340*3+$H340*3-$I340*2+$J340-$K340*0.5-$L340-$M340*(IF($A340="P",1,0))-$M340*(IF($A340="D",1,0))-$M340*(IF($A340="C",0.5,0))</f>
        <v>0</v>
      </c>
    </row>
    <row r="341" spans="1:14" x14ac:dyDescent="0.2">
      <c r="A341" s="9" t="str">
        <f>VLOOKUP(B341,Elenco_giocatori_ruolo!A:B,2,FALSE)</f>
        <v>P</v>
      </c>
      <c r="B341" s="20" t="s">
        <v>583</v>
      </c>
      <c r="C341" s="20" t="s">
        <v>582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10">
        <v>0</v>
      </c>
      <c r="N341" s="11">
        <f>$D341+$E341*(IF($A341="P",BonusMalus!$C$14,0))+$E341*(IF($A341="D",BonusMalus!$C$15,0))+$E341*(IF($A341="C",BonusMalus!$C$16,0))+$E341*(IF($A341="A",BonusMalus!$C$17,0))-$F341-$G341*3+$H341*3-$I341*2+$J341-$K341*0.5-$L341-$M341*(IF($A341="P",1,0))-$M341*(IF($A341="D",1,0))-$M341*(IF($A341="C",0.5,0))</f>
        <v>0</v>
      </c>
    </row>
    <row r="342" spans="1:14" x14ac:dyDescent="0.2">
      <c r="A342" s="9" t="str">
        <f>VLOOKUP(B342,Elenco_giocatori_ruolo!A:B,2,FALSE)</f>
        <v>P</v>
      </c>
      <c r="B342" s="20" t="s">
        <v>584</v>
      </c>
      <c r="C342" s="20" t="s">
        <v>582</v>
      </c>
      <c r="D342" s="20">
        <v>5</v>
      </c>
      <c r="E342" s="20">
        <v>0</v>
      </c>
      <c r="F342" s="20">
        <v>1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10">
        <v>0</v>
      </c>
      <c r="N342" s="11">
        <f>$D342+$E342*(IF($A342="P",BonusMalus!$C$14,0))+$E342*(IF($A342="D",BonusMalus!$C$15,0))+$E342*(IF($A342="C",BonusMalus!$C$16,0))+$E342*(IF($A342="A",BonusMalus!$C$17,0))-$F342-$G342*3+$H342*3-$I342*2+$J342-$K342*0.5-$L342-$M342*(IF($A342="P",1,0))-$M342*(IF($A342="D",1,0))-$M342*(IF($A342="C",0.5,0))</f>
        <v>4</v>
      </c>
    </row>
    <row r="343" spans="1:14" x14ac:dyDescent="0.2">
      <c r="A343" s="9" t="str">
        <f>VLOOKUP(B343,Elenco_giocatori_ruolo!A:B,2,FALSE)</f>
        <v>D</v>
      </c>
      <c r="B343" s="20" t="s">
        <v>585</v>
      </c>
      <c r="C343" s="20" t="s">
        <v>582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10">
        <v>0</v>
      </c>
      <c r="N343" s="11">
        <f>$D343+$E343*(IF($A343="P",BonusMalus!$C$14,0))+$E343*(IF($A343="D",BonusMalus!$C$15,0))+$E343*(IF($A343="C",BonusMalus!$C$16,0))+$E343*(IF($A343="A",BonusMalus!$C$17,0))-$F343-$G343*3+$H343*3-$I343*2+$J343-$K343*0.5-$L343-$M343*(IF($A343="P",1,0))-$M343*(IF($A343="D",1,0))-$M343*(IF($A343="C",0.5,0))</f>
        <v>0</v>
      </c>
    </row>
    <row r="344" spans="1:14" x14ac:dyDescent="0.2">
      <c r="A344" s="9" t="str">
        <f>VLOOKUP(B344,Elenco_giocatori_ruolo!A:B,2,FALSE)</f>
        <v>D</v>
      </c>
      <c r="B344" s="20" t="s">
        <v>586</v>
      </c>
      <c r="C344" s="20" t="s">
        <v>582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10">
        <v>0</v>
      </c>
      <c r="N344" s="11">
        <f>$D344+$E344*(IF($A344="P",BonusMalus!$C$14,0))+$E344*(IF($A344="D",BonusMalus!$C$15,0))+$E344*(IF($A344="C",BonusMalus!$C$16,0))+$E344*(IF($A344="A",BonusMalus!$C$17,0))-$F344-$G344*3+$H344*3-$I344*2+$J344-$K344*0.5-$L344-$M344*(IF($A344="P",1,0))-$M344*(IF($A344="D",1,0))-$M344*(IF($A344="C",0.5,0))</f>
        <v>0</v>
      </c>
    </row>
    <row r="345" spans="1:14" x14ac:dyDescent="0.2">
      <c r="A345" s="9" t="str">
        <f>VLOOKUP(B345,Elenco_giocatori_ruolo!A:B,2,FALSE)</f>
        <v>D</v>
      </c>
      <c r="B345" s="20" t="s">
        <v>587</v>
      </c>
      <c r="C345" s="20" t="s">
        <v>582</v>
      </c>
      <c r="D345" s="20">
        <v>6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10">
        <v>0</v>
      </c>
      <c r="N345" s="11">
        <f>$D345+$E345*(IF($A345="P",BonusMalus!$C$14,0))+$E345*(IF($A345="D",BonusMalus!$C$15,0))+$E345*(IF($A345="C",BonusMalus!$C$16,0))+$E345*(IF($A345="A",BonusMalus!$C$17,0))-$F345-$G345*3+$H345*3-$I345*2+$J345-$K345*0.5-$L345-$M345*(IF($A345="P",1,0))-$M345*(IF($A345="D",1,0))-$M345*(IF($A345="C",0.5,0))</f>
        <v>6</v>
      </c>
    </row>
    <row r="346" spans="1:14" x14ac:dyDescent="0.2">
      <c r="A346" s="9" t="str">
        <f>VLOOKUP(B346,Elenco_giocatori_ruolo!A:B,2,FALSE)</f>
        <v>D</v>
      </c>
      <c r="B346" s="20" t="s">
        <v>588</v>
      </c>
      <c r="C346" s="20" t="s">
        <v>582</v>
      </c>
      <c r="D346" s="20">
        <v>0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10">
        <v>0</v>
      </c>
      <c r="N346" s="11">
        <f>$D346+$E346*(IF($A346="P",BonusMalus!$C$14,0))+$E346*(IF($A346="D",BonusMalus!$C$15,0))+$E346*(IF($A346="C",BonusMalus!$C$16,0))+$E346*(IF($A346="A",BonusMalus!$C$17,0))-$F346-$G346*3+$H346*3-$I346*2+$J346-$K346*0.5-$L346-$M346*(IF($A346="P",1,0))-$M346*(IF($A346="D",1,0))-$M346*(IF($A346="C",0.5,0))</f>
        <v>0</v>
      </c>
    </row>
    <row r="347" spans="1:14" x14ac:dyDescent="0.2">
      <c r="A347" s="9" t="str">
        <f>VLOOKUP(B347,Elenco_giocatori_ruolo!A:B,2,FALSE)</f>
        <v>D</v>
      </c>
      <c r="B347" s="20" t="s">
        <v>589</v>
      </c>
      <c r="C347" s="20" t="s">
        <v>582</v>
      </c>
      <c r="D347" s="20">
        <v>6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10">
        <v>0</v>
      </c>
      <c r="N347" s="11">
        <f>$D347+$E347*(IF($A347="P",BonusMalus!$C$14,0))+$E347*(IF($A347="D",BonusMalus!$C$15,0))+$E347*(IF($A347="C",BonusMalus!$C$16,0))+$E347*(IF($A347="A",BonusMalus!$C$17,0))-$F347-$G347*3+$H347*3-$I347*2+$J347-$K347*0.5-$L347-$M347*(IF($A347="P",1,0))-$M347*(IF($A347="D",1,0))-$M347*(IF($A347="C",0.5,0))</f>
        <v>6</v>
      </c>
    </row>
    <row r="348" spans="1:14" x14ac:dyDescent="0.2">
      <c r="A348" s="9" t="str">
        <f>VLOOKUP(B348,Elenco_giocatori_ruolo!A:B,2,FALSE)</f>
        <v>D</v>
      </c>
      <c r="B348" s="20" t="s">
        <v>590</v>
      </c>
      <c r="C348" s="20" t="s">
        <v>582</v>
      </c>
      <c r="D348" s="20">
        <v>6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10">
        <v>0</v>
      </c>
      <c r="N348" s="11">
        <f>$D348+$E348*(IF($A348="P",BonusMalus!$C$14,0))+$E348*(IF($A348="D",BonusMalus!$C$15,0))+$E348*(IF($A348="C",BonusMalus!$C$16,0))+$E348*(IF($A348="A",BonusMalus!$C$17,0))-$F348-$G348*3+$H348*3-$I348*2+$J348-$K348*0.5-$L348-$M348*(IF($A348="P",1,0))-$M348*(IF($A348="D",1,0))-$M348*(IF($A348="C",0.5,0))</f>
        <v>6</v>
      </c>
    </row>
    <row r="349" spans="1:14" x14ac:dyDescent="0.2">
      <c r="A349" s="9" t="str">
        <f>VLOOKUP(B349,Elenco_giocatori_ruolo!A:B,2,FALSE)</f>
        <v>D</v>
      </c>
      <c r="B349" s="20" t="s">
        <v>591</v>
      </c>
      <c r="C349" s="20" t="s">
        <v>582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10">
        <v>0</v>
      </c>
      <c r="N349" s="11">
        <f>$D349+$E349*(IF($A349="P",BonusMalus!$C$14,0))+$E349*(IF($A349="D",BonusMalus!$C$15,0))+$E349*(IF($A349="C",BonusMalus!$C$16,0))+$E349*(IF($A349="A",BonusMalus!$C$17,0))-$F349-$G349*3+$H349*3-$I349*2+$J349-$K349*0.5-$L349-$M349*(IF($A349="P",1,0))-$M349*(IF($A349="D",1,0))-$M349*(IF($A349="C",0.5,0))</f>
        <v>0</v>
      </c>
    </row>
    <row r="350" spans="1:14" x14ac:dyDescent="0.2">
      <c r="A350" s="9" t="str">
        <f>VLOOKUP(B350,Elenco_giocatori_ruolo!A:B,2,FALSE)</f>
        <v>D</v>
      </c>
      <c r="B350" s="20" t="s">
        <v>592</v>
      </c>
      <c r="C350" s="20" t="s">
        <v>582</v>
      </c>
      <c r="D350" s="20">
        <v>6.5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1</v>
      </c>
      <c r="K350" s="20">
        <v>0</v>
      </c>
      <c r="L350" s="20">
        <v>0</v>
      </c>
      <c r="M350" s="10">
        <v>0</v>
      </c>
      <c r="N350" s="11">
        <f>$D350+$E350*(IF($A350="P",BonusMalus!$C$14,0))+$E350*(IF($A350="D",BonusMalus!$C$15,0))+$E350*(IF($A350="C",BonusMalus!$C$16,0))+$E350*(IF($A350="A",BonusMalus!$C$17,0))-$F350-$G350*3+$H350*3-$I350*2+$J350-$K350*0.5-$L350-$M350*(IF($A350="P",1,0))-$M350*(IF($A350="D",1,0))-$M350*(IF($A350="C",0.5,0))</f>
        <v>7.5</v>
      </c>
    </row>
    <row r="351" spans="1:14" x14ac:dyDescent="0.2">
      <c r="A351" s="9" t="str">
        <f>VLOOKUP(B351,Elenco_giocatori_ruolo!A:B,2,FALSE)</f>
        <v>D</v>
      </c>
      <c r="B351" s="20" t="s">
        <v>593</v>
      </c>
      <c r="C351" s="20" t="s">
        <v>582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10">
        <v>0</v>
      </c>
      <c r="N351" s="11">
        <f>$D351+$E351*(IF($A351="P",BonusMalus!$C$14,0))+$E351*(IF($A351="D",BonusMalus!$C$15,0))+$E351*(IF($A351="C",BonusMalus!$C$16,0))+$E351*(IF($A351="A",BonusMalus!$C$17,0))-$F351-$G351*3+$H351*3-$I351*2+$J351-$K351*0.5-$L351-$M351*(IF($A351="P",1,0))-$M351*(IF($A351="D",1,0))-$M351*(IF($A351="C",0.5,0))</f>
        <v>0</v>
      </c>
    </row>
    <row r="352" spans="1:14" x14ac:dyDescent="0.2">
      <c r="A352" s="9" t="str">
        <f>VLOOKUP(B352,Elenco_giocatori_ruolo!A:B,2,FALSE)</f>
        <v>D</v>
      </c>
      <c r="B352" s="20" t="s">
        <v>594</v>
      </c>
      <c r="C352" s="20" t="s">
        <v>582</v>
      </c>
      <c r="D352" s="20">
        <v>6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10">
        <v>0</v>
      </c>
      <c r="N352" s="11">
        <f>$D352+$E352*(IF($A352="P",BonusMalus!$C$14,0))+$E352*(IF($A352="D",BonusMalus!$C$15,0))+$E352*(IF($A352="C",BonusMalus!$C$16,0))+$E352*(IF($A352="A",BonusMalus!$C$17,0))-$F352-$G352*3+$H352*3-$I352*2+$J352-$K352*0.5-$L352-$M352*(IF($A352="P",1,0))-$M352*(IF($A352="D",1,0))-$M352*(IF($A352="C",0.5,0))</f>
        <v>6</v>
      </c>
    </row>
    <row r="353" spans="1:14" x14ac:dyDescent="0.2">
      <c r="A353" s="9" t="str">
        <f>VLOOKUP(B353,Elenco_giocatori_ruolo!A:B,2,FALSE)</f>
        <v>D</v>
      </c>
      <c r="B353" s="20" t="s">
        <v>595</v>
      </c>
      <c r="C353" s="20" t="s">
        <v>582</v>
      </c>
      <c r="D353" s="20">
        <v>5.5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10">
        <v>0</v>
      </c>
      <c r="N353" s="11">
        <f>$D353+$E353*(IF($A353="P",BonusMalus!$C$14,0))+$E353*(IF($A353="D",BonusMalus!$C$15,0))+$E353*(IF($A353="C",BonusMalus!$C$16,0))+$E353*(IF($A353="A",BonusMalus!$C$17,0))-$F353-$G353*3+$H353*3-$I353*2+$J353-$K353*0.5-$L353-$M353*(IF($A353="P",1,0))-$M353*(IF($A353="D",1,0))-$M353*(IF($A353="C",0.5,0))</f>
        <v>5.5</v>
      </c>
    </row>
    <row r="354" spans="1:14" x14ac:dyDescent="0.2">
      <c r="A354" s="9" t="str">
        <f>VLOOKUP(B354,Elenco_giocatori_ruolo!A:B,2,FALSE)</f>
        <v>C</v>
      </c>
      <c r="B354" s="20" t="s">
        <v>596</v>
      </c>
      <c r="C354" s="20" t="s">
        <v>582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10">
        <v>0</v>
      </c>
      <c r="N354" s="11">
        <f>$D354+$E354*(IF($A354="P",BonusMalus!$C$14,0))+$E354*(IF($A354="D",BonusMalus!$C$15,0))+$E354*(IF($A354="C",BonusMalus!$C$16,0))+$E354*(IF($A354="A",BonusMalus!$C$17,0))-$F354-$G354*3+$H354*3-$I354*2+$J354-$K354*0.5-$L354-$M354*(IF($A354="P",1,0))-$M354*(IF($A354="D",1,0))-$M354*(IF($A354="C",0.5,0))</f>
        <v>0</v>
      </c>
    </row>
    <row r="355" spans="1:14" x14ac:dyDescent="0.2">
      <c r="A355" s="9" t="str">
        <f>VLOOKUP(B355,Elenco_giocatori_ruolo!A:B,2,FALSE)</f>
        <v>C</v>
      </c>
      <c r="B355" s="20" t="s">
        <v>597</v>
      </c>
      <c r="C355" s="20" t="s">
        <v>582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10">
        <v>0</v>
      </c>
      <c r="N355" s="11">
        <f>$D355+$E355*(IF($A355="P",BonusMalus!$C$14,0))+$E355*(IF($A355="D",BonusMalus!$C$15,0))+$E355*(IF($A355="C",BonusMalus!$C$16,0))+$E355*(IF($A355="A",BonusMalus!$C$17,0))-$F355-$G355*3+$H355*3-$I355*2+$J355-$K355*0.5-$L355-$M355*(IF($A355="P",1,0))-$M355*(IF($A355="D",1,0))-$M355*(IF($A355="C",0.5,0))</f>
        <v>0</v>
      </c>
    </row>
    <row r="356" spans="1:14" x14ac:dyDescent="0.2">
      <c r="A356" s="9" t="str">
        <f>VLOOKUP(B356,Elenco_giocatori_ruolo!A:B,2,FALSE)</f>
        <v>C</v>
      </c>
      <c r="B356" s="20" t="s">
        <v>598</v>
      </c>
      <c r="C356" s="20" t="s">
        <v>582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10">
        <v>0</v>
      </c>
      <c r="N356" s="11">
        <f>$D356+$E356*(IF($A356="P",BonusMalus!$C$14,0))+$E356*(IF($A356="D",BonusMalus!$C$15,0))+$E356*(IF($A356="C",BonusMalus!$C$16,0))+$E356*(IF($A356="A",BonusMalus!$C$17,0))-$F356-$G356*3+$H356*3-$I356*2+$J356-$K356*0.5-$L356-$M356*(IF($A356="P",1,0))-$M356*(IF($A356="D",1,0))-$M356*(IF($A356="C",0.5,0))</f>
        <v>0</v>
      </c>
    </row>
    <row r="357" spans="1:14" x14ac:dyDescent="0.2">
      <c r="A357" s="9" t="str">
        <f>VLOOKUP(B357,Elenco_giocatori_ruolo!A:B,2,FALSE)</f>
        <v>C</v>
      </c>
      <c r="B357" s="20" t="s">
        <v>599</v>
      </c>
      <c r="C357" s="20" t="s">
        <v>582</v>
      </c>
      <c r="D357" s="20">
        <v>6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10">
        <v>0</v>
      </c>
      <c r="N357" s="11">
        <f>$D357+$E357*(IF($A357="P",BonusMalus!$C$14,0))+$E357*(IF($A357="D",BonusMalus!$C$15,0))+$E357*(IF($A357="C",BonusMalus!$C$16,0))+$E357*(IF($A357="A",BonusMalus!$C$17,0))-$F357-$G357*3+$H357*3-$I357*2+$J357-$K357*0.5-$L357-$M357*(IF($A357="P",1,0))-$M357*(IF($A357="D",1,0))-$M357*(IF($A357="C",0.5,0))</f>
        <v>6</v>
      </c>
    </row>
    <row r="358" spans="1:14" x14ac:dyDescent="0.2">
      <c r="A358" s="9" t="str">
        <f>VLOOKUP(B358,Elenco_giocatori_ruolo!A:B,2,FALSE)</f>
        <v>C</v>
      </c>
      <c r="B358" s="20" t="s">
        <v>600</v>
      </c>
      <c r="C358" s="20" t="s">
        <v>582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10">
        <v>0</v>
      </c>
      <c r="N358" s="11">
        <f>$D358+$E358*(IF($A358="P",BonusMalus!$C$14,0))+$E358*(IF($A358="D",BonusMalus!$C$15,0))+$E358*(IF($A358="C",BonusMalus!$C$16,0))+$E358*(IF($A358="A",BonusMalus!$C$17,0))-$F358-$G358*3+$H358*3-$I358*2+$J358-$K358*0.5-$L358-$M358*(IF($A358="P",1,0))-$M358*(IF($A358="D",1,0))-$M358*(IF($A358="C",0.5,0))</f>
        <v>0</v>
      </c>
    </row>
    <row r="359" spans="1:14" x14ac:dyDescent="0.2">
      <c r="A359" s="9" t="str">
        <f>VLOOKUP(B359,Elenco_giocatori_ruolo!A:B,2,FALSE)</f>
        <v>C</v>
      </c>
      <c r="B359" s="20" t="s">
        <v>601</v>
      </c>
      <c r="C359" s="20" t="s">
        <v>582</v>
      </c>
      <c r="D359" s="20">
        <v>7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10">
        <v>0</v>
      </c>
      <c r="N359" s="11">
        <f>$D359+$E359*(IF($A359="P",BonusMalus!$C$14,0))+$E359*(IF($A359="D",BonusMalus!$C$15,0))+$E359*(IF($A359="C",BonusMalus!$C$16,0))+$E359*(IF($A359="A",BonusMalus!$C$17,0))-$F359-$G359*3+$H359*3-$I359*2+$J359-$K359*0.5-$L359-$M359*(IF($A359="P",1,0))-$M359*(IF($A359="D",1,0))-$M359*(IF($A359="C",0.5,0))</f>
        <v>7</v>
      </c>
    </row>
    <row r="360" spans="1:14" x14ac:dyDescent="0.2">
      <c r="A360" s="9" t="str">
        <f>VLOOKUP(B360,Elenco_giocatori_ruolo!A:B,2,FALSE)</f>
        <v>C</v>
      </c>
      <c r="B360" s="20" t="s">
        <v>602</v>
      </c>
      <c r="C360" s="20" t="s">
        <v>582</v>
      </c>
      <c r="D360" s="20">
        <v>7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1</v>
      </c>
      <c r="L360" s="20">
        <v>0</v>
      </c>
      <c r="M360" s="10">
        <v>0</v>
      </c>
      <c r="N360" s="11">
        <f>$D360+$E360*(IF($A360="P",BonusMalus!$C$14,0))+$E360*(IF($A360="D",BonusMalus!$C$15,0))+$E360*(IF($A360="C",BonusMalus!$C$16,0))+$E360*(IF($A360="A",BonusMalus!$C$17,0))-$F360-$G360*3+$H360*3-$I360*2+$J360-$K360*0.5-$L360-$M360*(IF($A360="P",1,0))-$M360*(IF($A360="D",1,0))-$M360*(IF($A360="C",0.5,0))</f>
        <v>6.5</v>
      </c>
    </row>
    <row r="361" spans="1:14" x14ac:dyDescent="0.2">
      <c r="A361" s="9" t="str">
        <f>VLOOKUP(B361,Elenco_giocatori_ruolo!A:B,2,FALSE)</f>
        <v>C</v>
      </c>
      <c r="B361" s="20" t="s">
        <v>603</v>
      </c>
      <c r="C361" s="20" t="s">
        <v>582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10">
        <v>0</v>
      </c>
      <c r="N361" s="11">
        <f>$D361+$E361*(IF($A361="P",BonusMalus!$C$14,0))+$E361*(IF($A361="D",BonusMalus!$C$15,0))+$E361*(IF($A361="C",BonusMalus!$C$16,0))+$E361*(IF($A361="A",BonusMalus!$C$17,0))-$F361-$G361*3+$H361*3-$I361*2+$J361-$K361*0.5-$L361-$M361*(IF($A361="P",1,0))-$M361*(IF($A361="D",1,0))-$M361*(IF($A361="C",0.5,0))</f>
        <v>0</v>
      </c>
    </row>
    <row r="362" spans="1:14" x14ac:dyDescent="0.2">
      <c r="A362" s="9" t="str">
        <f>VLOOKUP(B362,Elenco_giocatori_ruolo!A:B,2,FALSE)</f>
        <v>C</v>
      </c>
      <c r="B362" s="20" t="s">
        <v>604</v>
      </c>
      <c r="C362" s="20" t="s">
        <v>582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10">
        <v>0</v>
      </c>
      <c r="N362" s="11">
        <f>$D362+$E362*(IF($A362="P",BonusMalus!$C$14,0))+$E362*(IF($A362="D",BonusMalus!$C$15,0))+$E362*(IF($A362="C",BonusMalus!$C$16,0))+$E362*(IF($A362="A",BonusMalus!$C$17,0))-$F362-$G362*3+$H362*3-$I362*2+$J362-$K362*0.5-$L362-$M362*(IF($A362="P",1,0))-$M362*(IF($A362="D",1,0))-$M362*(IF($A362="C",0.5,0))</f>
        <v>0</v>
      </c>
    </row>
    <row r="363" spans="1:14" x14ac:dyDescent="0.2">
      <c r="A363" s="9" t="str">
        <f>VLOOKUP(B363,Elenco_giocatori_ruolo!A:B,2,FALSE)</f>
        <v>A</v>
      </c>
      <c r="B363" s="20" t="s">
        <v>605</v>
      </c>
      <c r="C363" s="20" t="s">
        <v>582</v>
      </c>
      <c r="D363" s="20">
        <v>5.5</v>
      </c>
      <c r="E363" s="20">
        <v>0</v>
      </c>
      <c r="F363" s="20">
        <v>0</v>
      </c>
      <c r="G363" s="20">
        <v>1</v>
      </c>
      <c r="H363" s="20">
        <v>0</v>
      </c>
      <c r="I363" s="20">
        <v>0</v>
      </c>
      <c r="J363" s="20">
        <v>1</v>
      </c>
      <c r="K363" s="20">
        <v>1</v>
      </c>
      <c r="L363" s="20">
        <v>0</v>
      </c>
      <c r="M363" s="10">
        <v>0</v>
      </c>
      <c r="N363" s="11">
        <f>$D363+$E363*(IF($A363="P",BonusMalus!$C$14,0))+$E363*(IF($A363="D",BonusMalus!$C$15,0))+$E363*(IF($A363="C",BonusMalus!$C$16,0))+$E363*(IF($A363="A",BonusMalus!$C$17,0))-$F363-$G363*3+$H363*3-$I363*2+$J363-$K363*0.5-$L363-$M363*(IF($A363="P",1,0))-$M363*(IF($A363="D",1,0))-$M363*(IF($A363="C",0.5,0))</f>
        <v>3</v>
      </c>
    </row>
    <row r="364" spans="1:14" x14ac:dyDescent="0.2">
      <c r="A364" s="9" t="str">
        <f>VLOOKUP(B364,Elenco_giocatori_ruolo!A:B,2,FALSE)</f>
        <v>A</v>
      </c>
      <c r="B364" s="20" t="s">
        <v>606</v>
      </c>
      <c r="C364" s="20" t="s">
        <v>582</v>
      </c>
      <c r="D364" s="20">
        <v>6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10">
        <v>0</v>
      </c>
      <c r="N364" s="11">
        <f>$D364+$E364*(IF($A364="P",BonusMalus!$C$14,0))+$E364*(IF($A364="D",BonusMalus!$C$15,0))+$E364*(IF($A364="C",BonusMalus!$C$16,0))+$E364*(IF($A364="A",BonusMalus!$C$17,0))-$F364-$G364*3+$H364*3-$I364*2+$J364-$K364*0.5-$L364-$M364*(IF($A364="P",1,0))-$M364*(IF($A364="D",1,0))-$M364*(IF($A364="C",0.5,0))</f>
        <v>6</v>
      </c>
    </row>
    <row r="365" spans="1:14" x14ac:dyDescent="0.2">
      <c r="A365" s="9" t="str">
        <f>VLOOKUP(B365,Elenco_giocatori_ruolo!A:B,2,FALSE)</f>
        <v>A</v>
      </c>
      <c r="B365" s="20" t="s">
        <v>607</v>
      </c>
      <c r="C365" s="20" t="s">
        <v>582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10">
        <v>0</v>
      </c>
      <c r="N365" s="11">
        <f>$D365+$E365*(IF($A365="P",BonusMalus!$C$14,0))+$E365*(IF($A365="D",BonusMalus!$C$15,0))+$E365*(IF($A365="C",BonusMalus!$C$16,0))+$E365*(IF($A365="A",BonusMalus!$C$17,0))-$F365-$G365*3+$H365*3-$I365*2+$J365-$K365*0.5-$L365-$M365*(IF($A365="P",1,0))-$M365*(IF($A365="D",1,0))-$M365*(IF($A365="C",0.5,0))</f>
        <v>0</v>
      </c>
    </row>
    <row r="366" spans="1:14" x14ac:dyDescent="0.2">
      <c r="A366" s="9" t="str">
        <f>VLOOKUP(B366,Elenco_giocatori_ruolo!A:B,2,FALSE)</f>
        <v>A</v>
      </c>
      <c r="B366" s="20" t="s">
        <v>608</v>
      </c>
      <c r="C366" s="20" t="s">
        <v>582</v>
      </c>
      <c r="D366" s="20">
        <v>6.5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10">
        <v>0</v>
      </c>
      <c r="N366" s="11">
        <f>$D366+$E366*(IF($A366="P",BonusMalus!$C$14,0))+$E366*(IF($A366="D",BonusMalus!$C$15,0))+$E366*(IF($A366="C",BonusMalus!$C$16,0))+$E366*(IF($A366="A",BonusMalus!$C$17,0))-$F366-$G366*3+$H366*3-$I366*2+$J366-$K366*0.5-$L366-$M366*(IF($A366="P",1,0))-$M366*(IF($A366="D",1,0))-$M366*(IF($A366="C",0.5,0))</f>
        <v>6.5</v>
      </c>
    </row>
    <row r="367" spans="1:14" x14ac:dyDescent="0.2">
      <c r="A367" s="9" t="str">
        <f>VLOOKUP(B367,Elenco_giocatori_ruolo!A:B,2,FALSE)</f>
        <v>A</v>
      </c>
      <c r="B367" s="20" t="s">
        <v>609</v>
      </c>
      <c r="C367" s="20" t="s">
        <v>582</v>
      </c>
      <c r="D367" s="20">
        <v>6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10">
        <v>0</v>
      </c>
      <c r="N367" s="11">
        <f>$D367+$E367*(IF($A367="P",BonusMalus!$C$14,0))+$E367*(IF($A367="D",BonusMalus!$C$15,0))+$E367*(IF($A367="C",BonusMalus!$C$16,0))+$E367*(IF($A367="A",BonusMalus!$C$17,0))-$F367-$G367*3+$H367*3-$I367*2+$J367-$K367*0.5-$L367-$M367*(IF($A367="P",1,0))-$M367*(IF($A367="D",1,0))-$M367*(IF($A367="C",0.5,0))</f>
        <v>6</v>
      </c>
    </row>
    <row r="368" spans="1:14" x14ac:dyDescent="0.2">
      <c r="A368" s="9" t="str">
        <f>VLOOKUP(B368,Elenco_giocatori_ruolo!A:B,2,FALSE)</f>
        <v>A</v>
      </c>
      <c r="B368" s="20" t="s">
        <v>610</v>
      </c>
      <c r="C368" s="20" t="s">
        <v>582</v>
      </c>
      <c r="D368" s="20">
        <v>7.5</v>
      </c>
      <c r="E368" s="20">
        <v>1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10">
        <v>0</v>
      </c>
      <c r="N368" s="11">
        <f>$D368+$E368*(IF($A368="P",BonusMalus!$C$14,0))+$E368*(IF($A368="D",BonusMalus!$C$15,0))+$E368*(IF($A368="C",BonusMalus!$C$16,0))+$E368*(IF($A368="A",BonusMalus!$C$17,0))-$F368-$G368*3+$H368*3-$I368*2+$J368-$K368*0.5-$L368-$M368*(IF($A368="P",1,0))-$M368*(IF($A368="D",1,0))-$M368*(IF($A368="C",0.5,0))</f>
        <v>10.5</v>
      </c>
    </row>
    <row r="369" spans="1:14" x14ac:dyDescent="0.2">
      <c r="A369" s="9" t="str">
        <f>VLOOKUP(B369,Elenco_giocatori_ruolo!A:B,2,FALSE)</f>
        <v>A</v>
      </c>
      <c r="B369" s="20" t="s">
        <v>611</v>
      </c>
      <c r="C369" s="20" t="s">
        <v>582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10">
        <v>0</v>
      </c>
      <c r="N369" s="11">
        <f>$D369+$E369*(IF($A369="P",BonusMalus!$C$14,0))+$E369*(IF($A369="D",BonusMalus!$C$15,0))+$E369*(IF($A369="C",BonusMalus!$C$16,0))+$E369*(IF($A369="A",BonusMalus!$C$17,0))-$F369-$G369*3+$H369*3-$I369*2+$J369-$K369*0.5-$L369-$M369*(IF($A369="P",1,0))-$M369*(IF($A369="D",1,0))-$M369*(IF($A369="C",0.5,0))</f>
        <v>0</v>
      </c>
    </row>
    <row r="370" spans="1:14" x14ac:dyDescent="0.2">
      <c r="A370" s="9" t="str">
        <f>VLOOKUP(B370,Elenco_giocatori_ruolo!A:B,2,FALSE)</f>
        <v>A</v>
      </c>
      <c r="B370" s="20" t="s">
        <v>612</v>
      </c>
      <c r="C370" s="20" t="s">
        <v>582</v>
      </c>
      <c r="D370" s="20">
        <v>7</v>
      </c>
      <c r="E370" s="20">
        <v>1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10">
        <v>0</v>
      </c>
      <c r="N370" s="11">
        <f>$D370+$E370*(IF($A370="P",BonusMalus!$C$14,0))+$E370*(IF($A370="D",BonusMalus!$C$15,0))+$E370*(IF($A370="C",BonusMalus!$C$16,0))+$E370*(IF($A370="A",BonusMalus!$C$17,0))-$F370-$G370*3+$H370*3-$I370*2+$J370-$K370*0.5-$L370-$M370*(IF($A370="P",1,0))-$M370*(IF($A370="D",1,0))-$M370*(IF($A370="C",0.5,0))</f>
        <v>10</v>
      </c>
    </row>
    <row r="371" spans="1:14" x14ac:dyDescent="0.2">
      <c r="A371" s="9" t="str">
        <f>VLOOKUP(B371,Elenco_giocatori_ruolo!A:B,2,FALSE)</f>
        <v>P</v>
      </c>
      <c r="B371" s="20" t="s">
        <v>613</v>
      </c>
      <c r="C371" s="20" t="s">
        <v>614</v>
      </c>
      <c r="D371" s="20">
        <v>6.5</v>
      </c>
      <c r="E371" s="20">
        <v>0</v>
      </c>
      <c r="F371" s="20">
        <v>1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10">
        <v>0</v>
      </c>
      <c r="N371" s="11">
        <f>$D371+$E371*(IF($A371="P",BonusMalus!$C$14,0))+$E371*(IF($A371="D",BonusMalus!$C$15,0))+$E371*(IF($A371="C",BonusMalus!$C$16,0))+$E371*(IF($A371="A",BonusMalus!$C$17,0))-$F371-$G371*3+$H371*3-$I371*2+$J371-$K371*0.5-$L371-$M371*(IF($A371="P",1,0))-$M371*(IF($A371="D",1,0))-$M371*(IF($A371="C",0.5,0))</f>
        <v>5.5</v>
      </c>
    </row>
    <row r="372" spans="1:14" x14ac:dyDescent="0.2">
      <c r="A372" s="9" t="str">
        <f>VLOOKUP(B372,Elenco_giocatori_ruolo!A:B,2,FALSE)</f>
        <v>P</v>
      </c>
      <c r="B372" s="20" t="s">
        <v>615</v>
      </c>
      <c r="C372" s="20" t="s">
        <v>614</v>
      </c>
      <c r="D372" s="20">
        <v>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10">
        <v>0</v>
      </c>
      <c r="N372" s="11">
        <f>$D372+$E372*(IF($A372="P",BonusMalus!$C$14,0))+$E372*(IF($A372="D",BonusMalus!$C$15,0))+$E372*(IF($A372="C",BonusMalus!$C$16,0))+$E372*(IF($A372="A",BonusMalus!$C$17,0))-$F372-$G372*3+$H372*3-$I372*2+$J372-$K372*0.5-$L372-$M372*(IF($A372="P",1,0))-$M372*(IF($A372="D",1,0))-$M372*(IF($A372="C",0.5,0))</f>
        <v>0</v>
      </c>
    </row>
    <row r="373" spans="1:14" x14ac:dyDescent="0.2">
      <c r="A373" s="9" t="str">
        <f>VLOOKUP(B373,Elenco_giocatori_ruolo!A:B,2,FALSE)</f>
        <v>P</v>
      </c>
      <c r="B373" s="20" t="s">
        <v>616</v>
      </c>
      <c r="C373" s="20" t="s">
        <v>614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10">
        <v>0</v>
      </c>
      <c r="N373" s="11">
        <f>$D373+$E373*(IF($A373="P",BonusMalus!$C$14,0))+$E373*(IF($A373="D",BonusMalus!$C$15,0))+$E373*(IF($A373="C",BonusMalus!$C$16,0))+$E373*(IF($A373="A",BonusMalus!$C$17,0))-$F373-$G373*3+$H373*3-$I373*2+$J373-$K373*0.5-$L373-$M373*(IF($A373="P",1,0))-$M373*(IF($A373="D",1,0))-$M373*(IF($A373="C",0.5,0))</f>
        <v>0</v>
      </c>
    </row>
    <row r="374" spans="1:14" x14ac:dyDescent="0.2">
      <c r="A374" s="9" t="str">
        <f>VLOOKUP(B374,Elenco_giocatori_ruolo!A:B,2,FALSE)</f>
        <v>P</v>
      </c>
      <c r="B374" s="20" t="s">
        <v>617</v>
      </c>
      <c r="C374" s="20" t="s">
        <v>614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10">
        <v>0</v>
      </c>
      <c r="N374" s="11">
        <f>$D374+$E374*(IF($A374="P",BonusMalus!$C$14,0))+$E374*(IF($A374="D",BonusMalus!$C$15,0))+$E374*(IF($A374="C",BonusMalus!$C$16,0))+$E374*(IF($A374="A",BonusMalus!$C$17,0))-$F374-$G374*3+$H374*3-$I374*2+$J374-$K374*0.5-$L374-$M374*(IF($A374="P",1,0))-$M374*(IF($A374="D",1,0))-$M374*(IF($A374="C",0.5,0))</f>
        <v>0</v>
      </c>
    </row>
    <row r="375" spans="1:14" x14ac:dyDescent="0.2">
      <c r="A375" s="9" t="str">
        <f>VLOOKUP(B375,Elenco_giocatori_ruolo!A:B,2,FALSE)</f>
        <v>D</v>
      </c>
      <c r="B375" s="20" t="s">
        <v>618</v>
      </c>
      <c r="C375" s="20" t="s">
        <v>614</v>
      </c>
      <c r="D375" s="20">
        <v>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1</v>
      </c>
      <c r="L375" s="20">
        <v>0</v>
      </c>
      <c r="M375" s="10">
        <v>0</v>
      </c>
      <c r="N375" s="11">
        <f>$D375+$E375*(IF($A375="P",BonusMalus!$C$14,0))+$E375*(IF($A375="D",BonusMalus!$C$15,0))+$E375*(IF($A375="C",BonusMalus!$C$16,0))+$E375*(IF($A375="A",BonusMalus!$C$17,0))-$F375-$G375*3+$H375*3-$I375*2+$J375-$K375*0.5-$L375-$M375*(IF($A375="P",1,0))-$M375*(IF($A375="D",1,0))-$M375*(IF($A375="C",0.5,0))</f>
        <v>5.5</v>
      </c>
    </row>
    <row r="376" spans="1:14" x14ac:dyDescent="0.2">
      <c r="A376" s="9" t="str">
        <f>VLOOKUP(B376,Elenco_giocatori_ruolo!A:B,2,FALSE)</f>
        <v>D</v>
      </c>
      <c r="B376" s="20" t="s">
        <v>619</v>
      </c>
      <c r="C376" s="20" t="s">
        <v>614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10">
        <v>0</v>
      </c>
      <c r="N376" s="11">
        <f>$D376+$E376*(IF($A376="P",BonusMalus!$C$14,0))+$E376*(IF($A376="D",BonusMalus!$C$15,0))+$E376*(IF($A376="C",BonusMalus!$C$16,0))+$E376*(IF($A376="A",BonusMalus!$C$17,0))-$F376-$G376*3+$H376*3-$I376*2+$J376-$K376*0.5-$L376-$M376*(IF($A376="P",1,0))-$M376*(IF($A376="D",1,0))-$M376*(IF($A376="C",0.5,0))</f>
        <v>0</v>
      </c>
    </row>
    <row r="377" spans="1:14" x14ac:dyDescent="0.2">
      <c r="A377" s="9" t="str">
        <f>VLOOKUP(B377,Elenco_giocatori_ruolo!A:B,2,FALSE)</f>
        <v>D</v>
      </c>
      <c r="B377" s="20" t="s">
        <v>620</v>
      </c>
      <c r="C377" s="20" t="s">
        <v>614</v>
      </c>
      <c r="D377" s="20">
        <v>5.5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10">
        <v>0</v>
      </c>
      <c r="N377" s="11">
        <f>$D377+$E377*(IF($A377="P",BonusMalus!$C$14,0))+$E377*(IF($A377="D",BonusMalus!$C$15,0))+$E377*(IF($A377="C",BonusMalus!$C$16,0))+$E377*(IF($A377="A",BonusMalus!$C$17,0))-$F377-$G377*3+$H377*3-$I377*2+$J377-$K377*0.5-$L377-$M377*(IF($A377="P",1,0))-$M377*(IF($A377="D",1,0))-$M377*(IF($A377="C",0.5,0))</f>
        <v>5.5</v>
      </c>
    </row>
    <row r="378" spans="1:14" x14ac:dyDescent="0.2">
      <c r="A378" s="9" t="str">
        <f>VLOOKUP(B378,Elenco_giocatori_ruolo!A:B,2,FALSE)</f>
        <v>D</v>
      </c>
      <c r="B378" s="20" t="s">
        <v>621</v>
      </c>
      <c r="C378" s="20" t="s">
        <v>614</v>
      </c>
      <c r="D378" s="20">
        <v>5.5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10">
        <v>0</v>
      </c>
      <c r="N378" s="11">
        <f>$D378+$E378*(IF($A378="P",BonusMalus!$C$14,0))+$E378*(IF($A378="D",BonusMalus!$C$15,0))+$E378*(IF($A378="C",BonusMalus!$C$16,0))+$E378*(IF($A378="A",BonusMalus!$C$17,0))-$F378-$G378*3+$H378*3-$I378*2+$J378-$K378*0.5-$L378-$M378*(IF($A378="P",1,0))-$M378*(IF($A378="D",1,0))-$M378*(IF($A378="C",0.5,0))</f>
        <v>5.5</v>
      </c>
    </row>
    <row r="379" spans="1:14" x14ac:dyDescent="0.2">
      <c r="A379" s="9" t="str">
        <f>VLOOKUP(B379,Elenco_giocatori_ruolo!A:B,2,FALSE)</f>
        <v>D</v>
      </c>
      <c r="B379" s="20" t="s">
        <v>622</v>
      </c>
      <c r="C379" s="20" t="s">
        <v>614</v>
      </c>
      <c r="D379" s="20">
        <v>6.5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10">
        <v>0</v>
      </c>
      <c r="N379" s="11">
        <f>$D379+$E379*(IF($A379="P",BonusMalus!$C$14,0))+$E379*(IF($A379="D",BonusMalus!$C$15,0))+$E379*(IF($A379="C",BonusMalus!$C$16,0))+$E379*(IF($A379="A",BonusMalus!$C$17,0))-$F379-$G379*3+$H379*3-$I379*2+$J379-$K379*0.5-$L379-$M379*(IF($A379="P",1,0))-$M379*(IF($A379="D",1,0))-$M379*(IF($A379="C",0.5,0))</f>
        <v>6.5</v>
      </c>
    </row>
    <row r="380" spans="1:14" x14ac:dyDescent="0.2">
      <c r="A380" s="9" t="str">
        <f>VLOOKUP(B380,Elenco_giocatori_ruolo!A:B,2,FALSE)</f>
        <v>D</v>
      </c>
      <c r="B380" s="20" t="s">
        <v>623</v>
      </c>
      <c r="C380" s="20" t="s">
        <v>614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 s="10">
        <v>0</v>
      </c>
      <c r="N380" s="11">
        <f>$D380+$E380*(IF($A380="P",BonusMalus!$C$14,0))+$E380*(IF($A380="D",BonusMalus!$C$15,0))+$E380*(IF($A380="C",BonusMalus!$C$16,0))+$E380*(IF($A380="A",BonusMalus!$C$17,0))-$F380-$G380*3+$H380*3-$I380*2+$J380-$K380*0.5-$L380-$M380*(IF($A380="P",1,0))-$M380*(IF($A380="D",1,0))-$M380*(IF($A380="C",0.5,0))</f>
        <v>0</v>
      </c>
    </row>
    <row r="381" spans="1:14" x14ac:dyDescent="0.2">
      <c r="A381" s="9" t="str">
        <f>VLOOKUP(B381,Elenco_giocatori_ruolo!A:B,2,FALSE)</f>
        <v>D</v>
      </c>
      <c r="B381" s="20" t="s">
        <v>624</v>
      </c>
      <c r="C381" s="20" t="s">
        <v>614</v>
      </c>
      <c r="D381" s="20">
        <v>6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10">
        <v>0</v>
      </c>
      <c r="N381" s="11">
        <f>$D381+$E381*(IF($A381="P",BonusMalus!$C$14,0))+$E381*(IF($A381="D",BonusMalus!$C$15,0))+$E381*(IF($A381="C",BonusMalus!$C$16,0))+$E381*(IF($A381="A",BonusMalus!$C$17,0))-$F381-$G381*3+$H381*3-$I381*2+$J381-$K381*0.5-$L381-$M381*(IF($A381="P",1,0))-$M381*(IF($A381="D",1,0))-$M381*(IF($A381="C",0.5,0))</f>
        <v>6</v>
      </c>
    </row>
    <row r="382" spans="1:14" x14ac:dyDescent="0.2">
      <c r="A382" s="9" t="str">
        <f>VLOOKUP(B382,Elenco_giocatori_ruolo!A:B,2,FALSE)</f>
        <v>D</v>
      </c>
      <c r="B382" s="20" t="s">
        <v>625</v>
      </c>
      <c r="C382" s="20" t="s">
        <v>614</v>
      </c>
      <c r="D382" s="20">
        <v>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10">
        <v>0</v>
      </c>
      <c r="N382" s="11">
        <f>$D382+$E382*(IF($A382="P",BonusMalus!$C$14,0))+$E382*(IF($A382="D",BonusMalus!$C$15,0))+$E382*(IF($A382="C",BonusMalus!$C$16,0))+$E382*(IF($A382="A",BonusMalus!$C$17,0))-$F382-$G382*3+$H382*3-$I382*2+$J382-$K382*0.5-$L382-$M382*(IF($A382="P",1,0))-$M382*(IF($A382="D",1,0))-$M382*(IF($A382="C",0.5,0))</f>
        <v>0</v>
      </c>
    </row>
    <row r="383" spans="1:14" x14ac:dyDescent="0.2">
      <c r="A383" s="9" t="str">
        <f>VLOOKUP(B383,Elenco_giocatori_ruolo!A:B,2,FALSE)</f>
        <v>D</v>
      </c>
      <c r="B383" s="20" t="s">
        <v>626</v>
      </c>
      <c r="C383" s="20" t="s">
        <v>614</v>
      </c>
      <c r="D383" s="20">
        <v>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10">
        <v>0</v>
      </c>
      <c r="N383" s="11">
        <f>$D383+$E383*(IF($A383="P",BonusMalus!$C$14,0))+$E383*(IF($A383="D",BonusMalus!$C$15,0))+$E383*(IF($A383="C",BonusMalus!$C$16,0))+$E383*(IF($A383="A",BonusMalus!$C$17,0))-$F383-$G383*3+$H383*3-$I383*2+$J383-$K383*0.5-$L383-$M383*(IF($A383="P",1,0))-$M383*(IF($A383="D",1,0))-$M383*(IF($A383="C",0.5,0))</f>
        <v>0</v>
      </c>
    </row>
    <row r="384" spans="1:14" x14ac:dyDescent="0.2">
      <c r="A384" s="9" t="str">
        <f>VLOOKUP(B384,Elenco_giocatori_ruolo!A:B,2,FALSE)</f>
        <v>D</v>
      </c>
      <c r="B384" s="20" t="s">
        <v>627</v>
      </c>
      <c r="C384" s="20" t="s">
        <v>614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10">
        <v>0</v>
      </c>
      <c r="N384" s="11">
        <f>$D384+$E384*(IF($A384="P",BonusMalus!$C$14,0))+$E384*(IF($A384="D",BonusMalus!$C$15,0))+$E384*(IF($A384="C",BonusMalus!$C$16,0))+$E384*(IF($A384="A",BonusMalus!$C$17,0))-$F384-$G384*3+$H384*3-$I384*2+$J384-$K384*0.5-$L384-$M384*(IF($A384="P",1,0))-$M384*(IF($A384="D",1,0))-$M384*(IF($A384="C",0.5,0))</f>
        <v>0</v>
      </c>
    </row>
    <row r="385" spans="1:14" x14ac:dyDescent="0.2">
      <c r="A385" s="9" t="str">
        <f>VLOOKUP(B385,Elenco_giocatori_ruolo!A:B,2,FALSE)</f>
        <v>D</v>
      </c>
      <c r="B385" s="20" t="s">
        <v>628</v>
      </c>
      <c r="C385" s="20" t="s">
        <v>614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10">
        <v>0</v>
      </c>
      <c r="N385" s="11">
        <f>$D385+$E385*(IF($A385="P",BonusMalus!$C$14,0))+$E385*(IF($A385="D",BonusMalus!$C$15,0))+$E385*(IF($A385="C",BonusMalus!$C$16,0))+$E385*(IF($A385="A",BonusMalus!$C$17,0))-$F385-$G385*3+$H385*3-$I385*2+$J385-$K385*0.5-$L385-$M385*(IF($A385="P",1,0))-$M385*(IF($A385="D",1,0))-$M385*(IF($A385="C",0.5,0))</f>
        <v>0</v>
      </c>
    </row>
    <row r="386" spans="1:14" x14ac:dyDescent="0.2">
      <c r="A386" s="9" t="str">
        <f>VLOOKUP(B386,Elenco_giocatori_ruolo!A:B,2,FALSE)</f>
        <v>C</v>
      </c>
      <c r="B386" s="20" t="s">
        <v>629</v>
      </c>
      <c r="C386" s="20" t="s">
        <v>614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10">
        <v>0</v>
      </c>
      <c r="N386" s="11">
        <f>$D386+$E386*(IF($A386="P",BonusMalus!$C$14,0))+$E386*(IF($A386="D",BonusMalus!$C$15,0))+$E386*(IF($A386="C",BonusMalus!$C$16,0))+$E386*(IF($A386="A",BonusMalus!$C$17,0))-$F386-$G386*3+$H386*3-$I386*2+$J386-$K386*0.5-$L386-$M386*(IF($A386="P",1,0))-$M386*(IF($A386="D",1,0))-$M386*(IF($A386="C",0.5,0))</f>
        <v>0</v>
      </c>
    </row>
    <row r="387" spans="1:14" x14ac:dyDescent="0.2">
      <c r="A387" s="9" t="str">
        <f>VLOOKUP(B387,Elenco_giocatori_ruolo!A:B,2,FALSE)</f>
        <v>C</v>
      </c>
      <c r="B387" s="20" t="s">
        <v>630</v>
      </c>
      <c r="C387" s="20" t="s">
        <v>614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10">
        <v>0</v>
      </c>
      <c r="N387" s="11">
        <f>$D387+$E387*(IF($A387="P",BonusMalus!$C$14,0))+$E387*(IF($A387="D",BonusMalus!$C$15,0))+$E387*(IF($A387="C",BonusMalus!$C$16,0))+$E387*(IF($A387="A",BonusMalus!$C$17,0))-$F387-$G387*3+$H387*3-$I387*2+$J387-$K387*0.5-$L387-$M387*(IF($A387="P",1,0))-$M387*(IF($A387="D",1,0))-$M387*(IF($A387="C",0.5,0))</f>
        <v>0</v>
      </c>
    </row>
    <row r="388" spans="1:14" x14ac:dyDescent="0.2">
      <c r="A388" s="9" t="str">
        <f>VLOOKUP(B388,Elenco_giocatori_ruolo!A:B,2,FALSE)</f>
        <v>C</v>
      </c>
      <c r="B388" s="20" t="s">
        <v>631</v>
      </c>
      <c r="C388" s="20" t="s">
        <v>614</v>
      </c>
      <c r="D388" s="20">
        <v>5.5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10">
        <v>0</v>
      </c>
      <c r="N388" s="11">
        <f>$D388+$E388*(IF($A388="P",BonusMalus!$C$14,0))+$E388*(IF($A388="D",BonusMalus!$C$15,0))+$E388*(IF($A388="C",BonusMalus!$C$16,0))+$E388*(IF($A388="A",BonusMalus!$C$17,0))-$F388-$G388*3+$H388*3-$I388*2+$J388-$K388*0.5-$L388-$M388*(IF($A388="P",1,0))-$M388*(IF($A388="D",1,0))-$M388*(IF($A388="C",0.5,0))</f>
        <v>5.5</v>
      </c>
    </row>
    <row r="389" spans="1:14" x14ac:dyDescent="0.2">
      <c r="A389" s="9" t="str">
        <f>VLOOKUP(B389,Elenco_giocatori_ruolo!A:B,2,FALSE)</f>
        <v>C</v>
      </c>
      <c r="B389" s="20" t="s">
        <v>632</v>
      </c>
      <c r="C389" s="20" t="s">
        <v>614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10">
        <v>0</v>
      </c>
      <c r="N389" s="11">
        <f>$D389+$E389*(IF($A389="P",BonusMalus!$C$14,0))+$E389*(IF($A389="D",BonusMalus!$C$15,0))+$E389*(IF($A389="C",BonusMalus!$C$16,0))+$E389*(IF($A389="A",BonusMalus!$C$17,0))-$F389-$G389*3+$H389*3-$I389*2+$J389-$K389*0.5-$L389-$M389*(IF($A389="P",1,0))-$M389*(IF($A389="D",1,0))-$M389*(IF($A389="C",0.5,0))</f>
        <v>0</v>
      </c>
    </row>
    <row r="390" spans="1:14" x14ac:dyDescent="0.2">
      <c r="A390" s="9" t="str">
        <f>VLOOKUP(B390,Elenco_giocatori_ruolo!A:B,2,FALSE)</f>
        <v>C</v>
      </c>
      <c r="B390" s="20" t="s">
        <v>633</v>
      </c>
      <c r="C390" s="20" t="s">
        <v>614</v>
      </c>
      <c r="D390" s="20">
        <v>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10">
        <v>0</v>
      </c>
      <c r="N390" s="11">
        <f>$D390+$E390*(IF($A390="P",BonusMalus!$C$14,0))+$E390*(IF($A390="D",BonusMalus!$C$15,0))+$E390*(IF($A390="C",BonusMalus!$C$16,0))+$E390*(IF($A390="A",BonusMalus!$C$17,0))-$F390-$G390*3+$H390*3-$I390*2+$J390-$K390*0.5-$L390-$M390*(IF($A390="P",1,0))-$M390*(IF($A390="D",1,0))-$M390*(IF($A390="C",0.5,0))</f>
        <v>0</v>
      </c>
    </row>
    <row r="391" spans="1:14" x14ac:dyDescent="0.2">
      <c r="A391" s="9" t="e">
        <f>VLOOKUP(B391,Elenco_giocatori_ruolo!A:B,2,FALSE)</f>
        <v>#N/A</v>
      </c>
      <c r="B391" s="20" t="s">
        <v>634</v>
      </c>
      <c r="C391" s="20" t="s">
        <v>614</v>
      </c>
      <c r="D391" s="20">
        <v>0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10">
        <v>0</v>
      </c>
      <c r="N391" s="11" t="e">
        <f>$D391+$E391*(IF($A391="P",BonusMalus!$C$14,0))+$E391*(IF($A391="D",BonusMalus!$C$15,0))+$E391*(IF($A391="C",BonusMalus!$C$16,0))+$E391*(IF($A391="A",BonusMalus!$C$17,0))-$F391-$G391*3+$H391*3-$I391*2+$J391-$K391*0.5-$L391-$M391*(IF($A391="P",1,0))-$M391*(IF($A391="D",1,0))-$M391*(IF($A391="C",0.5,0))</f>
        <v>#N/A</v>
      </c>
    </row>
    <row r="392" spans="1:14" x14ac:dyDescent="0.2">
      <c r="A392" s="9" t="str">
        <f>VLOOKUP(B392,Elenco_giocatori_ruolo!A:B,2,FALSE)</f>
        <v>C</v>
      </c>
      <c r="B392" s="20" t="s">
        <v>635</v>
      </c>
      <c r="C392" s="20" t="s">
        <v>614</v>
      </c>
      <c r="D392" s="20">
        <v>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10">
        <v>0</v>
      </c>
      <c r="N392" s="11">
        <f>$D392+$E392*(IF($A392="P",BonusMalus!$C$14,0))+$E392*(IF($A392="D",BonusMalus!$C$15,0))+$E392*(IF($A392="C",BonusMalus!$C$16,0))+$E392*(IF($A392="A",BonusMalus!$C$17,0))-$F392-$G392*3+$H392*3-$I392*2+$J392-$K392*0.5-$L392-$M392*(IF($A392="P",1,0))-$M392*(IF($A392="D",1,0))-$M392*(IF($A392="C",0.5,0))</f>
        <v>0</v>
      </c>
    </row>
    <row r="393" spans="1:14" x14ac:dyDescent="0.2">
      <c r="A393" s="9" t="str">
        <f>VLOOKUP(B393,Elenco_giocatori_ruolo!A:B,2,FALSE)</f>
        <v>C</v>
      </c>
      <c r="B393" s="20" t="s">
        <v>636</v>
      </c>
      <c r="C393" s="20" t="s">
        <v>614</v>
      </c>
      <c r="D393" s="20">
        <v>0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10">
        <v>0</v>
      </c>
      <c r="N393" s="11">
        <f>$D393+$E393*(IF($A393="P",BonusMalus!$C$14,0))+$E393*(IF($A393="D",BonusMalus!$C$15,0))+$E393*(IF($A393="C",BonusMalus!$C$16,0))+$E393*(IF($A393="A",BonusMalus!$C$17,0))-$F393-$G393*3+$H393*3-$I393*2+$J393-$K393*0.5-$L393-$M393*(IF($A393="P",1,0))-$M393*(IF($A393="D",1,0))-$M393*(IF($A393="C",0.5,0))</f>
        <v>0</v>
      </c>
    </row>
    <row r="394" spans="1:14" x14ac:dyDescent="0.2">
      <c r="A394" s="9" t="str">
        <f>VLOOKUP(B394,Elenco_giocatori_ruolo!A:B,2,FALSE)</f>
        <v>C</v>
      </c>
      <c r="B394" s="20" t="s">
        <v>637</v>
      </c>
      <c r="C394" s="20" t="s">
        <v>614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10">
        <v>0</v>
      </c>
      <c r="N394" s="11">
        <f>$D394+$E394*(IF($A394="P",BonusMalus!$C$14,0))+$E394*(IF($A394="D",BonusMalus!$C$15,0))+$E394*(IF($A394="C",BonusMalus!$C$16,0))+$E394*(IF($A394="A",BonusMalus!$C$17,0))-$F394-$G394*3+$H394*3-$I394*2+$J394-$K394*0.5-$L394-$M394*(IF($A394="P",1,0))-$M394*(IF($A394="D",1,0))-$M394*(IF($A394="C",0.5,0))</f>
        <v>0</v>
      </c>
    </row>
    <row r="395" spans="1:14" x14ac:dyDescent="0.2">
      <c r="A395" s="9" t="str">
        <f>VLOOKUP(B395,Elenco_giocatori_ruolo!A:B,2,FALSE)</f>
        <v>C</v>
      </c>
      <c r="B395" s="20" t="s">
        <v>638</v>
      </c>
      <c r="C395" s="20" t="s">
        <v>614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10">
        <v>0</v>
      </c>
      <c r="N395" s="11">
        <f>$D395+$E395*(IF($A395="P",BonusMalus!$C$14,0))+$E395*(IF($A395="D",BonusMalus!$C$15,0))+$E395*(IF($A395="C",BonusMalus!$C$16,0))+$E395*(IF($A395="A",BonusMalus!$C$17,0))-$F395-$G395*3+$H395*3-$I395*2+$J395-$K395*0.5-$L395-$M395*(IF($A395="P",1,0))-$M395*(IF($A395="D",1,0))-$M395*(IF($A395="C",0.5,0))</f>
        <v>0</v>
      </c>
    </row>
    <row r="396" spans="1:14" x14ac:dyDescent="0.2">
      <c r="A396" s="9" t="str">
        <f>VLOOKUP(B396,Elenco_giocatori_ruolo!A:B,2,FALSE)</f>
        <v>C</v>
      </c>
      <c r="B396" s="20" t="s">
        <v>639</v>
      </c>
      <c r="C396" s="20" t="s">
        <v>614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10">
        <v>0</v>
      </c>
      <c r="N396" s="11">
        <f>$D396+$E396*(IF($A396="P",BonusMalus!$C$14,0))+$E396*(IF($A396="D",BonusMalus!$C$15,0))+$E396*(IF($A396="C",BonusMalus!$C$16,0))+$E396*(IF($A396="A",BonusMalus!$C$17,0))-$F396-$G396*3+$H396*3-$I396*2+$J396-$K396*0.5-$L396-$M396*(IF($A396="P",1,0))-$M396*(IF($A396="D",1,0))-$M396*(IF($A396="C",0.5,0))</f>
        <v>0</v>
      </c>
    </row>
    <row r="397" spans="1:14" x14ac:dyDescent="0.2">
      <c r="A397" s="9" t="str">
        <f>VLOOKUP(B397,Elenco_giocatori_ruolo!A:B,2,FALSE)</f>
        <v>C</v>
      </c>
      <c r="B397" s="20" t="s">
        <v>640</v>
      </c>
      <c r="C397" s="20" t="s">
        <v>614</v>
      </c>
      <c r="D397" s="20">
        <v>5.5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10">
        <v>0</v>
      </c>
      <c r="N397" s="11">
        <f>$D397+$E397*(IF($A397="P",BonusMalus!$C$14,0))+$E397*(IF($A397="D",BonusMalus!$C$15,0))+$E397*(IF($A397="C",BonusMalus!$C$16,0))+$E397*(IF($A397="A",BonusMalus!$C$17,0))-$F397-$G397*3+$H397*3-$I397*2+$J397-$K397*0.5-$L397-$M397*(IF($A397="P",1,0))-$M397*(IF($A397="D",1,0))-$M397*(IF($A397="C",0.5,0))</f>
        <v>5.5</v>
      </c>
    </row>
    <row r="398" spans="1:14" x14ac:dyDescent="0.2">
      <c r="A398" s="9" t="str">
        <f>VLOOKUP(B398,Elenco_giocatori_ruolo!A:B,2,FALSE)</f>
        <v>C</v>
      </c>
      <c r="B398" s="20" t="s">
        <v>641</v>
      </c>
      <c r="C398" s="20" t="s">
        <v>614</v>
      </c>
      <c r="D398" s="20">
        <v>5.5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10">
        <v>0</v>
      </c>
      <c r="N398" s="11">
        <f>$D398+$E398*(IF($A398="P",BonusMalus!$C$14,0))+$E398*(IF($A398="D",BonusMalus!$C$15,0))+$E398*(IF($A398="C",BonusMalus!$C$16,0))+$E398*(IF($A398="A",BonusMalus!$C$17,0))-$F398-$G398*3+$H398*3-$I398*2+$J398-$K398*0.5-$L398-$M398*(IF($A398="P",1,0))-$M398*(IF($A398="D",1,0))-$M398*(IF($A398="C",0.5,0))</f>
        <v>5.5</v>
      </c>
    </row>
    <row r="399" spans="1:14" x14ac:dyDescent="0.2">
      <c r="A399" s="9" t="str">
        <f>VLOOKUP(B399,Elenco_giocatori_ruolo!A:B,2,FALSE)</f>
        <v>C</v>
      </c>
      <c r="B399" s="20" t="s">
        <v>642</v>
      </c>
      <c r="C399" s="20" t="s">
        <v>614</v>
      </c>
      <c r="D399" s="20">
        <v>5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10">
        <v>0</v>
      </c>
      <c r="N399" s="11">
        <f>$D399+$E399*(IF($A399="P",BonusMalus!$C$14,0))+$E399*(IF($A399="D",BonusMalus!$C$15,0))+$E399*(IF($A399="C",BonusMalus!$C$16,0))+$E399*(IF($A399="A",BonusMalus!$C$17,0))-$F399-$G399*3+$H399*3-$I399*2+$J399-$K399*0.5-$L399-$M399*(IF($A399="P",1,0))-$M399*(IF($A399="D",1,0))-$M399*(IF($A399="C",0.5,0))</f>
        <v>5</v>
      </c>
    </row>
    <row r="400" spans="1:14" x14ac:dyDescent="0.2">
      <c r="A400" s="9" t="str">
        <f>VLOOKUP(B400,Elenco_giocatori_ruolo!A:B,2,FALSE)</f>
        <v>C</v>
      </c>
      <c r="B400" s="20" t="s">
        <v>643</v>
      </c>
      <c r="C400" s="20" t="s">
        <v>614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10">
        <v>0</v>
      </c>
      <c r="N400" s="11">
        <f>$D400+$E400*(IF($A400="P",BonusMalus!$C$14,0))+$E400*(IF($A400="D",BonusMalus!$C$15,0))+$E400*(IF($A400="C",BonusMalus!$C$16,0))+$E400*(IF($A400="A",BonusMalus!$C$17,0))-$F400-$G400*3+$H400*3-$I400*2+$J400-$K400*0.5-$L400-$M400*(IF($A400="P",1,0))-$M400*(IF($A400="D",1,0))-$M400*(IF($A400="C",0.5,0))</f>
        <v>0</v>
      </c>
    </row>
    <row r="401" spans="1:14" x14ac:dyDescent="0.2">
      <c r="A401" s="9" t="str">
        <f>VLOOKUP(B401,Elenco_giocatori_ruolo!A:B,2,FALSE)</f>
        <v>A</v>
      </c>
      <c r="B401" s="20" t="s">
        <v>644</v>
      </c>
      <c r="C401" s="20" t="s">
        <v>614</v>
      </c>
      <c r="D401" s="20">
        <v>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10">
        <v>0</v>
      </c>
      <c r="N401" s="11">
        <f>$D401+$E401*(IF($A401="P",BonusMalus!$C$14,0))+$E401*(IF($A401="D",BonusMalus!$C$15,0))+$E401*(IF($A401="C",BonusMalus!$C$16,0))+$E401*(IF($A401="A",BonusMalus!$C$17,0))-$F401-$G401*3+$H401*3-$I401*2+$J401-$K401*0.5-$L401-$M401*(IF($A401="P",1,0))-$M401*(IF($A401="D",1,0))-$M401*(IF($A401="C",0.5,0))</f>
        <v>0</v>
      </c>
    </row>
    <row r="402" spans="1:14" x14ac:dyDescent="0.2">
      <c r="A402" s="9" t="str">
        <f>VLOOKUP(B402,Elenco_giocatori_ruolo!A:B,2,FALSE)</f>
        <v>A</v>
      </c>
      <c r="B402" s="20" t="s">
        <v>645</v>
      </c>
      <c r="C402" s="20" t="s">
        <v>614</v>
      </c>
      <c r="D402" s="20">
        <v>0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10">
        <v>0</v>
      </c>
      <c r="N402" s="11">
        <f>$D402+$E402*(IF($A402="P",BonusMalus!$C$14,0))+$E402*(IF($A402="D",BonusMalus!$C$15,0))+$E402*(IF($A402="C",BonusMalus!$C$16,0))+$E402*(IF($A402="A",BonusMalus!$C$17,0))-$F402-$G402*3+$H402*3-$I402*2+$J402-$K402*0.5-$L402-$M402*(IF($A402="P",1,0))-$M402*(IF($A402="D",1,0))-$M402*(IF($A402="C",0.5,0))</f>
        <v>0</v>
      </c>
    </row>
    <row r="403" spans="1:14" x14ac:dyDescent="0.2">
      <c r="A403" s="9" t="str">
        <f>VLOOKUP(B403,Elenco_giocatori_ruolo!A:B,2,FALSE)</f>
        <v>A</v>
      </c>
      <c r="B403" s="20" t="s">
        <v>646</v>
      </c>
      <c r="C403" s="20" t="s">
        <v>614</v>
      </c>
      <c r="D403" s="20">
        <v>5.5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10">
        <v>0</v>
      </c>
      <c r="N403" s="11">
        <f>$D403+$E403*(IF($A403="P",BonusMalus!$C$14,0))+$E403*(IF($A403="D",BonusMalus!$C$15,0))+$E403*(IF($A403="C",BonusMalus!$C$16,0))+$E403*(IF($A403="A",BonusMalus!$C$17,0))-$F403-$G403*3+$H403*3-$I403*2+$J403-$K403*0.5-$L403-$M403*(IF($A403="P",1,0))-$M403*(IF($A403="D",1,0))-$M403*(IF($A403="C",0.5,0))</f>
        <v>5.5</v>
      </c>
    </row>
    <row r="404" spans="1:14" x14ac:dyDescent="0.2">
      <c r="A404" s="9" t="str">
        <f>VLOOKUP(B404,Elenco_giocatori_ruolo!A:B,2,FALSE)</f>
        <v>A</v>
      </c>
      <c r="B404" s="20" t="s">
        <v>647</v>
      </c>
      <c r="C404" s="20" t="s">
        <v>614</v>
      </c>
      <c r="D404" s="20">
        <v>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10">
        <v>0</v>
      </c>
      <c r="N404" s="11">
        <f>$D404+$E404*(IF($A404="P",BonusMalus!$C$14,0))+$E404*(IF($A404="D",BonusMalus!$C$15,0))+$E404*(IF($A404="C",BonusMalus!$C$16,0))+$E404*(IF($A404="A",BonusMalus!$C$17,0))-$F404-$G404*3+$H404*3-$I404*2+$J404-$K404*0.5-$L404-$M404*(IF($A404="P",1,0))-$M404*(IF($A404="D",1,0))-$M404*(IF($A404="C",0.5,0))</f>
        <v>0</v>
      </c>
    </row>
    <row r="405" spans="1:14" x14ac:dyDescent="0.2">
      <c r="A405" s="9" t="str">
        <f>VLOOKUP(B405,Elenco_giocatori_ruolo!A:B,2,FALSE)</f>
        <v>A</v>
      </c>
      <c r="B405" s="20" t="s">
        <v>648</v>
      </c>
      <c r="C405" s="20" t="s">
        <v>614</v>
      </c>
      <c r="D405" s="20">
        <v>5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10">
        <v>0</v>
      </c>
      <c r="N405" s="11">
        <f>$D405+$E405*(IF($A405="P",BonusMalus!$C$14,0))+$E405*(IF($A405="D",BonusMalus!$C$15,0))+$E405*(IF($A405="C",BonusMalus!$C$16,0))+$E405*(IF($A405="A",BonusMalus!$C$17,0))-$F405-$G405*3+$H405*3-$I405*2+$J405-$K405*0.5-$L405-$M405*(IF($A405="P",1,0))-$M405*(IF($A405="D",1,0))-$M405*(IF($A405="C",0.5,0))</f>
        <v>5</v>
      </c>
    </row>
    <row r="406" spans="1:14" x14ac:dyDescent="0.2">
      <c r="A406" s="9" t="str">
        <f>VLOOKUP(B406,Elenco_giocatori_ruolo!A:B,2,FALSE)</f>
        <v>A</v>
      </c>
      <c r="B406" s="20" t="s">
        <v>649</v>
      </c>
      <c r="C406" s="20" t="s">
        <v>614</v>
      </c>
      <c r="D406" s="20">
        <v>5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1</v>
      </c>
      <c r="L406" s="20">
        <v>0</v>
      </c>
      <c r="M406" s="10">
        <v>0</v>
      </c>
      <c r="N406" s="11">
        <f>$D406+$E406*(IF($A406="P",BonusMalus!$C$14,0))+$E406*(IF($A406="D",BonusMalus!$C$15,0))+$E406*(IF($A406="C",BonusMalus!$C$16,0))+$E406*(IF($A406="A",BonusMalus!$C$17,0))-$F406-$G406*3+$H406*3-$I406*2+$J406-$K406*0.5-$L406-$M406*(IF($A406="P",1,0))-$M406*(IF($A406="D",1,0))-$M406*(IF($A406="C",0.5,0))</f>
        <v>4.5</v>
      </c>
    </row>
    <row r="407" spans="1:14" x14ac:dyDescent="0.2">
      <c r="A407" s="9" t="str">
        <f>VLOOKUP(B407,Elenco_giocatori_ruolo!A:B,2,FALSE)</f>
        <v>A</v>
      </c>
      <c r="B407" s="20" t="s">
        <v>650</v>
      </c>
      <c r="C407" s="20" t="s">
        <v>614</v>
      </c>
      <c r="D407" s="20">
        <v>0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10">
        <v>0</v>
      </c>
      <c r="N407" s="11">
        <f>$D407+$E407*(IF($A407="P",BonusMalus!$C$14,0))+$E407*(IF($A407="D",BonusMalus!$C$15,0))+$E407*(IF($A407="C",BonusMalus!$C$16,0))+$E407*(IF($A407="A",BonusMalus!$C$17,0))-$F407-$G407*3+$H407*3-$I407*2+$J407-$K407*0.5-$L407-$M407*(IF($A407="P",1,0))-$M407*(IF($A407="D",1,0))-$M407*(IF($A407="C",0.5,0))</f>
        <v>0</v>
      </c>
    </row>
    <row r="408" spans="1:14" x14ac:dyDescent="0.2">
      <c r="A408" s="9" t="str">
        <f>VLOOKUP(B408,Elenco_giocatori_ruolo!A:B,2,FALSE)</f>
        <v>A</v>
      </c>
      <c r="B408" s="20" t="s">
        <v>651</v>
      </c>
      <c r="C408" s="20" t="s">
        <v>614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10">
        <v>0</v>
      </c>
      <c r="N408" s="11">
        <f>$D408+$E408*(IF($A408="P",BonusMalus!$C$14,0))+$E408*(IF($A408="D",BonusMalus!$C$15,0))+$E408*(IF($A408="C",BonusMalus!$C$16,0))+$E408*(IF($A408="A",BonusMalus!$C$17,0))-$F408-$G408*3+$H408*3-$I408*2+$J408-$K408*0.5-$L408-$M408*(IF($A408="P",1,0))-$M408*(IF($A408="D",1,0))-$M408*(IF($A408="C",0.5,0))</f>
        <v>0</v>
      </c>
    </row>
    <row r="409" spans="1:14" x14ac:dyDescent="0.2">
      <c r="A409" s="9" t="str">
        <f>VLOOKUP(B409,Elenco_giocatori_ruolo!A:B,2,FALSE)</f>
        <v>A</v>
      </c>
      <c r="B409" s="20" t="s">
        <v>652</v>
      </c>
      <c r="C409" s="20" t="s">
        <v>614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10">
        <v>0</v>
      </c>
      <c r="N409" s="11">
        <f>$D409+$E409*(IF($A409="P",BonusMalus!$C$14,0))+$E409*(IF($A409="D",BonusMalus!$C$15,0))+$E409*(IF($A409="C",BonusMalus!$C$16,0))+$E409*(IF($A409="A",BonusMalus!$C$17,0))-$F409-$G409*3+$H409*3-$I409*2+$J409-$K409*0.5-$L409-$M409*(IF($A409="P",1,0))-$M409*(IF($A409="D",1,0))-$M409*(IF($A409="C",0.5,0))</f>
        <v>0</v>
      </c>
    </row>
    <row r="410" spans="1:14" x14ac:dyDescent="0.2">
      <c r="A410" s="9" t="str">
        <f>VLOOKUP(B410,Elenco_giocatori_ruolo!A:B,2,FALSE)</f>
        <v>P</v>
      </c>
      <c r="B410" s="20" t="s">
        <v>653</v>
      </c>
      <c r="C410" s="20" t="s">
        <v>654</v>
      </c>
      <c r="D410" s="20">
        <v>6.5</v>
      </c>
      <c r="E410" s="20">
        <v>0</v>
      </c>
      <c r="F410" s="20">
        <v>2</v>
      </c>
      <c r="G410" s="20">
        <v>0</v>
      </c>
      <c r="H410" s="20">
        <v>1</v>
      </c>
      <c r="I410" s="20">
        <v>0</v>
      </c>
      <c r="J410" s="20">
        <v>0</v>
      </c>
      <c r="K410" s="20">
        <v>0</v>
      </c>
      <c r="L410" s="20">
        <v>0</v>
      </c>
      <c r="M410" s="10">
        <v>0</v>
      </c>
      <c r="N410" s="11">
        <f>$D410+$E410*(IF($A410="P",BonusMalus!$C$14,0))+$E410*(IF($A410="D",BonusMalus!$C$15,0))+$E410*(IF($A410="C",BonusMalus!$C$16,0))+$E410*(IF($A410="A",BonusMalus!$C$17,0))-$F410-$G410*3+$H410*3-$I410*2+$J410-$K410*0.5-$L410-$M410*(IF($A410="P",1,0))-$M410*(IF($A410="D",1,0))-$M410*(IF($A410="C",0.5,0))</f>
        <v>7.5</v>
      </c>
    </row>
    <row r="411" spans="1:14" x14ac:dyDescent="0.2">
      <c r="A411" s="9" t="str">
        <f>VLOOKUP(B411,Elenco_giocatori_ruolo!A:B,2,FALSE)</f>
        <v>P</v>
      </c>
      <c r="B411" s="20" t="s">
        <v>655</v>
      </c>
      <c r="C411" s="20" t="s">
        <v>654</v>
      </c>
      <c r="D411" s="20">
        <v>0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10">
        <v>0</v>
      </c>
      <c r="N411" s="11">
        <f>$D411+$E411*(IF($A411="P",BonusMalus!$C$14,0))+$E411*(IF($A411="D",BonusMalus!$C$15,0))+$E411*(IF($A411="C",BonusMalus!$C$16,0))+$E411*(IF($A411="A",BonusMalus!$C$17,0))-$F411-$G411*3+$H411*3-$I411*2+$J411-$K411*0.5-$L411-$M411*(IF($A411="P",1,0))-$M411*(IF($A411="D",1,0))-$M411*(IF($A411="C",0.5,0))</f>
        <v>0</v>
      </c>
    </row>
    <row r="412" spans="1:14" x14ac:dyDescent="0.2">
      <c r="A412" s="9" t="str">
        <f>VLOOKUP(B412,Elenco_giocatori_ruolo!A:B,2,FALSE)</f>
        <v>P</v>
      </c>
      <c r="B412" s="20" t="s">
        <v>656</v>
      </c>
      <c r="C412" s="20" t="s">
        <v>654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10">
        <v>0</v>
      </c>
      <c r="N412" s="11">
        <f>$D412+$E412*(IF($A412="P",BonusMalus!$C$14,0))+$E412*(IF($A412="D",BonusMalus!$C$15,0))+$E412*(IF($A412="C",BonusMalus!$C$16,0))+$E412*(IF($A412="A",BonusMalus!$C$17,0))-$F412-$G412*3+$H412*3-$I412*2+$J412-$K412*0.5-$L412-$M412*(IF($A412="P",1,0))-$M412*(IF($A412="D",1,0))-$M412*(IF($A412="C",0.5,0))</f>
        <v>0</v>
      </c>
    </row>
    <row r="413" spans="1:14" x14ac:dyDescent="0.2">
      <c r="A413" s="9" t="str">
        <f>VLOOKUP(B413,Elenco_giocatori_ruolo!A:B,2,FALSE)</f>
        <v>P</v>
      </c>
      <c r="B413" s="20" t="s">
        <v>657</v>
      </c>
      <c r="C413" s="20" t="s">
        <v>654</v>
      </c>
      <c r="D413" s="20">
        <v>0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10">
        <v>0</v>
      </c>
      <c r="N413" s="11">
        <f>$D413+$E413*(IF($A413="P",BonusMalus!$C$14,0))+$E413*(IF($A413="D",BonusMalus!$C$15,0))+$E413*(IF($A413="C",BonusMalus!$C$16,0))+$E413*(IF($A413="A",BonusMalus!$C$17,0))-$F413-$G413*3+$H413*3-$I413*2+$J413-$K413*0.5-$L413-$M413*(IF($A413="P",1,0))-$M413*(IF($A413="D",1,0))-$M413*(IF($A413="C",0.5,0))</f>
        <v>0</v>
      </c>
    </row>
    <row r="414" spans="1:14" x14ac:dyDescent="0.2">
      <c r="A414" s="9" t="str">
        <f>VLOOKUP(B414,Elenco_giocatori_ruolo!A:B,2,FALSE)</f>
        <v>D</v>
      </c>
      <c r="B414" s="20" t="s">
        <v>658</v>
      </c>
      <c r="C414" s="20" t="s">
        <v>654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10">
        <v>0</v>
      </c>
      <c r="N414" s="11">
        <f>$D414+$E414*(IF($A414="P",BonusMalus!$C$14,0))+$E414*(IF($A414="D",BonusMalus!$C$15,0))+$E414*(IF($A414="C",BonusMalus!$C$16,0))+$E414*(IF($A414="A",BonusMalus!$C$17,0))-$F414-$G414*3+$H414*3-$I414*2+$J414-$K414*0.5-$L414-$M414*(IF($A414="P",1,0))-$M414*(IF($A414="D",1,0))-$M414*(IF($A414="C",0.5,0))</f>
        <v>0</v>
      </c>
    </row>
    <row r="415" spans="1:14" x14ac:dyDescent="0.2">
      <c r="A415" s="9" t="str">
        <f>VLOOKUP(B415,Elenco_giocatori_ruolo!A:B,2,FALSE)</f>
        <v>D</v>
      </c>
      <c r="B415" s="20" t="s">
        <v>659</v>
      </c>
      <c r="C415" s="20" t="s">
        <v>654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10">
        <v>0</v>
      </c>
      <c r="N415" s="11">
        <f>$D415+$E415*(IF($A415="P",BonusMalus!$C$14,0))+$E415*(IF($A415="D",BonusMalus!$C$15,0))+$E415*(IF($A415="C",BonusMalus!$C$16,0))+$E415*(IF($A415="A",BonusMalus!$C$17,0))-$F415-$G415*3+$H415*3-$I415*2+$J415-$K415*0.5-$L415-$M415*(IF($A415="P",1,0))-$M415*(IF($A415="D",1,0))-$M415*(IF($A415="C",0.5,0))</f>
        <v>0</v>
      </c>
    </row>
    <row r="416" spans="1:14" x14ac:dyDescent="0.2">
      <c r="A416" s="9" t="str">
        <f>VLOOKUP(B416,Elenco_giocatori_ruolo!A:B,2,FALSE)</f>
        <v>D</v>
      </c>
      <c r="B416" s="20" t="s">
        <v>660</v>
      </c>
      <c r="C416" s="20" t="s">
        <v>654</v>
      </c>
      <c r="D416" s="20">
        <v>5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10">
        <v>0</v>
      </c>
      <c r="N416" s="11">
        <f>$D416+$E416*(IF($A416="P",BonusMalus!$C$14,0))+$E416*(IF($A416="D",BonusMalus!$C$15,0))+$E416*(IF($A416="C",BonusMalus!$C$16,0))+$E416*(IF($A416="A",BonusMalus!$C$17,0))-$F416-$G416*3+$H416*3-$I416*2+$J416-$K416*0.5-$L416-$M416*(IF($A416="P",1,0))-$M416*(IF($A416="D",1,0))-$M416*(IF($A416="C",0.5,0))</f>
        <v>5</v>
      </c>
    </row>
    <row r="417" spans="1:14" x14ac:dyDescent="0.2">
      <c r="A417" s="9" t="str">
        <f>VLOOKUP(B417,Elenco_giocatori_ruolo!A:B,2,FALSE)</f>
        <v>D</v>
      </c>
      <c r="B417" s="20" t="s">
        <v>661</v>
      </c>
      <c r="C417" s="20" t="s">
        <v>654</v>
      </c>
      <c r="D417" s="20">
        <v>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10">
        <v>0</v>
      </c>
      <c r="N417" s="11">
        <f>$D417+$E417*(IF($A417="P",BonusMalus!$C$14,0))+$E417*(IF($A417="D",BonusMalus!$C$15,0))+$E417*(IF($A417="C",BonusMalus!$C$16,0))+$E417*(IF($A417="A",BonusMalus!$C$17,0))-$F417-$G417*3+$H417*3-$I417*2+$J417-$K417*0.5-$L417-$M417*(IF($A417="P",1,0))-$M417*(IF($A417="D",1,0))-$M417*(IF($A417="C",0.5,0))</f>
        <v>0</v>
      </c>
    </row>
    <row r="418" spans="1:14" x14ac:dyDescent="0.2">
      <c r="A418" s="9" t="str">
        <f>VLOOKUP(B418,Elenco_giocatori_ruolo!A:B,2,FALSE)</f>
        <v>D</v>
      </c>
      <c r="B418" s="20" t="s">
        <v>662</v>
      </c>
      <c r="C418" s="20" t="s">
        <v>654</v>
      </c>
      <c r="D418" s="20">
        <v>6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10">
        <v>0</v>
      </c>
      <c r="N418" s="11">
        <f>$D418+$E418*(IF($A418="P",BonusMalus!$C$14,0))+$E418*(IF($A418="D",BonusMalus!$C$15,0))+$E418*(IF($A418="C",BonusMalus!$C$16,0))+$E418*(IF($A418="A",BonusMalus!$C$17,0))-$F418-$G418*3+$H418*3-$I418*2+$J418-$K418*0.5-$L418-$M418*(IF($A418="P",1,0))-$M418*(IF($A418="D",1,0))-$M418*(IF($A418="C",0.5,0))</f>
        <v>6</v>
      </c>
    </row>
    <row r="419" spans="1:14" x14ac:dyDescent="0.2">
      <c r="A419" s="9" t="str">
        <f>VLOOKUP(B419,Elenco_giocatori_ruolo!A:B,2,FALSE)</f>
        <v>D</v>
      </c>
      <c r="B419" s="20" t="s">
        <v>663</v>
      </c>
      <c r="C419" s="20" t="s">
        <v>654</v>
      </c>
      <c r="D419" s="20">
        <v>4</v>
      </c>
      <c r="E419" s="20">
        <v>0</v>
      </c>
      <c r="F419" s="20">
        <v>0</v>
      </c>
      <c r="G419" s="20">
        <v>1</v>
      </c>
      <c r="H419" s="20">
        <v>0</v>
      </c>
      <c r="I419" s="20">
        <v>0</v>
      </c>
      <c r="J419" s="20">
        <v>1</v>
      </c>
      <c r="K419" s="20">
        <v>0</v>
      </c>
      <c r="L419" s="20">
        <v>1</v>
      </c>
      <c r="M419" s="10">
        <v>0</v>
      </c>
      <c r="N419" s="11">
        <f>$D419+$E419*(IF($A419="P",BonusMalus!$C$14,0))+$E419*(IF($A419="D",BonusMalus!$C$15,0))+$E419*(IF($A419="C",BonusMalus!$C$16,0))+$E419*(IF($A419="A",BonusMalus!$C$17,0))-$F419-$G419*3+$H419*3-$I419*2+$J419-$K419*0.5-$L419-$M419*(IF($A419="P",1,0))-$M419*(IF($A419="D",1,0))-$M419*(IF($A419="C",0.5,0))</f>
        <v>1</v>
      </c>
    </row>
    <row r="420" spans="1:14" x14ac:dyDescent="0.2">
      <c r="A420" s="9" t="str">
        <f>VLOOKUP(B420,Elenco_giocatori_ruolo!A:B,2,FALSE)</f>
        <v>D</v>
      </c>
      <c r="B420" s="20" t="s">
        <v>664</v>
      </c>
      <c r="C420" s="20" t="s">
        <v>654</v>
      </c>
      <c r="D420" s="20">
        <v>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10">
        <v>0</v>
      </c>
      <c r="N420" s="11">
        <f>$D420+$E420*(IF($A420="P",BonusMalus!$C$14,0))+$E420*(IF($A420="D",BonusMalus!$C$15,0))+$E420*(IF($A420="C",BonusMalus!$C$16,0))+$E420*(IF($A420="A",BonusMalus!$C$17,0))-$F420-$G420*3+$H420*3-$I420*2+$J420-$K420*0.5-$L420-$M420*(IF($A420="P",1,0))-$M420*(IF($A420="D",1,0))-$M420*(IF($A420="C",0.5,0))</f>
        <v>0</v>
      </c>
    </row>
    <row r="421" spans="1:14" x14ac:dyDescent="0.2">
      <c r="A421" s="9" t="str">
        <f>VLOOKUP(B421,Elenco_giocatori_ruolo!A:B,2,FALSE)</f>
        <v>D</v>
      </c>
      <c r="B421" s="20" t="s">
        <v>665</v>
      </c>
      <c r="C421" s="20" t="s">
        <v>654</v>
      </c>
      <c r="D421" s="20">
        <v>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10">
        <v>0</v>
      </c>
      <c r="N421" s="11">
        <f>$D421+$E421*(IF($A421="P",BonusMalus!$C$14,0))+$E421*(IF($A421="D",BonusMalus!$C$15,0))+$E421*(IF($A421="C",BonusMalus!$C$16,0))+$E421*(IF($A421="A",BonusMalus!$C$17,0))-$F421-$G421*3+$H421*3-$I421*2+$J421-$K421*0.5-$L421-$M421*(IF($A421="P",1,0))-$M421*(IF($A421="D",1,0))-$M421*(IF($A421="C",0.5,0))</f>
        <v>0</v>
      </c>
    </row>
    <row r="422" spans="1:14" x14ac:dyDescent="0.2">
      <c r="A422" s="9" t="str">
        <f>VLOOKUP(B422,Elenco_giocatori_ruolo!A:B,2,FALSE)</f>
        <v>D</v>
      </c>
      <c r="B422" s="20" t="s">
        <v>666</v>
      </c>
      <c r="C422" s="20" t="s">
        <v>654</v>
      </c>
      <c r="D422" s="20">
        <v>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10">
        <v>0</v>
      </c>
      <c r="N422" s="11">
        <f>$D422+$E422*(IF($A422="P",BonusMalus!$C$14,0))+$E422*(IF($A422="D",BonusMalus!$C$15,0))+$E422*(IF($A422="C",BonusMalus!$C$16,0))+$E422*(IF($A422="A",BonusMalus!$C$17,0))-$F422-$G422*3+$H422*3-$I422*2+$J422-$K422*0.5-$L422-$M422*(IF($A422="P",1,0))-$M422*(IF($A422="D",1,0))-$M422*(IF($A422="C",0.5,0))</f>
        <v>0</v>
      </c>
    </row>
    <row r="423" spans="1:14" x14ac:dyDescent="0.2">
      <c r="A423" s="9" t="str">
        <f>VLOOKUP(B423,Elenco_giocatori_ruolo!A:B,2,FALSE)</f>
        <v>D</v>
      </c>
      <c r="B423" s="20" t="s">
        <v>667</v>
      </c>
      <c r="C423" s="20" t="s">
        <v>654</v>
      </c>
      <c r="D423" s="20">
        <v>0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10">
        <v>0</v>
      </c>
      <c r="N423" s="11">
        <f>$D423+$E423*(IF($A423="P",BonusMalus!$C$14,0))+$E423*(IF($A423="D",BonusMalus!$C$15,0))+$E423*(IF($A423="C",BonusMalus!$C$16,0))+$E423*(IF($A423="A",BonusMalus!$C$17,0))-$F423-$G423*3+$H423*3-$I423*2+$J423-$K423*0.5-$L423-$M423*(IF($A423="P",1,0))-$M423*(IF($A423="D",1,0))-$M423*(IF($A423="C",0.5,0))</f>
        <v>0</v>
      </c>
    </row>
    <row r="424" spans="1:14" x14ac:dyDescent="0.2">
      <c r="A424" s="9" t="str">
        <f>VLOOKUP(B424,Elenco_giocatori_ruolo!A:B,2,FALSE)</f>
        <v>D</v>
      </c>
      <c r="B424" s="20" t="s">
        <v>668</v>
      </c>
      <c r="C424" s="20" t="s">
        <v>654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10">
        <v>0</v>
      </c>
      <c r="N424" s="11">
        <f>$D424+$E424*(IF($A424="P",BonusMalus!$C$14,0))+$E424*(IF($A424="D",BonusMalus!$C$15,0))+$E424*(IF($A424="C",BonusMalus!$C$16,0))+$E424*(IF($A424="A",BonusMalus!$C$17,0))-$F424-$G424*3+$H424*3-$I424*2+$J424-$K424*0.5-$L424-$M424*(IF($A424="P",1,0))-$M424*(IF($A424="D",1,0))-$M424*(IF($A424="C",0.5,0))</f>
        <v>0</v>
      </c>
    </row>
    <row r="425" spans="1:14" x14ac:dyDescent="0.2">
      <c r="A425" s="9" t="str">
        <f>VLOOKUP(B425,Elenco_giocatori_ruolo!A:B,2,FALSE)</f>
        <v>D</v>
      </c>
      <c r="B425" s="20" t="s">
        <v>669</v>
      </c>
      <c r="C425" s="20" t="s">
        <v>654</v>
      </c>
      <c r="D425" s="20">
        <v>4.5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1</v>
      </c>
      <c r="L425" s="20">
        <v>0</v>
      </c>
      <c r="M425" s="10">
        <v>0</v>
      </c>
      <c r="N425" s="11">
        <f>$D425+$E425*(IF($A425="P",BonusMalus!$C$14,0))+$E425*(IF($A425="D",BonusMalus!$C$15,0))+$E425*(IF($A425="C",BonusMalus!$C$16,0))+$E425*(IF($A425="A",BonusMalus!$C$17,0))-$F425-$G425*3+$H425*3-$I425*2+$J425-$K425*0.5-$L425-$M425*(IF($A425="P",1,0))-$M425*(IF($A425="D",1,0))-$M425*(IF($A425="C",0.5,0))</f>
        <v>4</v>
      </c>
    </row>
    <row r="426" spans="1:14" x14ac:dyDescent="0.2">
      <c r="A426" s="9" t="str">
        <f>VLOOKUP(B426,Elenco_giocatori_ruolo!A:B,2,FALSE)</f>
        <v>C</v>
      </c>
      <c r="B426" s="20" t="s">
        <v>670</v>
      </c>
      <c r="C426" s="20" t="s">
        <v>654</v>
      </c>
      <c r="D426" s="20">
        <v>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10">
        <v>0</v>
      </c>
      <c r="N426" s="11">
        <f>$D426+$E426*(IF($A426="P",BonusMalus!$C$14,0))+$E426*(IF($A426="D",BonusMalus!$C$15,0))+$E426*(IF($A426="C",BonusMalus!$C$16,0))+$E426*(IF($A426="A",BonusMalus!$C$17,0))-$F426-$G426*3+$H426*3-$I426*2+$J426-$K426*0.5-$L426-$M426*(IF($A426="P",1,0))-$M426*(IF($A426="D",1,0))-$M426*(IF($A426="C",0.5,0))</f>
        <v>0</v>
      </c>
    </row>
    <row r="427" spans="1:14" x14ac:dyDescent="0.2">
      <c r="A427" s="9" t="str">
        <f>VLOOKUP(B427,Elenco_giocatori_ruolo!A:B,2,FALSE)</f>
        <v>C</v>
      </c>
      <c r="B427" s="20" t="s">
        <v>671</v>
      </c>
      <c r="C427" s="20" t="s">
        <v>654</v>
      </c>
      <c r="D427" s="20">
        <v>6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10">
        <v>0</v>
      </c>
      <c r="N427" s="11">
        <f>$D427+$E427*(IF($A427="P",BonusMalus!$C$14,0))+$E427*(IF($A427="D",BonusMalus!$C$15,0))+$E427*(IF($A427="C",BonusMalus!$C$16,0))+$E427*(IF($A427="A",BonusMalus!$C$17,0))-$F427-$G427*3+$H427*3-$I427*2+$J427-$K427*0.5-$L427-$M427*(IF($A427="P",1,0))-$M427*(IF($A427="D",1,0))-$M427*(IF($A427="C",0.5,0))</f>
        <v>6</v>
      </c>
    </row>
    <row r="428" spans="1:14" x14ac:dyDescent="0.2">
      <c r="A428" s="9" t="str">
        <f>VLOOKUP(B428,Elenco_giocatori_ruolo!A:B,2,FALSE)</f>
        <v>C</v>
      </c>
      <c r="B428" s="20" t="s">
        <v>672</v>
      </c>
      <c r="C428" s="20" t="s">
        <v>654</v>
      </c>
      <c r="D428" s="20">
        <v>6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10">
        <v>0</v>
      </c>
      <c r="N428" s="11">
        <f>$D428+$E428*(IF($A428="P",BonusMalus!$C$14,0))+$E428*(IF($A428="D",BonusMalus!$C$15,0))+$E428*(IF($A428="C",BonusMalus!$C$16,0))+$E428*(IF($A428="A",BonusMalus!$C$17,0))-$F428-$G428*3+$H428*3-$I428*2+$J428-$K428*0.5-$L428-$M428*(IF($A428="P",1,0))-$M428*(IF($A428="D",1,0))-$M428*(IF($A428="C",0.5,0))</f>
        <v>6</v>
      </c>
    </row>
    <row r="429" spans="1:14" x14ac:dyDescent="0.2">
      <c r="A429" s="9" t="str">
        <f>VLOOKUP(B429,Elenco_giocatori_ruolo!A:B,2,FALSE)</f>
        <v>C</v>
      </c>
      <c r="B429" s="20" t="s">
        <v>673</v>
      </c>
      <c r="C429" s="20" t="s">
        <v>654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10">
        <v>0</v>
      </c>
      <c r="N429" s="11">
        <f>$D429+$E429*(IF($A429="P",BonusMalus!$C$14,0))+$E429*(IF($A429="D",BonusMalus!$C$15,0))+$E429*(IF($A429="C",BonusMalus!$C$16,0))+$E429*(IF($A429="A",BonusMalus!$C$17,0))-$F429-$G429*3+$H429*3-$I429*2+$J429-$K429*0.5-$L429-$M429*(IF($A429="P",1,0))-$M429*(IF($A429="D",1,0))-$M429*(IF($A429="C",0.5,0))</f>
        <v>0</v>
      </c>
    </row>
    <row r="430" spans="1:14" x14ac:dyDescent="0.2">
      <c r="A430" s="9" t="str">
        <f>VLOOKUP(B430,Elenco_giocatori_ruolo!A:B,2,FALSE)</f>
        <v>C</v>
      </c>
      <c r="B430" s="20" t="s">
        <v>674</v>
      </c>
      <c r="C430" s="20" t="s">
        <v>654</v>
      </c>
      <c r="D430" s="20">
        <v>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10">
        <v>0</v>
      </c>
      <c r="N430" s="11">
        <f>$D430+$E430*(IF($A430="P",BonusMalus!$C$14,0))+$E430*(IF($A430="D",BonusMalus!$C$15,0))+$E430*(IF($A430="C",BonusMalus!$C$16,0))+$E430*(IF($A430="A",BonusMalus!$C$17,0))-$F430-$G430*3+$H430*3-$I430*2+$J430-$K430*0.5-$L430-$M430*(IF($A430="P",1,0))-$M430*(IF($A430="D",1,0))-$M430*(IF($A430="C",0.5,0))</f>
        <v>0</v>
      </c>
    </row>
    <row r="431" spans="1:14" x14ac:dyDescent="0.2">
      <c r="A431" s="9" t="str">
        <f>VLOOKUP(B431,Elenco_giocatori_ruolo!A:B,2,FALSE)</f>
        <v>C</v>
      </c>
      <c r="B431" s="20" t="s">
        <v>675</v>
      </c>
      <c r="C431" s="20" t="s">
        <v>654</v>
      </c>
      <c r="D431" s="20">
        <v>0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10">
        <v>0</v>
      </c>
      <c r="N431" s="11">
        <f>$D431+$E431*(IF($A431="P",BonusMalus!$C$14,0))+$E431*(IF($A431="D",BonusMalus!$C$15,0))+$E431*(IF($A431="C",BonusMalus!$C$16,0))+$E431*(IF($A431="A",BonusMalus!$C$17,0))-$F431-$G431*3+$H431*3-$I431*2+$J431-$K431*0.5-$L431-$M431*(IF($A431="P",1,0))-$M431*(IF($A431="D",1,0))-$M431*(IF($A431="C",0.5,0))</f>
        <v>0</v>
      </c>
    </row>
    <row r="432" spans="1:14" x14ac:dyDescent="0.2">
      <c r="A432" s="9" t="str">
        <f>VLOOKUP(B432,Elenco_giocatori_ruolo!A:B,2,FALSE)</f>
        <v>C</v>
      </c>
      <c r="B432" s="20" t="s">
        <v>676</v>
      </c>
      <c r="C432" s="20" t="s">
        <v>654</v>
      </c>
      <c r="D432" s="20">
        <v>5.5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1</v>
      </c>
      <c r="L432" s="20">
        <v>0</v>
      </c>
      <c r="M432" s="10">
        <v>0</v>
      </c>
      <c r="N432" s="11">
        <f>$D432+$E432*(IF($A432="P",BonusMalus!$C$14,0))+$E432*(IF($A432="D",BonusMalus!$C$15,0))+$E432*(IF($A432="C",BonusMalus!$C$16,0))+$E432*(IF($A432="A",BonusMalus!$C$17,0))-$F432-$G432*3+$H432*3-$I432*2+$J432-$K432*0.5-$L432-$M432*(IF($A432="P",1,0))-$M432*(IF($A432="D",1,0))-$M432*(IF($A432="C",0.5,0))</f>
        <v>5</v>
      </c>
    </row>
    <row r="433" spans="1:14" x14ac:dyDescent="0.2">
      <c r="A433" s="9" t="str">
        <f>VLOOKUP(B433,Elenco_giocatori_ruolo!A:B,2,FALSE)</f>
        <v>C</v>
      </c>
      <c r="B433" s="20" t="s">
        <v>677</v>
      </c>
      <c r="C433" s="20" t="s">
        <v>654</v>
      </c>
      <c r="D433" s="20">
        <v>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10">
        <v>0</v>
      </c>
      <c r="N433" s="11">
        <f>$D433+$E433*(IF($A433="P",BonusMalus!$C$14,0))+$E433*(IF($A433="D",BonusMalus!$C$15,0))+$E433*(IF($A433="C",BonusMalus!$C$16,0))+$E433*(IF($A433="A",BonusMalus!$C$17,0))-$F433-$G433*3+$H433*3-$I433*2+$J433-$K433*0.5-$L433-$M433*(IF($A433="P",1,0))-$M433*(IF($A433="D",1,0))-$M433*(IF($A433="C",0.5,0))</f>
        <v>0</v>
      </c>
    </row>
    <row r="434" spans="1:14" x14ac:dyDescent="0.2">
      <c r="A434" s="9" t="str">
        <f>VLOOKUP(B434,Elenco_giocatori_ruolo!A:B,2,FALSE)</f>
        <v>C</v>
      </c>
      <c r="B434" s="20" t="s">
        <v>678</v>
      </c>
      <c r="C434" s="20" t="s">
        <v>654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10">
        <v>0</v>
      </c>
      <c r="N434" s="11">
        <f>$D434+$E434*(IF($A434="P",BonusMalus!$C$14,0))+$E434*(IF($A434="D",BonusMalus!$C$15,0))+$E434*(IF($A434="C",BonusMalus!$C$16,0))+$E434*(IF($A434="A",BonusMalus!$C$17,0))-$F434-$G434*3+$H434*3-$I434*2+$J434-$K434*0.5-$L434-$M434*(IF($A434="P",1,0))-$M434*(IF($A434="D",1,0))-$M434*(IF($A434="C",0.5,0))</f>
        <v>0</v>
      </c>
    </row>
    <row r="435" spans="1:14" x14ac:dyDescent="0.2">
      <c r="A435" s="9" t="str">
        <f>VLOOKUP(B435,Elenco_giocatori_ruolo!A:B,2,FALSE)</f>
        <v>C</v>
      </c>
      <c r="B435" s="20" t="s">
        <v>679</v>
      </c>
      <c r="C435" s="20" t="s">
        <v>654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10">
        <v>0</v>
      </c>
      <c r="N435" s="11">
        <f>$D435+$E435*(IF($A435="P",BonusMalus!$C$14,0))+$E435*(IF($A435="D",BonusMalus!$C$15,0))+$E435*(IF($A435="C",BonusMalus!$C$16,0))+$E435*(IF($A435="A",BonusMalus!$C$17,0))-$F435-$G435*3+$H435*3-$I435*2+$J435-$K435*0.5-$L435-$M435*(IF($A435="P",1,0))-$M435*(IF($A435="D",1,0))-$M435*(IF($A435="C",0.5,0))</f>
        <v>0</v>
      </c>
    </row>
    <row r="436" spans="1:14" x14ac:dyDescent="0.2">
      <c r="A436" s="9" t="str">
        <f>VLOOKUP(B436,Elenco_giocatori_ruolo!A:B,2,FALSE)</f>
        <v>A</v>
      </c>
      <c r="B436" s="20" t="s">
        <v>680</v>
      </c>
      <c r="C436" s="20" t="s">
        <v>654</v>
      </c>
      <c r="D436" s="20">
        <v>5</v>
      </c>
      <c r="E436" s="20">
        <v>0</v>
      </c>
      <c r="F436" s="20">
        <v>0</v>
      </c>
      <c r="G436" s="20">
        <v>1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10">
        <v>0</v>
      </c>
      <c r="N436" s="11">
        <f>$D436+$E436*(IF($A436="P",BonusMalus!$C$14,0))+$E436*(IF($A436="D",BonusMalus!$C$15,0))+$E436*(IF($A436="C",BonusMalus!$C$16,0))+$E436*(IF($A436="A",BonusMalus!$C$17,0))-$F436-$G436*3+$H436*3-$I436*2+$J436-$K436*0.5-$L436-$M436*(IF($A436="P",1,0))-$M436*(IF($A436="D",1,0))-$M436*(IF($A436="C",0.5,0))</f>
        <v>2</v>
      </c>
    </row>
    <row r="437" spans="1:14" x14ac:dyDescent="0.2">
      <c r="A437" s="9" t="str">
        <f>VLOOKUP(B437,Elenco_giocatori_ruolo!A:B,2,FALSE)</f>
        <v>A</v>
      </c>
      <c r="B437" s="20" t="s">
        <v>681</v>
      </c>
      <c r="C437" s="20" t="s">
        <v>654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10">
        <v>0</v>
      </c>
      <c r="N437" s="11">
        <f>$D437+$E437*(IF($A437="P",BonusMalus!$C$14,0))+$E437*(IF($A437="D",BonusMalus!$C$15,0))+$E437*(IF($A437="C",BonusMalus!$C$16,0))+$E437*(IF($A437="A",BonusMalus!$C$17,0))-$F437-$G437*3+$H437*3-$I437*2+$J437-$K437*0.5-$L437-$M437*(IF($A437="P",1,0))-$M437*(IF($A437="D",1,0))-$M437*(IF($A437="C",0.5,0))</f>
        <v>0</v>
      </c>
    </row>
    <row r="438" spans="1:14" x14ac:dyDescent="0.2">
      <c r="A438" s="9" t="str">
        <f>VLOOKUP(B438,Elenco_giocatori_ruolo!A:B,2,FALSE)</f>
        <v>A</v>
      </c>
      <c r="B438" s="20" t="s">
        <v>682</v>
      </c>
      <c r="C438" s="20" t="s">
        <v>654</v>
      </c>
      <c r="D438" s="20">
        <v>0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10">
        <v>0</v>
      </c>
      <c r="N438" s="11">
        <f>$D438+$E438*(IF($A438="P",BonusMalus!$C$14,0))+$E438*(IF($A438="D",BonusMalus!$C$15,0))+$E438*(IF($A438="C",BonusMalus!$C$16,0))+$E438*(IF($A438="A",BonusMalus!$C$17,0))-$F438-$G438*3+$H438*3-$I438*2+$J438-$K438*0.5-$L438-$M438*(IF($A438="P",1,0))-$M438*(IF($A438="D",1,0))-$M438*(IF($A438="C",0.5,0))</f>
        <v>0</v>
      </c>
    </row>
    <row r="439" spans="1:14" x14ac:dyDescent="0.2">
      <c r="A439" s="9" t="str">
        <f>VLOOKUP(B439,Elenco_giocatori_ruolo!A:B,2,FALSE)</f>
        <v>A</v>
      </c>
      <c r="B439" s="20" t="s">
        <v>683</v>
      </c>
      <c r="C439" s="20" t="s">
        <v>654</v>
      </c>
      <c r="D439" s="20">
        <v>5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10">
        <v>0</v>
      </c>
      <c r="N439" s="11">
        <f>$D439+$E439*(IF($A439="P",BonusMalus!$C$14,0))+$E439*(IF($A439="D",BonusMalus!$C$15,0))+$E439*(IF($A439="C",BonusMalus!$C$16,0))+$E439*(IF($A439="A",BonusMalus!$C$17,0))-$F439-$G439*3+$H439*3-$I439*2+$J439-$K439*0.5-$L439-$M439*(IF($A439="P",1,0))-$M439*(IF($A439="D",1,0))-$M439*(IF($A439="C",0.5,0))</f>
        <v>5</v>
      </c>
    </row>
    <row r="440" spans="1:14" x14ac:dyDescent="0.2">
      <c r="A440" s="9" t="str">
        <f>VLOOKUP(B440,Elenco_giocatori_ruolo!A:B,2,FALSE)</f>
        <v>A</v>
      </c>
      <c r="B440" s="20" t="s">
        <v>684</v>
      </c>
      <c r="C440" s="20" t="s">
        <v>654</v>
      </c>
      <c r="D440" s="20">
        <v>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1</v>
      </c>
      <c r="L440" s="20">
        <v>0</v>
      </c>
      <c r="M440" s="10">
        <v>0</v>
      </c>
      <c r="N440" s="11">
        <f>$D440+$E440*(IF($A440="P",BonusMalus!$C$14,0))+$E440*(IF($A440="D",BonusMalus!$C$15,0))+$E440*(IF($A440="C",BonusMalus!$C$16,0))+$E440*(IF($A440="A",BonusMalus!$C$17,0))-$F440-$G440*3+$H440*3-$I440*2+$J440-$K440*0.5-$L440-$M440*(IF($A440="P",1,0))-$M440*(IF($A440="D",1,0))-$M440*(IF($A440="C",0.5,0))</f>
        <v>4.5</v>
      </c>
    </row>
    <row r="441" spans="1:14" x14ac:dyDescent="0.2">
      <c r="A441" s="9" t="str">
        <f>VLOOKUP(B441,Elenco_giocatori_ruolo!A:B,2,FALSE)</f>
        <v>A</v>
      </c>
      <c r="B441" s="20" t="s">
        <v>685</v>
      </c>
      <c r="C441" s="20" t="s">
        <v>654</v>
      </c>
      <c r="D441" s="20">
        <v>5.5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10">
        <v>0</v>
      </c>
      <c r="N441" s="11">
        <f>$D441+$E441*(IF($A441="P",BonusMalus!$C$14,0))+$E441*(IF($A441="D",BonusMalus!$C$15,0))+$E441*(IF($A441="C",BonusMalus!$C$16,0))+$E441*(IF($A441="A",BonusMalus!$C$17,0))-$F441-$G441*3+$H441*3-$I441*2+$J441-$K441*0.5-$L441-$M441*(IF($A441="P",1,0))-$M441*(IF($A441="D",1,0))-$M441*(IF($A441="C",0.5,0))</f>
        <v>5.5</v>
      </c>
    </row>
    <row r="442" spans="1:14" x14ac:dyDescent="0.2">
      <c r="A442" s="9" t="str">
        <f>VLOOKUP(B442,Elenco_giocatori_ruolo!A:B,2,FALSE)</f>
        <v>A</v>
      </c>
      <c r="B442" s="20" t="s">
        <v>686</v>
      </c>
      <c r="C442" s="20" t="s">
        <v>654</v>
      </c>
      <c r="D442" s="20">
        <v>6.5</v>
      </c>
      <c r="E442" s="20">
        <v>1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10">
        <v>0</v>
      </c>
      <c r="N442" s="11">
        <f>$D442+$E442*(IF($A442="P",BonusMalus!$C$14,0))+$E442*(IF($A442="D",BonusMalus!$C$15,0))+$E442*(IF($A442="C",BonusMalus!$C$16,0))+$E442*(IF($A442="A",BonusMalus!$C$17,0))-$F442-$G442*3+$H442*3-$I442*2+$J442-$K442*0.5-$L442-$M442*(IF($A442="P",1,0))-$M442*(IF($A442="D",1,0))-$M442*(IF($A442="C",0.5,0))</f>
        <v>9.5</v>
      </c>
    </row>
    <row r="443" spans="1:14" x14ac:dyDescent="0.2">
      <c r="A443" s="9" t="str">
        <f>VLOOKUP(B443,Elenco_giocatori_ruolo!A:B,2,FALSE)</f>
        <v>P</v>
      </c>
      <c r="B443" s="20" t="s">
        <v>687</v>
      </c>
      <c r="C443" s="20" t="s">
        <v>688</v>
      </c>
      <c r="D443" s="20">
        <v>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10">
        <v>0</v>
      </c>
      <c r="N443" s="11">
        <f>$D443+$E443*(IF($A443="P",BonusMalus!$C$14,0))+$E443*(IF($A443="D",BonusMalus!$C$15,0))+$E443*(IF($A443="C",BonusMalus!$C$16,0))+$E443*(IF($A443="A",BonusMalus!$C$17,0))-$F443-$G443*3+$H443*3-$I443*2+$J443-$K443*0.5-$L443-$M443*(IF($A443="P",1,0))-$M443*(IF($A443="D",1,0))-$M443*(IF($A443="C",0.5,0))</f>
        <v>0</v>
      </c>
    </row>
    <row r="444" spans="1:14" x14ac:dyDescent="0.2">
      <c r="A444" s="9" t="str">
        <f>VLOOKUP(B444,Elenco_giocatori_ruolo!A:B,2,FALSE)</f>
        <v>P</v>
      </c>
      <c r="B444" s="20" t="s">
        <v>689</v>
      </c>
      <c r="C444" s="20" t="s">
        <v>688</v>
      </c>
      <c r="D444" s="20">
        <v>6</v>
      </c>
      <c r="E444" s="20">
        <v>0</v>
      </c>
      <c r="F444" s="20">
        <v>1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10">
        <v>0</v>
      </c>
      <c r="N444" s="11">
        <f>$D444+$E444*(IF($A444="P",BonusMalus!$C$14,0))+$E444*(IF($A444="D",BonusMalus!$C$15,0))+$E444*(IF($A444="C",BonusMalus!$C$16,0))+$E444*(IF($A444="A",BonusMalus!$C$17,0))-$F444-$G444*3+$H444*3-$I444*2+$J444-$K444*0.5-$L444-$M444*(IF($A444="P",1,0))-$M444*(IF($A444="D",1,0))-$M444*(IF($A444="C",0.5,0))</f>
        <v>5</v>
      </c>
    </row>
    <row r="445" spans="1:14" x14ac:dyDescent="0.2">
      <c r="A445" s="9" t="str">
        <f>VLOOKUP(B445,Elenco_giocatori_ruolo!A:B,2,FALSE)</f>
        <v>P</v>
      </c>
      <c r="B445" s="20" t="s">
        <v>690</v>
      </c>
      <c r="C445" s="20" t="s">
        <v>688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10">
        <v>0</v>
      </c>
      <c r="N445" s="11">
        <f>$D445+$E445*(IF($A445="P",BonusMalus!$C$14,0))+$E445*(IF($A445="D",BonusMalus!$C$15,0))+$E445*(IF($A445="C",BonusMalus!$C$16,0))+$E445*(IF($A445="A",BonusMalus!$C$17,0))-$F445-$G445*3+$H445*3-$I445*2+$J445-$K445*0.5-$L445-$M445*(IF($A445="P",1,0))-$M445*(IF($A445="D",1,0))-$M445*(IF($A445="C",0.5,0))</f>
        <v>0</v>
      </c>
    </row>
    <row r="446" spans="1:14" x14ac:dyDescent="0.2">
      <c r="A446" s="9" t="str">
        <f>VLOOKUP(B446,Elenco_giocatori_ruolo!A:B,2,FALSE)</f>
        <v>P</v>
      </c>
      <c r="B446" s="20" t="s">
        <v>691</v>
      </c>
      <c r="C446" s="20" t="s">
        <v>688</v>
      </c>
      <c r="D446" s="20">
        <v>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10">
        <v>0</v>
      </c>
      <c r="N446" s="11">
        <f>$D446+$E446*(IF($A446="P",BonusMalus!$C$14,0))+$E446*(IF($A446="D",BonusMalus!$C$15,0))+$E446*(IF($A446="C",BonusMalus!$C$16,0))+$E446*(IF($A446="A",BonusMalus!$C$17,0))-$F446-$G446*3+$H446*3-$I446*2+$J446-$K446*0.5-$L446-$M446*(IF($A446="P",1,0))-$M446*(IF($A446="D",1,0))-$M446*(IF($A446="C",0.5,0))</f>
        <v>0</v>
      </c>
    </row>
    <row r="447" spans="1:14" x14ac:dyDescent="0.2">
      <c r="A447" s="9" t="str">
        <f>VLOOKUP(B447,Elenco_giocatori_ruolo!A:B,2,FALSE)</f>
        <v>D</v>
      </c>
      <c r="B447" s="20" t="s">
        <v>692</v>
      </c>
      <c r="C447" s="20" t="s">
        <v>688</v>
      </c>
      <c r="D447" s="20">
        <v>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10">
        <v>0</v>
      </c>
      <c r="N447" s="11">
        <f>$D447+$E447*(IF($A447="P",BonusMalus!$C$14,0))+$E447*(IF($A447="D",BonusMalus!$C$15,0))+$E447*(IF($A447="C",BonusMalus!$C$16,0))+$E447*(IF($A447="A",BonusMalus!$C$17,0))-$F447-$G447*3+$H447*3-$I447*2+$J447-$K447*0.5-$L447-$M447*(IF($A447="P",1,0))-$M447*(IF($A447="D",1,0))-$M447*(IF($A447="C",0.5,0))</f>
        <v>0</v>
      </c>
    </row>
    <row r="448" spans="1:14" x14ac:dyDescent="0.2">
      <c r="A448" s="9" t="str">
        <f>VLOOKUP(B448,Elenco_giocatori_ruolo!A:B,2,FALSE)</f>
        <v>D</v>
      </c>
      <c r="B448" s="20" t="s">
        <v>693</v>
      </c>
      <c r="C448" s="20" t="s">
        <v>688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10">
        <v>0</v>
      </c>
      <c r="N448" s="11">
        <f>$D448+$E448*(IF($A448="P",BonusMalus!$C$14,0))+$E448*(IF($A448="D",BonusMalus!$C$15,0))+$E448*(IF($A448="C",BonusMalus!$C$16,0))+$E448*(IF($A448="A",BonusMalus!$C$17,0))-$F448-$G448*3+$H448*3-$I448*2+$J448-$K448*0.5-$L448-$M448*(IF($A448="P",1,0))-$M448*(IF($A448="D",1,0))-$M448*(IF($A448="C",0.5,0))</f>
        <v>0</v>
      </c>
    </row>
    <row r="449" spans="1:14" x14ac:dyDescent="0.2">
      <c r="A449" s="9" t="str">
        <f>VLOOKUP(B449,Elenco_giocatori_ruolo!A:B,2,FALSE)</f>
        <v>D</v>
      </c>
      <c r="B449" s="20" t="s">
        <v>694</v>
      </c>
      <c r="C449" s="20" t="s">
        <v>688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10">
        <v>0</v>
      </c>
      <c r="N449" s="11">
        <f>$D449+$E449*(IF($A449="P",BonusMalus!$C$14,0))+$E449*(IF($A449="D",BonusMalus!$C$15,0))+$E449*(IF($A449="C",BonusMalus!$C$16,0))+$E449*(IF($A449="A",BonusMalus!$C$17,0))-$F449-$G449*3+$H449*3-$I449*2+$J449-$K449*0.5-$L449-$M449*(IF($A449="P",1,0))-$M449*(IF($A449="D",1,0))-$M449*(IF($A449="C",0.5,0))</f>
        <v>0</v>
      </c>
    </row>
    <row r="450" spans="1:14" x14ac:dyDescent="0.2">
      <c r="A450" s="9" t="str">
        <f>VLOOKUP(B450,Elenco_giocatori_ruolo!A:B,2,FALSE)</f>
        <v>D</v>
      </c>
      <c r="B450" s="20" t="s">
        <v>695</v>
      </c>
      <c r="C450" s="20" t="s">
        <v>688</v>
      </c>
      <c r="D450" s="20">
        <v>6.5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10">
        <v>0</v>
      </c>
      <c r="N450" s="11">
        <f>$D450+$E450*(IF($A450="P",BonusMalus!$C$14,0))+$E450*(IF($A450="D",BonusMalus!$C$15,0))+$E450*(IF($A450="C",BonusMalus!$C$16,0))+$E450*(IF($A450="A",BonusMalus!$C$17,0))-$F450-$G450*3+$H450*3-$I450*2+$J450-$K450*0.5-$L450-$M450*(IF($A450="P",1,0))-$M450*(IF($A450="D",1,0))-$M450*(IF($A450="C",0.5,0))</f>
        <v>6.5</v>
      </c>
    </row>
    <row r="451" spans="1:14" x14ac:dyDescent="0.2">
      <c r="A451" s="9" t="str">
        <f>VLOOKUP(B451,Elenco_giocatori_ruolo!A:B,2,FALSE)</f>
        <v>D</v>
      </c>
      <c r="B451" s="20" t="s">
        <v>696</v>
      </c>
      <c r="C451" s="20" t="s">
        <v>688</v>
      </c>
      <c r="D451" s="20">
        <v>6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1</v>
      </c>
      <c r="L451" s="20">
        <v>0</v>
      </c>
      <c r="M451" s="10">
        <v>0</v>
      </c>
      <c r="N451" s="11">
        <f>$D451+$E451*(IF($A451="P",BonusMalus!$C$14,0))+$E451*(IF($A451="D",BonusMalus!$C$15,0))+$E451*(IF($A451="C",BonusMalus!$C$16,0))+$E451*(IF($A451="A",BonusMalus!$C$17,0))-$F451-$G451*3+$H451*3-$I451*2+$J451-$K451*0.5-$L451-$M451*(IF($A451="P",1,0))-$M451*(IF($A451="D",1,0))-$M451*(IF($A451="C",0.5,0))</f>
        <v>5.5</v>
      </c>
    </row>
    <row r="452" spans="1:14" x14ac:dyDescent="0.2">
      <c r="A452" s="9" t="str">
        <f>VLOOKUP(B452,Elenco_giocatori_ruolo!A:B,2,FALSE)</f>
        <v>D</v>
      </c>
      <c r="B452" s="20" t="s">
        <v>697</v>
      </c>
      <c r="C452" s="20" t="s">
        <v>688</v>
      </c>
      <c r="D452" s="20">
        <v>5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10">
        <v>0</v>
      </c>
      <c r="N452" s="11">
        <f>$D452+$E452*(IF($A452="P",BonusMalus!$C$14,0))+$E452*(IF($A452="D",BonusMalus!$C$15,0))+$E452*(IF($A452="C",BonusMalus!$C$16,0))+$E452*(IF($A452="A",BonusMalus!$C$17,0))-$F452-$G452*3+$H452*3-$I452*2+$J452-$K452*0.5-$L452-$M452*(IF($A452="P",1,0))-$M452*(IF($A452="D",1,0))-$M452*(IF($A452="C",0.5,0))</f>
        <v>5</v>
      </c>
    </row>
    <row r="453" spans="1:14" x14ac:dyDescent="0.2">
      <c r="A453" s="9" t="str">
        <f>VLOOKUP(B453,Elenco_giocatori_ruolo!A:B,2,FALSE)</f>
        <v>D</v>
      </c>
      <c r="B453" s="20" t="s">
        <v>698</v>
      </c>
      <c r="C453" s="20" t="s">
        <v>688</v>
      </c>
      <c r="D453" s="20">
        <v>5.5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1</v>
      </c>
      <c r="L453" s="20">
        <v>0</v>
      </c>
      <c r="M453" s="10">
        <v>0</v>
      </c>
      <c r="N453" s="11">
        <f>$D453+$E453*(IF($A453="P",BonusMalus!$C$14,0))+$E453*(IF($A453="D",BonusMalus!$C$15,0))+$E453*(IF($A453="C",BonusMalus!$C$16,0))+$E453*(IF($A453="A",BonusMalus!$C$17,0))-$F453-$G453*3+$H453*3-$I453*2+$J453-$K453*0.5-$L453-$M453*(IF($A453="P",1,0))-$M453*(IF($A453="D",1,0))-$M453*(IF($A453="C",0.5,0))</f>
        <v>5</v>
      </c>
    </row>
    <row r="454" spans="1:14" x14ac:dyDescent="0.2">
      <c r="A454" s="9" t="str">
        <f>VLOOKUP(B454,Elenco_giocatori_ruolo!A:B,2,FALSE)</f>
        <v>D</v>
      </c>
      <c r="B454" s="20" t="s">
        <v>699</v>
      </c>
      <c r="C454" s="20" t="s">
        <v>688</v>
      </c>
      <c r="D454" s="20">
        <v>5.5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10">
        <v>0</v>
      </c>
      <c r="N454" s="11">
        <f>$D454+$E454*(IF($A454="P",BonusMalus!$C$14,0))+$E454*(IF($A454="D",BonusMalus!$C$15,0))+$E454*(IF($A454="C",BonusMalus!$C$16,0))+$E454*(IF($A454="A",BonusMalus!$C$17,0))-$F454-$G454*3+$H454*3-$I454*2+$J454-$K454*0.5-$L454-$M454*(IF($A454="P",1,0))-$M454*(IF($A454="D",1,0))-$M454*(IF($A454="C",0.5,0))</f>
        <v>5.5</v>
      </c>
    </row>
    <row r="455" spans="1:14" x14ac:dyDescent="0.2">
      <c r="A455" s="9" t="str">
        <f>VLOOKUP(B455,Elenco_giocatori_ruolo!A:B,2,FALSE)</f>
        <v>D</v>
      </c>
      <c r="B455" s="20" t="s">
        <v>700</v>
      </c>
      <c r="C455" s="20" t="s">
        <v>688</v>
      </c>
      <c r="D455" s="20">
        <v>5.5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10">
        <v>0</v>
      </c>
      <c r="N455" s="11">
        <f>$D455+$E455*(IF($A455="P",BonusMalus!$C$14,0))+$E455*(IF($A455="D",BonusMalus!$C$15,0))+$E455*(IF($A455="C",BonusMalus!$C$16,0))+$E455*(IF($A455="A",BonusMalus!$C$17,0))-$F455-$G455*3+$H455*3-$I455*2+$J455-$K455*0.5-$L455-$M455*(IF($A455="P",1,0))-$M455*(IF($A455="D",1,0))-$M455*(IF($A455="C",0.5,0))</f>
        <v>5.5</v>
      </c>
    </row>
    <row r="456" spans="1:14" x14ac:dyDescent="0.2">
      <c r="A456" s="9" t="str">
        <f>VLOOKUP(B456,Elenco_giocatori_ruolo!A:B,2,FALSE)</f>
        <v>C</v>
      </c>
      <c r="B456" s="20" t="s">
        <v>701</v>
      </c>
      <c r="C456" s="20" t="s">
        <v>688</v>
      </c>
      <c r="D456" s="20">
        <v>5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10">
        <v>0</v>
      </c>
      <c r="N456" s="11">
        <f>$D456+$E456*(IF($A456="P",BonusMalus!$C$14,0))+$E456*(IF($A456="D",BonusMalus!$C$15,0))+$E456*(IF($A456="C",BonusMalus!$C$16,0))+$E456*(IF($A456="A",BonusMalus!$C$17,0))-$F456-$G456*3+$H456*3-$I456*2+$J456-$K456*0.5-$L456-$M456*(IF($A456="P",1,0))-$M456*(IF($A456="D",1,0))-$M456*(IF($A456="C",0.5,0))</f>
        <v>5</v>
      </c>
    </row>
    <row r="457" spans="1:14" x14ac:dyDescent="0.2">
      <c r="A457" s="9" t="str">
        <f>VLOOKUP(B457,Elenco_giocatori_ruolo!A:B,2,FALSE)</f>
        <v>C</v>
      </c>
      <c r="B457" s="20" t="s">
        <v>702</v>
      </c>
      <c r="C457" s="20" t="s">
        <v>688</v>
      </c>
      <c r="D457" s="20">
        <v>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10">
        <v>0</v>
      </c>
      <c r="N457" s="11">
        <f>$D457+$E457*(IF($A457="P",BonusMalus!$C$14,0))+$E457*(IF($A457="D",BonusMalus!$C$15,0))+$E457*(IF($A457="C",BonusMalus!$C$16,0))+$E457*(IF($A457="A",BonusMalus!$C$17,0))-$F457-$G457*3+$H457*3-$I457*2+$J457-$K457*0.5-$L457-$M457*(IF($A457="P",1,0))-$M457*(IF($A457="D",1,0))-$M457*(IF($A457="C",0.5,0))</f>
        <v>7</v>
      </c>
    </row>
    <row r="458" spans="1:14" x14ac:dyDescent="0.2">
      <c r="A458" s="9" t="str">
        <f>VLOOKUP(B458,Elenco_giocatori_ruolo!A:B,2,FALSE)</f>
        <v>C</v>
      </c>
      <c r="B458" s="20" t="s">
        <v>703</v>
      </c>
      <c r="C458" s="20" t="s">
        <v>688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10">
        <v>0</v>
      </c>
      <c r="N458" s="11">
        <f>$D458+$E458*(IF($A458="P",BonusMalus!$C$14,0))+$E458*(IF($A458="D",BonusMalus!$C$15,0))+$E458*(IF($A458="C",BonusMalus!$C$16,0))+$E458*(IF($A458="A",BonusMalus!$C$17,0))-$F458-$G458*3+$H458*3-$I458*2+$J458-$K458*0.5-$L458-$M458*(IF($A458="P",1,0))-$M458*(IF($A458="D",1,0))-$M458*(IF($A458="C",0.5,0))</f>
        <v>0</v>
      </c>
    </row>
    <row r="459" spans="1:14" x14ac:dyDescent="0.2">
      <c r="A459" s="9" t="str">
        <f>VLOOKUP(B459,Elenco_giocatori_ruolo!A:B,2,FALSE)</f>
        <v>C</v>
      </c>
      <c r="B459" s="20" t="s">
        <v>704</v>
      </c>
      <c r="C459" s="20" t="s">
        <v>688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10">
        <v>0</v>
      </c>
      <c r="N459" s="11">
        <f>$D459+$E459*(IF($A459="P",BonusMalus!$C$14,0))+$E459*(IF($A459="D",BonusMalus!$C$15,0))+$E459*(IF($A459="C",BonusMalus!$C$16,0))+$E459*(IF($A459="A",BonusMalus!$C$17,0))-$F459-$G459*3+$H459*3-$I459*2+$J459-$K459*0.5-$L459-$M459*(IF($A459="P",1,0))-$M459*(IF($A459="D",1,0))-$M459*(IF($A459="C",0.5,0))</f>
        <v>0</v>
      </c>
    </row>
    <row r="460" spans="1:14" x14ac:dyDescent="0.2">
      <c r="A460" s="9" t="str">
        <f>VLOOKUP(B460,Elenco_giocatori_ruolo!A:B,2,FALSE)</f>
        <v>C</v>
      </c>
      <c r="B460" s="20" t="s">
        <v>705</v>
      </c>
      <c r="C460" s="20" t="s">
        <v>688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10">
        <v>0</v>
      </c>
      <c r="N460" s="11">
        <f>$D460+$E460*(IF($A460="P",BonusMalus!$C$14,0))+$E460*(IF($A460="D",BonusMalus!$C$15,0))+$E460*(IF($A460="C",BonusMalus!$C$16,0))+$E460*(IF($A460="A",BonusMalus!$C$17,0))-$F460-$G460*3+$H460*3-$I460*2+$J460-$K460*0.5-$L460-$M460*(IF($A460="P",1,0))-$M460*(IF($A460="D",1,0))-$M460*(IF($A460="C",0.5,0))</f>
        <v>0</v>
      </c>
    </row>
    <row r="461" spans="1:14" x14ac:dyDescent="0.2">
      <c r="A461" s="9" t="str">
        <f>VLOOKUP(B461,Elenco_giocatori_ruolo!A:B,2,FALSE)</f>
        <v>C</v>
      </c>
      <c r="B461" s="20" t="s">
        <v>706</v>
      </c>
      <c r="C461" s="20" t="s">
        <v>688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10">
        <v>0</v>
      </c>
      <c r="N461" s="11">
        <f>$D461+$E461*(IF($A461="P",BonusMalus!$C$14,0))+$E461*(IF($A461="D",BonusMalus!$C$15,0))+$E461*(IF($A461="C",BonusMalus!$C$16,0))+$E461*(IF($A461="A",BonusMalus!$C$17,0))-$F461-$G461*3+$H461*3-$I461*2+$J461-$K461*0.5-$L461-$M461*(IF($A461="P",1,0))-$M461*(IF($A461="D",1,0))-$M461*(IF($A461="C",0.5,0))</f>
        <v>0</v>
      </c>
    </row>
    <row r="462" spans="1:14" x14ac:dyDescent="0.2">
      <c r="A462" s="9" t="e">
        <f>VLOOKUP(B462,Elenco_giocatori_ruolo!A:B,2,FALSE)</f>
        <v>#N/A</v>
      </c>
      <c r="B462" s="20" t="s">
        <v>1263</v>
      </c>
      <c r="C462" s="20" t="s">
        <v>688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10">
        <v>0</v>
      </c>
      <c r="N462" s="11" t="e">
        <f>$D462+$E462*(IF($A462="P",BonusMalus!$C$14,0))+$E462*(IF($A462="D",BonusMalus!$C$15,0))+$E462*(IF($A462="C",BonusMalus!$C$16,0))+$E462*(IF($A462="A",BonusMalus!$C$17,0))-$F462-$G462*3+$H462*3-$I462*2+$J462-$K462*0.5-$L462-$M462*(IF($A462="P",1,0))-$M462*(IF($A462="D",1,0))-$M462*(IF($A462="C",0.5,0))</f>
        <v>#N/A</v>
      </c>
    </row>
    <row r="463" spans="1:14" x14ac:dyDescent="0.2">
      <c r="A463" s="9" t="str">
        <f>VLOOKUP(B463,Elenco_giocatori_ruolo!A:B,2,FALSE)</f>
        <v>C</v>
      </c>
      <c r="B463" s="20" t="s">
        <v>707</v>
      </c>
      <c r="C463" s="20" t="s">
        <v>688</v>
      </c>
      <c r="D463" s="20">
        <v>5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10">
        <v>0</v>
      </c>
      <c r="N463" s="11">
        <f>$D463+$E463*(IF($A463="P",BonusMalus!$C$14,0))+$E463*(IF($A463="D",BonusMalus!$C$15,0))+$E463*(IF($A463="C",BonusMalus!$C$16,0))+$E463*(IF($A463="A",BonusMalus!$C$17,0))-$F463-$G463*3+$H463*3-$I463*2+$J463-$K463*0.5-$L463-$M463*(IF($A463="P",1,0))-$M463*(IF($A463="D",1,0))-$M463*(IF($A463="C",0.5,0))</f>
        <v>5</v>
      </c>
    </row>
    <row r="464" spans="1:14" x14ac:dyDescent="0.2">
      <c r="A464" s="9" t="str">
        <f>VLOOKUP(B464,Elenco_giocatori_ruolo!A:B,2,FALSE)</f>
        <v>C</v>
      </c>
      <c r="B464" s="20" t="s">
        <v>708</v>
      </c>
      <c r="C464" s="20" t="s">
        <v>688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10">
        <v>0</v>
      </c>
      <c r="N464" s="11">
        <f>$D464+$E464*(IF($A464="P",BonusMalus!$C$14,0))+$E464*(IF($A464="D",BonusMalus!$C$15,0))+$E464*(IF($A464="C",BonusMalus!$C$16,0))+$E464*(IF($A464="A",BonusMalus!$C$17,0))-$F464-$G464*3+$H464*3-$I464*2+$J464-$K464*0.5-$L464-$M464*(IF($A464="P",1,0))-$M464*(IF($A464="D",1,0))-$M464*(IF($A464="C",0.5,0))</f>
        <v>0</v>
      </c>
    </row>
    <row r="465" spans="1:14" x14ac:dyDescent="0.2">
      <c r="A465" s="9" t="str">
        <f>VLOOKUP(B465,Elenco_giocatori_ruolo!A:B,2,FALSE)</f>
        <v>C</v>
      </c>
      <c r="B465" s="20" t="s">
        <v>709</v>
      </c>
      <c r="C465" s="20" t="s">
        <v>688</v>
      </c>
      <c r="D465" s="20">
        <v>0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10">
        <v>0</v>
      </c>
      <c r="N465" s="11">
        <f>$D465+$E465*(IF($A465="P",BonusMalus!$C$14,0))+$E465*(IF($A465="D",BonusMalus!$C$15,0))+$E465*(IF($A465="C",BonusMalus!$C$16,0))+$E465*(IF($A465="A",BonusMalus!$C$17,0))-$F465-$G465*3+$H465*3-$I465*2+$J465-$K465*0.5-$L465-$M465*(IF($A465="P",1,0))-$M465*(IF($A465="D",1,0))-$M465*(IF($A465="C",0.5,0))</f>
        <v>0</v>
      </c>
    </row>
    <row r="466" spans="1:14" x14ac:dyDescent="0.2">
      <c r="A466" s="9" t="str">
        <f>VLOOKUP(B466,Elenco_giocatori_ruolo!A:B,2,FALSE)</f>
        <v>C</v>
      </c>
      <c r="B466" s="20" t="s">
        <v>710</v>
      </c>
      <c r="C466" s="20" t="s">
        <v>688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10">
        <v>0</v>
      </c>
      <c r="N466" s="11">
        <f>$D466+$E466*(IF($A466="P",BonusMalus!$C$14,0))+$E466*(IF($A466="D",BonusMalus!$C$15,0))+$E466*(IF($A466="C",BonusMalus!$C$16,0))+$E466*(IF($A466="A",BonusMalus!$C$17,0))-$F466-$G466*3+$H466*3-$I466*2+$J466-$K466*0.5-$L466-$M466*(IF($A466="P",1,0))-$M466*(IF($A466="D",1,0))-$M466*(IF($A466="C",0.5,0))</f>
        <v>0</v>
      </c>
    </row>
    <row r="467" spans="1:14" x14ac:dyDescent="0.2">
      <c r="A467" s="9" t="str">
        <f>VLOOKUP(B467,Elenco_giocatori_ruolo!A:B,2,FALSE)</f>
        <v>A</v>
      </c>
      <c r="B467" s="20" t="s">
        <v>711</v>
      </c>
      <c r="C467" s="20" t="s">
        <v>688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10">
        <v>0</v>
      </c>
      <c r="N467" s="11">
        <f>$D467+$E467*(IF($A467="P",BonusMalus!$C$14,0))+$E467*(IF($A467="D",BonusMalus!$C$15,0))+$E467*(IF($A467="C",BonusMalus!$C$16,0))+$E467*(IF($A467="A",BonusMalus!$C$17,0))-$F467-$G467*3+$H467*3-$I467*2+$J467-$K467*0.5-$L467-$M467*(IF($A467="P",1,0))-$M467*(IF($A467="D",1,0))-$M467*(IF($A467="C",0.5,0))</f>
        <v>0</v>
      </c>
    </row>
    <row r="468" spans="1:14" x14ac:dyDescent="0.2">
      <c r="A468" s="9" t="e">
        <f>VLOOKUP(B468,Elenco_giocatori_ruolo!A:B,2,FALSE)</f>
        <v>#N/A</v>
      </c>
      <c r="B468" s="20" t="s">
        <v>712</v>
      </c>
      <c r="C468" s="20" t="s">
        <v>688</v>
      </c>
      <c r="D468" s="20">
        <v>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10">
        <v>0</v>
      </c>
      <c r="N468" s="11" t="e">
        <f>$D468+$E468*(IF($A468="P",BonusMalus!$C$14,0))+$E468*(IF($A468="D",BonusMalus!$C$15,0))+$E468*(IF($A468="C",BonusMalus!$C$16,0))+$E468*(IF($A468="A",BonusMalus!$C$17,0))-$F468-$G468*3+$H468*3-$I468*2+$J468-$K468*0.5-$L468-$M468*(IF($A468="P",1,0))-$M468*(IF($A468="D",1,0))-$M468*(IF($A468="C",0.5,0))</f>
        <v>#N/A</v>
      </c>
    </row>
    <row r="469" spans="1:14" x14ac:dyDescent="0.2">
      <c r="A469" s="9" t="str">
        <f>VLOOKUP(B469,Elenco_giocatori_ruolo!A:B,2,FALSE)</f>
        <v>A</v>
      </c>
      <c r="B469" s="20" t="s">
        <v>713</v>
      </c>
      <c r="C469" s="20" t="s">
        <v>688</v>
      </c>
      <c r="D469" s="20">
        <v>7</v>
      </c>
      <c r="E469" s="20">
        <v>1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10">
        <v>0</v>
      </c>
      <c r="N469" s="11">
        <f>$D469+$E469*(IF($A469="P",BonusMalus!$C$14,0))+$E469*(IF($A469="D",BonusMalus!$C$15,0))+$E469*(IF($A469="C",BonusMalus!$C$16,0))+$E469*(IF($A469="A",BonusMalus!$C$17,0))-$F469-$G469*3+$H469*3-$I469*2+$J469-$K469*0.5-$L469-$M469*(IF($A469="P",1,0))-$M469*(IF($A469="D",1,0))-$M469*(IF($A469="C",0.5,0))</f>
        <v>10</v>
      </c>
    </row>
    <row r="470" spans="1:14" x14ac:dyDescent="0.2">
      <c r="A470" s="9" t="str">
        <f>VLOOKUP(B470,Elenco_giocatori_ruolo!A:B,2,FALSE)</f>
        <v>A</v>
      </c>
      <c r="B470" s="20" t="s">
        <v>714</v>
      </c>
      <c r="C470" s="20" t="s">
        <v>688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10">
        <v>0</v>
      </c>
      <c r="N470" s="11">
        <f>$D470+$E470*(IF($A470="P",BonusMalus!$C$14,0))+$E470*(IF($A470="D",BonusMalus!$C$15,0))+$E470*(IF($A470="C",BonusMalus!$C$16,0))+$E470*(IF($A470="A",BonusMalus!$C$17,0))-$F470-$G470*3+$H470*3-$I470*2+$J470-$K470*0.5-$L470-$M470*(IF($A470="P",1,0))-$M470*(IF($A470="D",1,0))-$M470*(IF($A470="C",0.5,0))</f>
        <v>0</v>
      </c>
    </row>
    <row r="471" spans="1:14" x14ac:dyDescent="0.2">
      <c r="A471" s="9" t="str">
        <f>VLOOKUP(B471,Elenco_giocatori_ruolo!A:B,2,FALSE)</f>
        <v>A</v>
      </c>
      <c r="B471" s="20" t="s">
        <v>715</v>
      </c>
      <c r="C471" s="20" t="s">
        <v>688</v>
      </c>
      <c r="D471" s="20">
        <v>6.5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1</v>
      </c>
      <c r="L471" s="20">
        <v>0</v>
      </c>
      <c r="M471" s="10">
        <v>0</v>
      </c>
      <c r="N471" s="11">
        <f>$D471+$E471*(IF($A471="P",BonusMalus!$C$14,0))+$E471*(IF($A471="D",BonusMalus!$C$15,0))+$E471*(IF($A471="C",BonusMalus!$C$16,0))+$E471*(IF($A471="A",BonusMalus!$C$17,0))-$F471-$G471*3+$H471*3-$I471*2+$J471-$K471*0.5-$L471-$M471*(IF($A471="P",1,0))-$M471*(IF($A471="D",1,0))-$M471*(IF($A471="C",0.5,0))</f>
        <v>6</v>
      </c>
    </row>
    <row r="472" spans="1:14" x14ac:dyDescent="0.2">
      <c r="A472" s="9" t="str">
        <f>VLOOKUP(B472,Elenco_giocatori_ruolo!A:B,2,FALSE)</f>
        <v>A</v>
      </c>
      <c r="B472" s="20" t="s">
        <v>716</v>
      </c>
      <c r="C472" s="20" t="s">
        <v>688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10">
        <v>0</v>
      </c>
      <c r="N472" s="11">
        <f>$D472+$E472*(IF($A472="P",BonusMalus!$C$14,0))+$E472*(IF($A472="D",BonusMalus!$C$15,0))+$E472*(IF($A472="C",BonusMalus!$C$16,0))+$E472*(IF($A472="A",BonusMalus!$C$17,0))-$F472-$G472*3+$H472*3-$I472*2+$J472-$K472*0.5-$L472-$M472*(IF($A472="P",1,0))-$M472*(IF($A472="D",1,0))-$M472*(IF($A472="C",0.5,0))</f>
        <v>0</v>
      </c>
    </row>
    <row r="473" spans="1:14" x14ac:dyDescent="0.2">
      <c r="A473" s="9" t="str">
        <f>VLOOKUP(B473,Elenco_giocatori_ruolo!A:B,2,FALSE)</f>
        <v>A</v>
      </c>
      <c r="B473" s="20" t="s">
        <v>717</v>
      </c>
      <c r="C473" s="20" t="s">
        <v>688</v>
      </c>
      <c r="D473" s="20">
        <v>7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10">
        <v>0</v>
      </c>
      <c r="N473" s="11">
        <f>$D473+$E473*(IF($A473="P",BonusMalus!$C$14,0))+$E473*(IF($A473="D",BonusMalus!$C$15,0))+$E473*(IF($A473="C",BonusMalus!$C$16,0))+$E473*(IF($A473="A",BonusMalus!$C$17,0))-$F473-$G473*3+$H473*3-$I473*2+$J473-$K473*0.5-$L473-$M473*(IF($A473="P",1,0))-$M473*(IF($A473="D",1,0))-$M473*(IF($A473="C",0.5,0))</f>
        <v>7</v>
      </c>
    </row>
    <row r="474" spans="1:14" x14ac:dyDescent="0.2">
      <c r="A474" s="9" t="str">
        <f>VLOOKUP(B474,Elenco_giocatori_ruolo!A:B,2,FALSE)</f>
        <v>A</v>
      </c>
      <c r="B474" s="20" t="s">
        <v>718</v>
      </c>
      <c r="C474" s="20" t="s">
        <v>688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10">
        <v>0</v>
      </c>
      <c r="N474" s="11">
        <f>$D474+$E474*(IF($A474="P",BonusMalus!$C$14,0))+$E474*(IF($A474="D",BonusMalus!$C$15,0))+$E474*(IF($A474="C",BonusMalus!$C$16,0))+$E474*(IF($A474="A",BonusMalus!$C$17,0))-$F474-$G474*3+$H474*3-$I474*2+$J474-$K474*0.5-$L474-$M474*(IF($A474="P",1,0))-$M474*(IF($A474="D",1,0))-$M474*(IF($A474="C",0.5,0))</f>
        <v>0</v>
      </c>
    </row>
    <row r="475" spans="1:14" x14ac:dyDescent="0.2">
      <c r="A475" s="9" t="str">
        <f>VLOOKUP(B475,Elenco_giocatori_ruolo!A:B,2,FALSE)</f>
        <v>A</v>
      </c>
      <c r="B475" s="20" t="s">
        <v>719</v>
      </c>
      <c r="C475" s="20" t="s">
        <v>688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10">
        <v>0</v>
      </c>
      <c r="N475" s="11">
        <f>$D475+$E475*(IF($A475="P",BonusMalus!$C$14,0))+$E475*(IF($A475="D",BonusMalus!$C$15,0))+$E475*(IF($A475="C",BonusMalus!$C$16,0))+$E475*(IF($A475="A",BonusMalus!$C$17,0))-$F475-$G475*3+$H475*3-$I475*2+$J475-$K475*0.5-$L475-$M475*(IF($A475="P",1,0))-$M475*(IF($A475="D",1,0))-$M475*(IF($A475="C",0.5,0))</f>
        <v>0</v>
      </c>
    </row>
    <row r="476" spans="1:14" x14ac:dyDescent="0.2">
      <c r="A476" s="9" t="str">
        <f>VLOOKUP(B476,Elenco_giocatori_ruolo!A:B,2,FALSE)</f>
        <v>P</v>
      </c>
      <c r="B476" s="20" t="s">
        <v>720</v>
      </c>
      <c r="C476" s="20" t="s">
        <v>721</v>
      </c>
      <c r="D476" s="20">
        <v>6</v>
      </c>
      <c r="E476" s="20">
        <v>0</v>
      </c>
      <c r="F476" s="20">
        <v>1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10">
        <v>0</v>
      </c>
      <c r="N476" s="11">
        <f>$D476+$E476*(IF($A476="P",BonusMalus!$C$14,0))+$E476*(IF($A476="D",BonusMalus!$C$15,0))+$E476*(IF($A476="C",BonusMalus!$C$16,0))+$E476*(IF($A476="A",BonusMalus!$C$17,0))-$F476-$G476*3+$H476*3-$I476*2+$J476-$K476*0.5-$L476-$M476*(IF($A476="P",1,0))-$M476*(IF($A476="D",1,0))-$M476*(IF($A476="C",0.5,0))</f>
        <v>5</v>
      </c>
    </row>
    <row r="477" spans="1:14" x14ac:dyDescent="0.2">
      <c r="A477" s="9" t="str">
        <f>VLOOKUP(B477,Elenco_giocatori_ruolo!A:B,2,FALSE)</f>
        <v>P</v>
      </c>
      <c r="B477" s="20" t="s">
        <v>722</v>
      </c>
      <c r="C477" s="20" t="s">
        <v>721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10">
        <v>0</v>
      </c>
      <c r="N477" s="11">
        <f>$D477+$E477*(IF($A477="P",BonusMalus!$C$14,0))+$E477*(IF($A477="D",BonusMalus!$C$15,0))+$E477*(IF($A477="C",BonusMalus!$C$16,0))+$E477*(IF($A477="A",BonusMalus!$C$17,0))-$F477-$G477*3+$H477*3-$I477*2+$J477-$K477*0.5-$L477-$M477*(IF($A477="P",1,0))-$M477*(IF($A477="D",1,0))-$M477*(IF($A477="C",0.5,0))</f>
        <v>0</v>
      </c>
    </row>
    <row r="478" spans="1:14" x14ac:dyDescent="0.2">
      <c r="A478" s="9" t="str">
        <f>VLOOKUP(B478,Elenco_giocatori_ruolo!A:B,2,FALSE)</f>
        <v>P</v>
      </c>
      <c r="B478" s="20" t="s">
        <v>723</v>
      </c>
      <c r="C478" s="20" t="s">
        <v>721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10">
        <v>0</v>
      </c>
      <c r="N478" s="11">
        <f>$D478+$E478*(IF($A478="P",BonusMalus!$C$14,0))+$E478*(IF($A478="D",BonusMalus!$C$15,0))+$E478*(IF($A478="C",BonusMalus!$C$16,0))+$E478*(IF($A478="A",BonusMalus!$C$17,0))-$F478-$G478*3+$H478*3-$I478*2+$J478-$K478*0.5-$L478-$M478*(IF($A478="P",1,0))-$M478*(IF($A478="D",1,0))-$M478*(IF($A478="C",0.5,0))</f>
        <v>0</v>
      </c>
    </row>
    <row r="479" spans="1:14" x14ac:dyDescent="0.2">
      <c r="A479" s="9" t="str">
        <f>VLOOKUP(B479,Elenco_giocatori_ruolo!A:B,2,FALSE)</f>
        <v>D</v>
      </c>
      <c r="B479" s="20" t="s">
        <v>724</v>
      </c>
      <c r="C479" s="20" t="s">
        <v>721</v>
      </c>
      <c r="D479" s="20">
        <v>6.5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1</v>
      </c>
      <c r="L479" s="20">
        <v>0</v>
      </c>
      <c r="M479" s="10">
        <v>0</v>
      </c>
      <c r="N479" s="11">
        <f>$D479+$E479*(IF($A479="P",BonusMalus!$C$14,0))+$E479*(IF($A479="D",BonusMalus!$C$15,0))+$E479*(IF($A479="C",BonusMalus!$C$16,0))+$E479*(IF($A479="A",BonusMalus!$C$17,0))-$F479-$G479*3+$H479*3-$I479*2+$J479-$K479*0.5-$L479-$M479*(IF($A479="P",1,0))-$M479*(IF($A479="D",1,0))-$M479*(IF($A479="C",0.5,0))</f>
        <v>6</v>
      </c>
    </row>
    <row r="480" spans="1:14" x14ac:dyDescent="0.2">
      <c r="A480" s="9" t="str">
        <f>VLOOKUP(B480,Elenco_giocatori_ruolo!A:B,2,FALSE)</f>
        <v>D</v>
      </c>
      <c r="B480" s="20" t="s">
        <v>725</v>
      </c>
      <c r="C480" s="20" t="s">
        <v>721</v>
      </c>
      <c r="D480" s="20">
        <v>6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10">
        <v>0</v>
      </c>
      <c r="N480" s="11">
        <f>$D480+$E480*(IF($A480="P",BonusMalus!$C$14,0))+$E480*(IF($A480="D",BonusMalus!$C$15,0))+$E480*(IF($A480="C",BonusMalus!$C$16,0))+$E480*(IF($A480="A",BonusMalus!$C$17,0))-$F480-$G480*3+$H480*3-$I480*2+$J480-$K480*0.5-$L480-$M480*(IF($A480="P",1,0))-$M480*(IF($A480="D",1,0))-$M480*(IF($A480="C",0.5,0))</f>
        <v>6</v>
      </c>
    </row>
    <row r="481" spans="1:14" x14ac:dyDescent="0.2">
      <c r="A481" s="9" t="str">
        <f>VLOOKUP(B481,Elenco_giocatori_ruolo!A:B,2,FALSE)</f>
        <v>D</v>
      </c>
      <c r="B481" s="20" t="s">
        <v>726</v>
      </c>
      <c r="C481" s="20" t="s">
        <v>721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10">
        <v>0</v>
      </c>
      <c r="N481" s="11">
        <f>$D481+$E481*(IF($A481="P",BonusMalus!$C$14,0))+$E481*(IF($A481="D",BonusMalus!$C$15,0))+$E481*(IF($A481="C",BonusMalus!$C$16,0))+$E481*(IF($A481="A",BonusMalus!$C$17,0))-$F481-$G481*3+$H481*3-$I481*2+$J481-$K481*0.5-$L481-$M481*(IF($A481="P",1,0))-$M481*(IF($A481="D",1,0))-$M481*(IF($A481="C",0.5,0))</f>
        <v>0</v>
      </c>
    </row>
    <row r="482" spans="1:14" x14ac:dyDescent="0.2">
      <c r="A482" s="9" t="e">
        <f>VLOOKUP(B482,Elenco_giocatori_ruolo!A:B,2,FALSE)</f>
        <v>#N/A</v>
      </c>
      <c r="B482" s="20" t="s">
        <v>727</v>
      </c>
      <c r="C482" s="20" t="s">
        <v>721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10">
        <v>0</v>
      </c>
      <c r="N482" s="11" t="e">
        <f>$D482+$E482*(IF($A482="P",BonusMalus!$C$14,0))+$E482*(IF($A482="D",BonusMalus!$C$15,0))+$E482*(IF($A482="C",BonusMalus!$C$16,0))+$E482*(IF($A482="A",BonusMalus!$C$17,0))-$F482-$G482*3+$H482*3-$I482*2+$J482-$K482*0.5-$L482-$M482*(IF($A482="P",1,0))-$M482*(IF($A482="D",1,0))-$M482*(IF($A482="C",0.5,0))</f>
        <v>#N/A</v>
      </c>
    </row>
    <row r="483" spans="1:14" x14ac:dyDescent="0.2">
      <c r="A483" s="9" t="str">
        <f>VLOOKUP(B483,Elenco_giocatori_ruolo!A:B,2,FALSE)</f>
        <v>D</v>
      </c>
      <c r="B483" s="20" t="s">
        <v>728</v>
      </c>
      <c r="C483" s="20" t="s">
        <v>721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10">
        <v>0</v>
      </c>
      <c r="N483" s="11">
        <f>$D483+$E483*(IF($A483="P",BonusMalus!$C$14,0))+$E483*(IF($A483="D",BonusMalus!$C$15,0))+$E483*(IF($A483="C",BonusMalus!$C$16,0))+$E483*(IF($A483="A",BonusMalus!$C$17,0))-$F483-$G483*3+$H483*3-$I483*2+$J483-$K483*0.5-$L483-$M483*(IF($A483="P",1,0))-$M483*(IF($A483="D",1,0))-$M483*(IF($A483="C",0.5,0))</f>
        <v>0</v>
      </c>
    </row>
    <row r="484" spans="1:14" x14ac:dyDescent="0.2">
      <c r="A484" s="9" t="str">
        <f>VLOOKUP(B484,Elenco_giocatori_ruolo!A:B,2,FALSE)</f>
        <v>D</v>
      </c>
      <c r="B484" s="20" t="s">
        <v>729</v>
      </c>
      <c r="C484" s="20" t="s">
        <v>721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10">
        <v>0</v>
      </c>
      <c r="N484" s="11">
        <f>$D484+$E484*(IF($A484="P",BonusMalus!$C$14,0))+$E484*(IF($A484="D",BonusMalus!$C$15,0))+$E484*(IF($A484="C",BonusMalus!$C$16,0))+$E484*(IF($A484="A",BonusMalus!$C$17,0))-$F484-$G484*3+$H484*3-$I484*2+$J484-$K484*0.5-$L484-$M484*(IF($A484="P",1,0))-$M484*(IF($A484="D",1,0))-$M484*(IF($A484="C",0.5,0))</f>
        <v>0</v>
      </c>
    </row>
    <row r="485" spans="1:14" x14ac:dyDescent="0.2">
      <c r="A485" s="9" t="str">
        <f>VLOOKUP(B485,Elenco_giocatori_ruolo!A:B,2,FALSE)</f>
        <v>D</v>
      </c>
      <c r="B485" s="20" t="s">
        <v>730</v>
      </c>
      <c r="C485" s="20" t="s">
        <v>721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10">
        <v>0</v>
      </c>
      <c r="N485" s="11">
        <f>$D485+$E485*(IF($A485="P",BonusMalus!$C$14,0))+$E485*(IF($A485="D",BonusMalus!$C$15,0))+$E485*(IF($A485="C",BonusMalus!$C$16,0))+$E485*(IF($A485="A",BonusMalus!$C$17,0))-$F485-$G485*3+$H485*3-$I485*2+$J485-$K485*0.5-$L485-$M485*(IF($A485="P",1,0))-$M485*(IF($A485="D",1,0))-$M485*(IF($A485="C",0.5,0))</f>
        <v>0</v>
      </c>
    </row>
    <row r="486" spans="1:14" x14ac:dyDescent="0.2">
      <c r="A486" s="9" t="str">
        <f>VLOOKUP(B486,Elenco_giocatori_ruolo!A:B,2,FALSE)</f>
        <v>D</v>
      </c>
      <c r="B486" s="20" t="s">
        <v>731</v>
      </c>
      <c r="C486" s="20" t="s">
        <v>721</v>
      </c>
      <c r="D486" s="20">
        <v>6.5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10">
        <v>0</v>
      </c>
      <c r="N486" s="11">
        <f>$D486+$E486*(IF($A486="P",BonusMalus!$C$14,0))+$E486*(IF($A486="D",BonusMalus!$C$15,0))+$E486*(IF($A486="C",BonusMalus!$C$16,0))+$E486*(IF($A486="A",BonusMalus!$C$17,0))-$F486-$G486*3+$H486*3-$I486*2+$J486-$K486*0.5-$L486-$M486*(IF($A486="P",1,0))-$M486*(IF($A486="D",1,0))-$M486*(IF($A486="C",0.5,0))</f>
        <v>6.5</v>
      </c>
    </row>
    <row r="487" spans="1:14" x14ac:dyDescent="0.2">
      <c r="A487" s="9" t="str">
        <f>VLOOKUP(B487,Elenco_giocatori_ruolo!A:B,2,FALSE)</f>
        <v>D</v>
      </c>
      <c r="B487" s="20" t="s">
        <v>732</v>
      </c>
      <c r="C487" s="20" t="s">
        <v>721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10">
        <v>0</v>
      </c>
      <c r="N487" s="11">
        <f>$D487+$E487*(IF($A487="P",BonusMalus!$C$14,0))+$E487*(IF($A487="D",BonusMalus!$C$15,0))+$E487*(IF($A487="C",BonusMalus!$C$16,0))+$E487*(IF($A487="A",BonusMalus!$C$17,0))-$F487-$G487*3+$H487*3-$I487*2+$J487-$K487*0.5-$L487-$M487*(IF($A487="P",1,0))-$M487*(IF($A487="D",1,0))-$M487*(IF($A487="C",0.5,0))</f>
        <v>0</v>
      </c>
    </row>
    <row r="488" spans="1:14" x14ac:dyDescent="0.2">
      <c r="A488" s="9" t="str">
        <f>VLOOKUP(B488,Elenco_giocatori_ruolo!A:B,2,FALSE)</f>
        <v>D</v>
      </c>
      <c r="B488" s="20" t="s">
        <v>733</v>
      </c>
      <c r="C488" s="20" t="s">
        <v>721</v>
      </c>
      <c r="D488" s="20">
        <v>6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10">
        <v>0</v>
      </c>
      <c r="N488" s="11">
        <f>$D488+$E488*(IF($A488="P",BonusMalus!$C$14,0))+$E488*(IF($A488="D",BonusMalus!$C$15,0))+$E488*(IF($A488="C",BonusMalus!$C$16,0))+$E488*(IF($A488="A",BonusMalus!$C$17,0))-$F488-$G488*3+$H488*3-$I488*2+$J488-$K488*0.5-$L488-$M488*(IF($A488="P",1,0))-$M488*(IF($A488="D",1,0))-$M488*(IF($A488="C",0.5,0))</f>
        <v>6</v>
      </c>
    </row>
    <row r="489" spans="1:14" x14ac:dyDescent="0.2">
      <c r="A489" s="9" t="str">
        <f>VLOOKUP(B489,Elenco_giocatori_ruolo!A:B,2,FALSE)</f>
        <v>D</v>
      </c>
      <c r="B489" s="20" t="s">
        <v>734</v>
      </c>
      <c r="C489" s="20" t="s">
        <v>721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10">
        <v>0</v>
      </c>
      <c r="N489" s="11">
        <f>$D489+$E489*(IF($A489="P",BonusMalus!$C$14,0))+$E489*(IF($A489="D",BonusMalus!$C$15,0))+$E489*(IF($A489="C",BonusMalus!$C$16,0))+$E489*(IF($A489="A",BonusMalus!$C$17,0))-$F489-$G489*3+$H489*3-$I489*2+$J489-$K489*0.5-$L489-$M489*(IF($A489="P",1,0))-$M489*(IF($A489="D",1,0))-$M489*(IF($A489="C",0.5,0))</f>
        <v>0</v>
      </c>
    </row>
    <row r="490" spans="1:14" x14ac:dyDescent="0.2">
      <c r="A490" s="9" t="str">
        <f>VLOOKUP(B490,Elenco_giocatori_ruolo!A:B,2,FALSE)</f>
        <v>C</v>
      </c>
      <c r="B490" s="20" t="s">
        <v>735</v>
      </c>
      <c r="C490" s="20" t="s">
        <v>721</v>
      </c>
      <c r="D490" s="20">
        <v>7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10">
        <v>0</v>
      </c>
      <c r="N490" s="11">
        <f>$D490+$E490*(IF($A490="P",BonusMalus!$C$14,0))+$E490*(IF($A490="D",BonusMalus!$C$15,0))+$E490*(IF($A490="C",BonusMalus!$C$16,0))+$E490*(IF($A490="A",BonusMalus!$C$17,0))-$F490-$G490*3+$H490*3-$I490*2+$J490-$K490*0.5-$L490-$M490*(IF($A490="P",1,0))-$M490*(IF($A490="D",1,0))-$M490*(IF($A490="C",0.5,0))</f>
        <v>7</v>
      </c>
    </row>
    <row r="491" spans="1:14" x14ac:dyDescent="0.2">
      <c r="A491" s="9" t="str">
        <f>VLOOKUP(B491,Elenco_giocatori_ruolo!A:B,2,FALSE)</f>
        <v>C</v>
      </c>
      <c r="B491" s="20" t="s">
        <v>736</v>
      </c>
      <c r="C491" s="20" t="s">
        <v>721</v>
      </c>
      <c r="D491" s="20">
        <v>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10">
        <v>0</v>
      </c>
      <c r="N491" s="11">
        <f>$D491+$E491*(IF($A491="P",BonusMalus!$C$14,0))+$E491*(IF($A491="D",BonusMalus!$C$15,0))+$E491*(IF($A491="C",BonusMalus!$C$16,0))+$E491*(IF($A491="A",BonusMalus!$C$17,0))-$F491-$G491*3+$H491*3-$I491*2+$J491-$K491*0.5-$L491-$M491*(IF($A491="P",1,0))-$M491*(IF($A491="D",1,0))-$M491*(IF($A491="C",0.5,0))</f>
        <v>0</v>
      </c>
    </row>
    <row r="492" spans="1:14" x14ac:dyDescent="0.2">
      <c r="A492" s="9" t="str">
        <f>VLOOKUP(B492,Elenco_giocatori_ruolo!A:B,2,FALSE)</f>
        <v>C</v>
      </c>
      <c r="B492" s="20" t="s">
        <v>737</v>
      </c>
      <c r="C492" s="20" t="s">
        <v>721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10">
        <v>0</v>
      </c>
      <c r="N492" s="11">
        <f>$D492+$E492*(IF($A492="P",BonusMalus!$C$14,0))+$E492*(IF($A492="D",BonusMalus!$C$15,0))+$E492*(IF($A492="C",BonusMalus!$C$16,0))+$E492*(IF($A492="A",BonusMalus!$C$17,0))-$F492-$G492*3+$H492*3-$I492*2+$J492-$K492*0.5-$L492-$M492*(IF($A492="P",1,0))-$M492*(IF($A492="D",1,0))-$M492*(IF($A492="C",0.5,0))</f>
        <v>0</v>
      </c>
    </row>
    <row r="493" spans="1:14" x14ac:dyDescent="0.2">
      <c r="A493" s="9" t="str">
        <f>VLOOKUP(B493,Elenco_giocatori_ruolo!A:B,2,FALSE)</f>
        <v>C</v>
      </c>
      <c r="B493" s="20" t="s">
        <v>738</v>
      </c>
      <c r="C493" s="20" t="s">
        <v>721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10">
        <v>0</v>
      </c>
      <c r="N493" s="11">
        <f>$D493+$E493*(IF($A493="P",BonusMalus!$C$14,0))+$E493*(IF($A493="D",BonusMalus!$C$15,0))+$E493*(IF($A493="C",BonusMalus!$C$16,0))+$E493*(IF($A493="A",BonusMalus!$C$17,0))-$F493-$G493*3+$H493*3-$I493*2+$J493-$K493*0.5-$L493-$M493*(IF($A493="P",1,0))-$M493*(IF($A493="D",1,0))-$M493*(IF($A493="C",0.5,0))</f>
        <v>0</v>
      </c>
    </row>
    <row r="494" spans="1:14" x14ac:dyDescent="0.2">
      <c r="A494" s="9" t="str">
        <f>VLOOKUP(B494,Elenco_giocatori_ruolo!A:B,2,FALSE)</f>
        <v>C</v>
      </c>
      <c r="B494" s="20" t="s">
        <v>739</v>
      </c>
      <c r="C494" s="20" t="s">
        <v>721</v>
      </c>
      <c r="D494" s="20">
        <v>7.5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10">
        <v>0</v>
      </c>
      <c r="N494" s="11">
        <f>$D494+$E494*(IF($A494="P",BonusMalus!$C$14,0))+$E494*(IF($A494="D",BonusMalus!$C$15,0))+$E494*(IF($A494="C",BonusMalus!$C$16,0))+$E494*(IF($A494="A",BonusMalus!$C$17,0))-$F494-$G494*3+$H494*3-$I494*2+$J494-$K494*0.5-$L494-$M494*(IF($A494="P",1,0))-$M494*(IF($A494="D",1,0))-$M494*(IF($A494="C",0.5,0))</f>
        <v>7.5</v>
      </c>
    </row>
    <row r="495" spans="1:14" x14ac:dyDescent="0.2">
      <c r="A495" s="9" t="str">
        <f>VLOOKUP(B495,Elenco_giocatori_ruolo!A:B,2,FALSE)</f>
        <v>C</v>
      </c>
      <c r="B495" s="20" t="s">
        <v>740</v>
      </c>
      <c r="C495" s="20" t="s">
        <v>721</v>
      </c>
      <c r="D495" s="20">
        <v>7</v>
      </c>
      <c r="E495" s="20">
        <v>1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10">
        <v>0</v>
      </c>
      <c r="N495" s="11">
        <f>$D495+$E495*(IF($A495="P",BonusMalus!$C$14,0))+$E495*(IF($A495="D",BonusMalus!$C$15,0))+$E495*(IF($A495="C",BonusMalus!$C$16,0))+$E495*(IF($A495="A",BonusMalus!$C$17,0))-$F495-$G495*3+$H495*3-$I495*2+$J495-$K495*0.5-$L495-$M495*(IF($A495="P",1,0))-$M495*(IF($A495="D",1,0))-$M495*(IF($A495="C",0.5,0))</f>
        <v>10</v>
      </c>
    </row>
    <row r="496" spans="1:14" x14ac:dyDescent="0.2">
      <c r="A496" s="9" t="str">
        <f>VLOOKUP(B496,Elenco_giocatori_ruolo!A:B,2,FALSE)</f>
        <v>C</v>
      </c>
      <c r="B496" s="20" t="s">
        <v>741</v>
      </c>
      <c r="C496" s="20" t="s">
        <v>721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10">
        <v>0</v>
      </c>
      <c r="N496" s="11">
        <f>$D496+$E496*(IF($A496="P",BonusMalus!$C$14,0))+$E496*(IF($A496="D",BonusMalus!$C$15,0))+$E496*(IF($A496="C",BonusMalus!$C$16,0))+$E496*(IF($A496="A",BonusMalus!$C$17,0))-$F496-$G496*3+$H496*3-$I496*2+$J496-$K496*0.5-$L496-$M496*(IF($A496="P",1,0))-$M496*(IF($A496="D",1,0))-$M496*(IF($A496="C",0.5,0))</f>
        <v>0</v>
      </c>
    </row>
    <row r="497" spans="1:14" x14ac:dyDescent="0.2">
      <c r="A497" s="9" t="str">
        <f>VLOOKUP(B497,Elenco_giocatori_ruolo!A:B,2,FALSE)</f>
        <v>A</v>
      </c>
      <c r="B497" s="20" t="s">
        <v>742</v>
      </c>
      <c r="C497" s="20" t="s">
        <v>721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10">
        <v>0</v>
      </c>
      <c r="N497" s="11">
        <f>$D497+$E497*(IF($A497="P",BonusMalus!$C$14,0))+$E497*(IF($A497="D",BonusMalus!$C$15,0))+$E497*(IF($A497="C",BonusMalus!$C$16,0))+$E497*(IF($A497="A",BonusMalus!$C$17,0))-$F497-$G497*3+$H497*3-$I497*2+$J497-$K497*0.5-$L497-$M497*(IF($A497="P",1,0))-$M497*(IF($A497="D",1,0))-$M497*(IF($A497="C",0.5,0))</f>
        <v>0</v>
      </c>
    </row>
    <row r="498" spans="1:14" x14ac:dyDescent="0.2">
      <c r="A498" s="9" t="str">
        <f>VLOOKUP(B498,Elenco_giocatori_ruolo!A:B,2,FALSE)</f>
        <v>A</v>
      </c>
      <c r="B498" s="20" t="s">
        <v>743</v>
      </c>
      <c r="C498" s="20" t="s">
        <v>721</v>
      </c>
      <c r="D498" s="20">
        <v>6.5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10">
        <v>0</v>
      </c>
      <c r="N498" s="11">
        <f>$D498+$E498*(IF($A498="P",BonusMalus!$C$14,0))+$E498*(IF($A498="D",BonusMalus!$C$15,0))+$E498*(IF($A498="C",BonusMalus!$C$16,0))+$E498*(IF($A498="A",BonusMalus!$C$17,0))-$F498-$G498*3+$H498*3-$I498*2+$J498-$K498*0.5-$L498-$M498*(IF($A498="P",1,0))-$M498*(IF($A498="D",1,0))-$M498*(IF($A498="C",0.5,0))</f>
        <v>6.5</v>
      </c>
    </row>
    <row r="499" spans="1:14" x14ac:dyDescent="0.2">
      <c r="A499" s="9" t="str">
        <f>VLOOKUP(B499,Elenco_giocatori_ruolo!A:B,2,FALSE)</f>
        <v>A</v>
      </c>
      <c r="B499" s="20" t="s">
        <v>744</v>
      </c>
      <c r="C499" s="20" t="s">
        <v>721</v>
      </c>
      <c r="D499" s="20">
        <v>7.5</v>
      </c>
      <c r="E499" s="20">
        <v>1</v>
      </c>
      <c r="F499" s="20">
        <v>0</v>
      </c>
      <c r="G499" s="20">
        <v>0</v>
      </c>
      <c r="H499" s="20">
        <v>0</v>
      </c>
      <c r="I499" s="20">
        <v>0</v>
      </c>
      <c r="J499" s="20">
        <v>2</v>
      </c>
      <c r="K499" s="20">
        <v>0</v>
      </c>
      <c r="L499" s="20">
        <v>0</v>
      </c>
      <c r="M499" s="10">
        <v>0</v>
      </c>
      <c r="N499" s="11">
        <f>$D499+$E499*(IF($A499="P",BonusMalus!$C$14,0))+$E499*(IF($A499="D",BonusMalus!$C$15,0))+$E499*(IF($A499="C",BonusMalus!$C$16,0))+$E499*(IF($A499="A",BonusMalus!$C$17,0))-$F499-$G499*3+$H499*3-$I499*2+$J499-$K499*0.5-$L499-$M499*(IF($A499="P",1,0))-$M499*(IF($A499="D",1,0))-$M499*(IF($A499="C",0.5,0))</f>
        <v>12.5</v>
      </c>
    </row>
    <row r="500" spans="1:14" x14ac:dyDescent="0.2">
      <c r="A500" s="9" t="str">
        <f>VLOOKUP(B500,Elenco_giocatori_ruolo!A:B,2,FALSE)</f>
        <v>A</v>
      </c>
      <c r="B500" s="20" t="s">
        <v>745</v>
      </c>
      <c r="C500" s="20" t="s">
        <v>721</v>
      </c>
      <c r="D500" s="20">
        <v>6.5</v>
      </c>
      <c r="E500" s="20">
        <v>1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10">
        <v>0</v>
      </c>
      <c r="N500" s="11">
        <f>$D500+$E500*(IF($A500="P",BonusMalus!$C$14,0))+$E500*(IF($A500="D",BonusMalus!$C$15,0))+$E500*(IF($A500="C",BonusMalus!$C$16,0))+$E500*(IF($A500="A",BonusMalus!$C$17,0))-$F500-$G500*3+$H500*3-$I500*2+$J500-$K500*0.5-$L500-$M500*(IF($A500="P",1,0))-$M500*(IF($A500="D",1,0))-$M500*(IF($A500="C",0.5,0))</f>
        <v>9.5</v>
      </c>
    </row>
    <row r="501" spans="1:14" x14ac:dyDescent="0.2">
      <c r="A501" s="9" t="str">
        <f>VLOOKUP(B501,Elenco_giocatori_ruolo!A:B,2,FALSE)</f>
        <v>A</v>
      </c>
      <c r="B501" s="20" t="s">
        <v>746</v>
      </c>
      <c r="C501" s="20" t="s">
        <v>721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10">
        <v>0</v>
      </c>
      <c r="N501" s="11">
        <f>$D501+$E501*(IF($A501="P",BonusMalus!$C$14,0))+$E501*(IF($A501="D",BonusMalus!$C$15,0))+$E501*(IF($A501="C",BonusMalus!$C$16,0))+$E501*(IF($A501="A",BonusMalus!$C$17,0))-$F501-$G501*3+$H501*3-$I501*2+$J501-$K501*0.5-$L501-$M501*(IF($A501="P",1,0))-$M501*(IF($A501="D",1,0))-$M501*(IF($A501="C",0.5,0))</f>
        <v>0</v>
      </c>
    </row>
    <row r="502" spans="1:14" x14ac:dyDescent="0.2">
      <c r="A502" s="9" t="str">
        <f>VLOOKUP(B502,Elenco_giocatori_ruolo!A:B,2,FALSE)</f>
        <v>A</v>
      </c>
      <c r="B502" s="20" t="s">
        <v>747</v>
      </c>
      <c r="C502" s="20" t="s">
        <v>721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10">
        <v>0</v>
      </c>
      <c r="N502" s="11">
        <f>$D502+$E502*(IF($A502="P",BonusMalus!$C$14,0))+$E502*(IF($A502="D",BonusMalus!$C$15,0))+$E502*(IF($A502="C",BonusMalus!$C$16,0))+$E502*(IF($A502="A",BonusMalus!$C$17,0))-$F502-$G502*3+$H502*3-$I502*2+$J502-$K502*0.5-$L502-$M502*(IF($A502="P",1,0))-$M502*(IF($A502="D",1,0))-$M502*(IF($A502="C",0.5,0))</f>
        <v>0</v>
      </c>
    </row>
    <row r="503" spans="1:14" x14ac:dyDescent="0.2">
      <c r="A503" s="9" t="str">
        <f>VLOOKUP(B503,Elenco_giocatori_ruolo!A:B,2,FALSE)</f>
        <v>A</v>
      </c>
      <c r="B503" s="20" t="s">
        <v>748</v>
      </c>
      <c r="C503" s="20" t="s">
        <v>721</v>
      </c>
      <c r="D503" s="20">
        <v>5.5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10">
        <v>0</v>
      </c>
      <c r="N503" s="11">
        <f>$D503+$E503*(IF($A503="P",BonusMalus!$C$14,0))+$E503*(IF($A503="D",BonusMalus!$C$15,0))+$E503*(IF($A503="C",BonusMalus!$C$16,0))+$E503*(IF($A503="A",BonusMalus!$C$17,0))-$F503-$G503*3+$H503*3-$I503*2+$J503-$K503*0.5-$L503-$M503*(IF($A503="P",1,0))-$M503*(IF($A503="D",1,0))-$M503*(IF($A503="C",0.5,0))</f>
        <v>5.5</v>
      </c>
    </row>
    <row r="504" spans="1:14" x14ac:dyDescent="0.2">
      <c r="A504" s="9" t="str">
        <f>VLOOKUP(B504,Elenco_giocatori_ruolo!A:B,2,FALSE)</f>
        <v>A</v>
      </c>
      <c r="B504" s="20" t="s">
        <v>749</v>
      </c>
      <c r="C504" s="20" t="s">
        <v>721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10">
        <v>0</v>
      </c>
      <c r="N504" s="11">
        <f>$D504+$E504*(IF($A504="P",BonusMalus!$C$14,0))+$E504*(IF($A504="D",BonusMalus!$C$15,0))+$E504*(IF($A504="C",BonusMalus!$C$16,0))+$E504*(IF($A504="A",BonusMalus!$C$17,0))-$F504-$G504*3+$H504*3-$I504*2+$J504-$K504*0.5-$L504-$M504*(IF($A504="P",1,0))-$M504*(IF($A504="D",1,0))-$M504*(IF($A504="C",0.5,0))</f>
        <v>0</v>
      </c>
    </row>
    <row r="505" spans="1:14" x14ac:dyDescent="0.2">
      <c r="A505" s="9" t="str">
        <f>VLOOKUP(B505,Elenco_giocatori_ruolo!A:B,2,FALSE)</f>
        <v>A</v>
      </c>
      <c r="B505" s="20" t="s">
        <v>750</v>
      </c>
      <c r="C505" s="20" t="s">
        <v>721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10">
        <v>0</v>
      </c>
      <c r="N505" s="11">
        <f>$D505+$E505*(IF($A505="P",BonusMalus!$C$14,0))+$E505*(IF($A505="D",BonusMalus!$C$15,0))+$E505*(IF($A505="C",BonusMalus!$C$16,0))+$E505*(IF($A505="A",BonusMalus!$C$17,0))-$F505-$G505*3+$H505*3-$I505*2+$J505-$K505*0.5-$L505-$M505*(IF($A505="P",1,0))-$M505*(IF($A505="D",1,0))-$M505*(IF($A505="C",0.5,0))</f>
        <v>0</v>
      </c>
    </row>
    <row r="506" spans="1:14" x14ac:dyDescent="0.2">
      <c r="A506" s="9" t="str">
        <f>VLOOKUP(B506,Elenco_giocatori_ruolo!A:B,2,FALSE)</f>
        <v>P</v>
      </c>
      <c r="B506" s="20" t="s">
        <v>751</v>
      </c>
      <c r="C506" s="20" t="s">
        <v>752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10">
        <v>0</v>
      </c>
      <c r="N506" s="11">
        <f>$D506+$E506*(IF($A506="P",BonusMalus!$C$14,0))+$E506*(IF($A506="D",BonusMalus!$C$15,0))+$E506*(IF($A506="C",BonusMalus!$C$16,0))+$E506*(IF($A506="A",BonusMalus!$C$17,0))-$F506-$G506*3+$H506*3-$I506*2+$J506-$K506*0.5-$L506-$M506*(IF($A506="P",1,0))-$M506*(IF($A506="D",1,0))-$M506*(IF($A506="C",0.5,0))</f>
        <v>0</v>
      </c>
    </row>
    <row r="507" spans="1:14" x14ac:dyDescent="0.2">
      <c r="A507" s="9" t="str">
        <f>VLOOKUP(B507,Elenco_giocatori_ruolo!A:B,2,FALSE)</f>
        <v>P</v>
      </c>
      <c r="B507" s="20" t="s">
        <v>753</v>
      </c>
      <c r="C507" s="20" t="s">
        <v>752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10">
        <v>0</v>
      </c>
      <c r="N507" s="11">
        <f>$D507+$E507*(IF($A507="P",BonusMalus!$C$14,0))+$E507*(IF($A507="D",BonusMalus!$C$15,0))+$E507*(IF($A507="C",BonusMalus!$C$16,0))+$E507*(IF($A507="A",BonusMalus!$C$17,0))-$F507-$G507*3+$H507*3-$I507*2+$J507-$K507*0.5-$L507-$M507*(IF($A507="P",1,0))-$M507*(IF($A507="D",1,0))-$M507*(IF($A507="C",0.5,0))</f>
        <v>0</v>
      </c>
    </row>
    <row r="508" spans="1:14" x14ac:dyDescent="0.2">
      <c r="A508" s="9" t="str">
        <f>VLOOKUP(B508,Elenco_giocatori_ruolo!A:B,2,FALSE)</f>
        <v>P</v>
      </c>
      <c r="B508" s="20" t="s">
        <v>754</v>
      </c>
      <c r="C508" s="20" t="s">
        <v>752</v>
      </c>
      <c r="D508" s="20">
        <v>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10">
        <v>0</v>
      </c>
      <c r="N508" s="11">
        <f>$D508+$E508*(IF($A508="P",BonusMalus!$C$14,0))+$E508*(IF($A508="D",BonusMalus!$C$15,0))+$E508*(IF($A508="C",BonusMalus!$C$16,0))+$E508*(IF($A508="A",BonusMalus!$C$17,0))-$F508-$G508*3+$H508*3-$I508*2+$J508-$K508*0.5-$L508-$M508*(IF($A508="P",1,0))-$M508*(IF($A508="D",1,0))-$M508*(IF($A508="C",0.5,0))</f>
        <v>0</v>
      </c>
    </row>
    <row r="509" spans="1:14" x14ac:dyDescent="0.2">
      <c r="A509" s="9" t="str">
        <f>VLOOKUP(B509,Elenco_giocatori_ruolo!A:B,2,FALSE)</f>
        <v>P</v>
      </c>
      <c r="B509" s="20" t="s">
        <v>755</v>
      </c>
      <c r="C509" s="20" t="s">
        <v>752</v>
      </c>
      <c r="D509" s="20">
        <v>6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10">
        <v>0</v>
      </c>
      <c r="N509" s="11">
        <f>$D509+$E509*(IF($A509="P",BonusMalus!$C$14,0))+$E509*(IF($A509="D",BonusMalus!$C$15,0))+$E509*(IF($A509="C",BonusMalus!$C$16,0))+$E509*(IF($A509="A",BonusMalus!$C$17,0))-$F509-$G509*3+$H509*3-$I509*2+$J509-$K509*0.5-$L509-$M509*(IF($A509="P",1,0))-$M509*(IF($A509="D",1,0))-$M509*(IF($A509="C",0.5,0))</f>
        <v>6</v>
      </c>
    </row>
    <row r="510" spans="1:14" x14ac:dyDescent="0.2">
      <c r="A510" s="9" t="str">
        <f>VLOOKUP(B510,Elenco_giocatori_ruolo!A:B,2,FALSE)</f>
        <v>D</v>
      </c>
      <c r="B510" s="20" t="s">
        <v>756</v>
      </c>
      <c r="C510" s="20" t="s">
        <v>752</v>
      </c>
      <c r="D510" s="20">
        <v>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10">
        <v>0</v>
      </c>
      <c r="N510" s="11">
        <f>$D510+$E510*(IF($A510="P",BonusMalus!$C$14,0))+$E510*(IF($A510="D",BonusMalus!$C$15,0))+$E510*(IF($A510="C",BonusMalus!$C$16,0))+$E510*(IF($A510="A",BonusMalus!$C$17,0))-$F510-$G510*3+$H510*3-$I510*2+$J510-$K510*0.5-$L510-$M510*(IF($A510="P",1,0))-$M510*(IF($A510="D",1,0))-$M510*(IF($A510="C",0.5,0))</f>
        <v>0</v>
      </c>
    </row>
    <row r="511" spans="1:14" x14ac:dyDescent="0.2">
      <c r="A511" s="9" t="str">
        <f>VLOOKUP(B511,Elenco_giocatori_ruolo!A:B,2,FALSE)</f>
        <v>D</v>
      </c>
      <c r="B511" s="20" t="s">
        <v>757</v>
      </c>
      <c r="C511" s="20" t="s">
        <v>752</v>
      </c>
      <c r="D511" s="20">
        <v>6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10">
        <v>0</v>
      </c>
      <c r="N511" s="11">
        <f>$D511+$E511*(IF($A511="P",BonusMalus!$C$14,0))+$E511*(IF($A511="D",BonusMalus!$C$15,0))+$E511*(IF($A511="C",BonusMalus!$C$16,0))+$E511*(IF($A511="A",BonusMalus!$C$17,0))-$F511-$G511*3+$H511*3-$I511*2+$J511-$K511*0.5-$L511-$M511*(IF($A511="P",1,0))-$M511*(IF($A511="D",1,0))-$M511*(IF($A511="C",0.5,0))</f>
        <v>6</v>
      </c>
    </row>
    <row r="512" spans="1:14" x14ac:dyDescent="0.2">
      <c r="A512" s="9" t="str">
        <f>VLOOKUP(B512,Elenco_giocatori_ruolo!A:B,2,FALSE)</f>
        <v>D</v>
      </c>
      <c r="B512" s="20" t="s">
        <v>758</v>
      </c>
      <c r="C512" s="20" t="s">
        <v>752</v>
      </c>
      <c r="D512" s="20">
        <v>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10">
        <v>0</v>
      </c>
      <c r="N512" s="11">
        <f>$D512+$E512*(IF($A512="P",BonusMalus!$C$14,0))+$E512*(IF($A512="D",BonusMalus!$C$15,0))+$E512*(IF($A512="C",BonusMalus!$C$16,0))+$E512*(IF($A512="A",BonusMalus!$C$17,0))-$F512-$G512*3+$H512*3-$I512*2+$J512-$K512*0.5-$L512-$M512*(IF($A512="P",1,0))-$M512*(IF($A512="D",1,0))-$M512*(IF($A512="C",0.5,0))</f>
        <v>0</v>
      </c>
    </row>
    <row r="513" spans="1:14" x14ac:dyDescent="0.2">
      <c r="A513" s="9" t="str">
        <f>VLOOKUP(B513,Elenco_giocatori_ruolo!A:B,2,FALSE)</f>
        <v>D</v>
      </c>
      <c r="B513" s="20" t="s">
        <v>759</v>
      </c>
      <c r="C513" s="20" t="s">
        <v>752</v>
      </c>
      <c r="D513" s="20">
        <v>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10">
        <v>0</v>
      </c>
      <c r="N513" s="11">
        <f>$D513+$E513*(IF($A513="P",BonusMalus!$C$14,0))+$E513*(IF($A513="D",BonusMalus!$C$15,0))+$E513*(IF($A513="C",BonusMalus!$C$16,0))+$E513*(IF($A513="A",BonusMalus!$C$17,0))-$F513-$G513*3+$H513*3-$I513*2+$J513-$K513*0.5-$L513-$M513*(IF($A513="P",1,0))-$M513*(IF($A513="D",1,0))-$M513*(IF($A513="C",0.5,0))</f>
        <v>0</v>
      </c>
    </row>
    <row r="514" spans="1:14" x14ac:dyDescent="0.2">
      <c r="A514" s="9" t="str">
        <f>VLOOKUP(B514,Elenco_giocatori_ruolo!A:B,2,FALSE)</f>
        <v>D</v>
      </c>
      <c r="B514" s="20" t="s">
        <v>760</v>
      </c>
      <c r="C514" s="20" t="s">
        <v>752</v>
      </c>
      <c r="D514" s="20">
        <v>4.5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1</v>
      </c>
      <c r="M514" s="10">
        <v>0</v>
      </c>
      <c r="N514" s="11">
        <f>$D514+$E514*(IF($A514="P",BonusMalus!$C$14,0))+$E514*(IF($A514="D",BonusMalus!$C$15,0))+$E514*(IF($A514="C",BonusMalus!$C$16,0))+$E514*(IF($A514="A",BonusMalus!$C$17,0))-$F514-$G514*3+$H514*3-$I514*2+$J514-$K514*0.5-$L514-$M514*(IF($A514="P",1,0))-$M514*(IF($A514="D",1,0))-$M514*(IF($A514="C",0.5,0))</f>
        <v>3.5</v>
      </c>
    </row>
    <row r="515" spans="1:14" x14ac:dyDescent="0.2">
      <c r="A515" s="9" t="str">
        <f>VLOOKUP(B515,Elenco_giocatori_ruolo!A:B,2,FALSE)</f>
        <v>D</v>
      </c>
      <c r="B515" s="20" t="s">
        <v>761</v>
      </c>
      <c r="C515" s="20" t="s">
        <v>752</v>
      </c>
      <c r="D515" s="20">
        <v>6.5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10">
        <v>0</v>
      </c>
      <c r="N515" s="11">
        <f>$D515+$E515*(IF($A515="P",BonusMalus!$C$14,0))+$E515*(IF($A515="D",BonusMalus!$C$15,0))+$E515*(IF($A515="C",BonusMalus!$C$16,0))+$E515*(IF($A515="A",BonusMalus!$C$17,0))-$F515-$G515*3+$H515*3-$I515*2+$J515-$K515*0.5-$L515-$M515*(IF($A515="P",1,0))-$M515*(IF($A515="D",1,0))-$M515*(IF($A515="C",0.5,0))</f>
        <v>6.5</v>
      </c>
    </row>
    <row r="516" spans="1:14" x14ac:dyDescent="0.2">
      <c r="A516" s="9" t="str">
        <f>VLOOKUP(B516,Elenco_giocatori_ruolo!A:B,2,FALSE)</f>
        <v>D</v>
      </c>
      <c r="B516" s="20" t="s">
        <v>762</v>
      </c>
      <c r="C516" s="20" t="s">
        <v>752</v>
      </c>
      <c r="D516" s="20">
        <v>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10">
        <v>0</v>
      </c>
      <c r="N516" s="11">
        <f>$D516+$E516*(IF($A516="P",BonusMalus!$C$14,0))+$E516*(IF($A516="D",BonusMalus!$C$15,0))+$E516*(IF($A516="C",BonusMalus!$C$16,0))+$E516*(IF($A516="A",BonusMalus!$C$17,0))-$F516-$G516*3+$H516*3-$I516*2+$J516-$K516*0.5-$L516-$M516*(IF($A516="P",1,0))-$M516*(IF($A516="D",1,0))-$M516*(IF($A516="C",0.5,0))</f>
        <v>0</v>
      </c>
    </row>
    <row r="517" spans="1:14" x14ac:dyDescent="0.2">
      <c r="A517" s="9" t="str">
        <f>VLOOKUP(B517,Elenco_giocatori_ruolo!A:B,2,FALSE)</f>
        <v>D</v>
      </c>
      <c r="B517" s="20" t="s">
        <v>763</v>
      </c>
      <c r="C517" s="20" t="s">
        <v>752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10">
        <v>0</v>
      </c>
      <c r="N517" s="11">
        <f>$D517+$E517*(IF($A517="P",BonusMalus!$C$14,0))+$E517*(IF($A517="D",BonusMalus!$C$15,0))+$E517*(IF($A517="C",BonusMalus!$C$16,0))+$E517*(IF($A517="A",BonusMalus!$C$17,0))-$F517-$G517*3+$H517*3-$I517*2+$J517-$K517*0.5-$L517-$M517*(IF($A517="P",1,0))-$M517*(IF($A517="D",1,0))-$M517*(IF($A517="C",0.5,0))</f>
        <v>0</v>
      </c>
    </row>
    <row r="518" spans="1:14" x14ac:dyDescent="0.2">
      <c r="A518" s="9" t="str">
        <f>VLOOKUP(B518,Elenco_giocatori_ruolo!A:B,2,FALSE)</f>
        <v>D</v>
      </c>
      <c r="B518" s="20" t="s">
        <v>764</v>
      </c>
      <c r="C518" s="20" t="s">
        <v>752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10">
        <v>0</v>
      </c>
      <c r="N518" s="11">
        <f>$D518+$E518*(IF($A518="P",BonusMalus!$C$14,0))+$E518*(IF($A518="D",BonusMalus!$C$15,0))+$E518*(IF($A518="C",BonusMalus!$C$16,0))+$E518*(IF($A518="A",BonusMalus!$C$17,0))-$F518-$G518*3+$H518*3-$I518*2+$J518-$K518*0.5-$L518-$M518*(IF($A518="P",1,0))-$M518*(IF($A518="D",1,0))-$M518*(IF($A518="C",0.5,0))</f>
        <v>0</v>
      </c>
    </row>
    <row r="519" spans="1:14" x14ac:dyDescent="0.2">
      <c r="A519" s="9" t="str">
        <f>VLOOKUP(B519,Elenco_giocatori_ruolo!A:B,2,FALSE)</f>
        <v>D</v>
      </c>
      <c r="B519" s="20" t="s">
        <v>765</v>
      </c>
      <c r="C519" s="20" t="s">
        <v>752</v>
      </c>
      <c r="D519" s="20">
        <v>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10">
        <v>0</v>
      </c>
      <c r="N519" s="11">
        <f>$D519+$E519*(IF($A519="P",BonusMalus!$C$14,0))+$E519*(IF($A519="D",BonusMalus!$C$15,0))+$E519*(IF($A519="C",BonusMalus!$C$16,0))+$E519*(IF($A519="A",BonusMalus!$C$17,0))-$F519-$G519*3+$H519*3-$I519*2+$J519-$K519*0.5-$L519-$M519*(IF($A519="P",1,0))-$M519*(IF($A519="D",1,0))-$M519*(IF($A519="C",0.5,0))</f>
        <v>0</v>
      </c>
    </row>
    <row r="520" spans="1:14" x14ac:dyDescent="0.2">
      <c r="A520" s="9" t="str">
        <f>VLOOKUP(B520,Elenco_giocatori_ruolo!A:B,2,FALSE)</f>
        <v>D</v>
      </c>
      <c r="B520" s="20" t="s">
        <v>766</v>
      </c>
      <c r="C520" s="20" t="s">
        <v>752</v>
      </c>
      <c r="D520" s="20">
        <v>6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10">
        <v>0</v>
      </c>
      <c r="N520" s="11">
        <f>$D520+$E520*(IF($A520="P",BonusMalus!$C$14,0))+$E520*(IF($A520="D",BonusMalus!$C$15,0))+$E520*(IF($A520="C",BonusMalus!$C$16,0))+$E520*(IF($A520="A",BonusMalus!$C$17,0))-$F520-$G520*3+$H520*3-$I520*2+$J520-$K520*0.5-$L520-$M520*(IF($A520="P",1,0))-$M520*(IF($A520="D",1,0))-$M520*(IF($A520="C",0.5,0))</f>
        <v>6</v>
      </c>
    </row>
    <row r="521" spans="1:14" x14ac:dyDescent="0.2">
      <c r="A521" s="9" t="str">
        <f>VLOOKUP(B521,Elenco_giocatori_ruolo!A:B,2,FALSE)</f>
        <v>C</v>
      </c>
      <c r="B521" s="20" t="s">
        <v>767</v>
      </c>
      <c r="C521" s="20" t="s">
        <v>752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10">
        <v>0</v>
      </c>
      <c r="N521" s="11">
        <f>$D521+$E521*(IF($A521="P",BonusMalus!$C$14,0))+$E521*(IF($A521="D",BonusMalus!$C$15,0))+$E521*(IF($A521="C",BonusMalus!$C$16,0))+$E521*(IF($A521="A",BonusMalus!$C$17,0))-$F521-$G521*3+$H521*3-$I521*2+$J521-$K521*0.5-$L521-$M521*(IF($A521="P",1,0))-$M521*(IF($A521="D",1,0))-$M521*(IF($A521="C",0.5,0))</f>
        <v>0</v>
      </c>
    </row>
    <row r="522" spans="1:14" x14ac:dyDescent="0.2">
      <c r="A522" s="9" t="str">
        <f>VLOOKUP(B522,Elenco_giocatori_ruolo!A:B,2,FALSE)</f>
        <v>C</v>
      </c>
      <c r="B522" s="20" t="s">
        <v>768</v>
      </c>
      <c r="C522" s="20" t="s">
        <v>752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10">
        <v>0</v>
      </c>
      <c r="N522" s="11">
        <f>$D522+$E522*(IF($A522="P",BonusMalus!$C$14,0))+$E522*(IF($A522="D",BonusMalus!$C$15,0))+$E522*(IF($A522="C",BonusMalus!$C$16,0))+$E522*(IF($A522="A",BonusMalus!$C$17,0))-$F522-$G522*3+$H522*3-$I522*2+$J522-$K522*0.5-$L522-$M522*(IF($A522="P",1,0))-$M522*(IF($A522="D",1,0))-$M522*(IF($A522="C",0.5,0))</f>
        <v>0</v>
      </c>
    </row>
    <row r="523" spans="1:14" x14ac:dyDescent="0.2">
      <c r="A523" s="9" t="str">
        <f>VLOOKUP(B523,Elenco_giocatori_ruolo!A:B,2,FALSE)</f>
        <v>C</v>
      </c>
      <c r="B523" s="20" t="s">
        <v>769</v>
      </c>
      <c r="C523" s="20" t="s">
        <v>752</v>
      </c>
      <c r="D523" s="20">
        <v>6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10">
        <v>0</v>
      </c>
      <c r="N523" s="11">
        <f>$D523+$E523*(IF($A523="P",BonusMalus!$C$14,0))+$E523*(IF($A523="D",BonusMalus!$C$15,0))+$E523*(IF($A523="C",BonusMalus!$C$16,0))+$E523*(IF($A523="A",BonusMalus!$C$17,0))-$F523-$G523*3+$H523*3-$I523*2+$J523-$K523*0.5-$L523-$M523*(IF($A523="P",1,0))-$M523*(IF($A523="D",1,0))-$M523*(IF($A523="C",0.5,0))</f>
        <v>6</v>
      </c>
    </row>
    <row r="524" spans="1:14" x14ac:dyDescent="0.2">
      <c r="A524" s="9" t="str">
        <f>VLOOKUP(B524,Elenco_giocatori_ruolo!A:B,2,FALSE)</f>
        <v>C</v>
      </c>
      <c r="B524" s="20" t="s">
        <v>770</v>
      </c>
      <c r="C524" s="20" t="s">
        <v>752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10">
        <v>0</v>
      </c>
      <c r="N524" s="11">
        <f>$D524+$E524*(IF($A524="P",BonusMalus!$C$14,0))+$E524*(IF($A524="D",BonusMalus!$C$15,0))+$E524*(IF($A524="C",BonusMalus!$C$16,0))+$E524*(IF($A524="A",BonusMalus!$C$17,0))-$F524-$G524*3+$H524*3-$I524*2+$J524-$K524*0.5-$L524-$M524*(IF($A524="P",1,0))-$M524*(IF($A524="D",1,0))-$M524*(IF($A524="C",0.5,0))</f>
        <v>0</v>
      </c>
    </row>
    <row r="525" spans="1:14" x14ac:dyDescent="0.2">
      <c r="A525" s="9" t="str">
        <f>VLOOKUP(B525,Elenco_giocatori_ruolo!A:B,2,FALSE)</f>
        <v>C</v>
      </c>
      <c r="B525" s="20" t="s">
        <v>771</v>
      </c>
      <c r="C525" s="20" t="s">
        <v>752</v>
      </c>
      <c r="D525" s="20">
        <v>6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10">
        <v>0</v>
      </c>
      <c r="N525" s="11">
        <f>$D525+$E525*(IF($A525="P",BonusMalus!$C$14,0))+$E525*(IF($A525="D",BonusMalus!$C$15,0))+$E525*(IF($A525="C",BonusMalus!$C$16,0))+$E525*(IF($A525="A",BonusMalus!$C$17,0))-$F525-$G525*3+$H525*3-$I525*2+$J525-$K525*0.5-$L525-$M525*(IF($A525="P",1,0))-$M525*(IF($A525="D",1,0))-$M525*(IF($A525="C",0.5,0))</f>
        <v>6</v>
      </c>
    </row>
    <row r="526" spans="1:14" x14ac:dyDescent="0.2">
      <c r="A526" s="9" t="str">
        <f>VLOOKUP(B526,Elenco_giocatori_ruolo!A:B,2,FALSE)</f>
        <v>C</v>
      </c>
      <c r="B526" s="20" t="s">
        <v>772</v>
      </c>
      <c r="C526" s="20" t="s">
        <v>752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10">
        <v>0</v>
      </c>
      <c r="N526" s="11">
        <f>$D526+$E526*(IF($A526="P",BonusMalus!$C$14,0))+$E526*(IF($A526="D",BonusMalus!$C$15,0))+$E526*(IF($A526="C",BonusMalus!$C$16,0))+$E526*(IF($A526="A",BonusMalus!$C$17,0))-$F526-$G526*3+$H526*3-$I526*2+$J526-$K526*0.5-$L526-$M526*(IF($A526="P",1,0))-$M526*(IF($A526="D",1,0))-$M526*(IF($A526="C",0.5,0))</f>
        <v>0</v>
      </c>
    </row>
    <row r="527" spans="1:14" x14ac:dyDescent="0.2">
      <c r="A527" s="9" t="str">
        <f>VLOOKUP(B527,Elenco_giocatori_ruolo!A:B,2,FALSE)</f>
        <v>C</v>
      </c>
      <c r="B527" s="20" t="s">
        <v>773</v>
      </c>
      <c r="C527" s="20" t="s">
        <v>752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10">
        <v>0</v>
      </c>
      <c r="N527" s="11">
        <f>$D527+$E527*(IF($A527="P",BonusMalus!$C$14,0))+$E527*(IF($A527="D",BonusMalus!$C$15,0))+$E527*(IF($A527="C",BonusMalus!$C$16,0))+$E527*(IF($A527="A",BonusMalus!$C$17,0))-$F527-$G527*3+$H527*3-$I527*2+$J527-$K527*0.5-$L527-$M527*(IF($A527="P",1,0))-$M527*(IF($A527="D",1,0))-$M527*(IF($A527="C",0.5,0))</f>
        <v>0</v>
      </c>
    </row>
    <row r="528" spans="1:14" x14ac:dyDescent="0.2">
      <c r="A528" s="9" t="str">
        <f>VLOOKUP(B528,Elenco_giocatori_ruolo!A:B,2,FALSE)</f>
        <v>C</v>
      </c>
      <c r="B528" s="20" t="s">
        <v>774</v>
      </c>
      <c r="C528" s="20" t="s">
        <v>752</v>
      </c>
      <c r="D528" s="20">
        <v>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10">
        <v>0</v>
      </c>
      <c r="N528" s="11">
        <f>$D528+$E528*(IF($A528="P",BonusMalus!$C$14,0))+$E528*(IF($A528="D",BonusMalus!$C$15,0))+$E528*(IF($A528="C",BonusMalus!$C$16,0))+$E528*(IF($A528="A",BonusMalus!$C$17,0))-$F528-$G528*3+$H528*3-$I528*2+$J528-$K528*0.5-$L528-$M528*(IF($A528="P",1,0))-$M528*(IF($A528="D",1,0))-$M528*(IF($A528="C",0.5,0))</f>
        <v>6</v>
      </c>
    </row>
    <row r="529" spans="1:14" x14ac:dyDescent="0.2">
      <c r="A529" s="9" t="str">
        <f>VLOOKUP(B529,Elenco_giocatori_ruolo!A:B,2,FALSE)</f>
        <v>C</v>
      </c>
      <c r="B529" s="20" t="s">
        <v>775</v>
      </c>
      <c r="C529" s="20" t="s">
        <v>752</v>
      </c>
      <c r="D529" s="20">
        <v>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10">
        <v>0</v>
      </c>
      <c r="N529" s="11">
        <f>$D529+$E529*(IF($A529="P",BonusMalus!$C$14,0))+$E529*(IF($A529="D",BonusMalus!$C$15,0))+$E529*(IF($A529="C",BonusMalus!$C$16,0))+$E529*(IF($A529="A",BonusMalus!$C$17,0))-$F529-$G529*3+$H529*3-$I529*2+$J529-$K529*0.5-$L529-$M529*(IF($A529="P",1,0))-$M529*(IF($A529="D",1,0))-$M529*(IF($A529="C",0.5,0))</f>
        <v>6</v>
      </c>
    </row>
    <row r="530" spans="1:14" x14ac:dyDescent="0.2">
      <c r="A530" s="9" t="str">
        <f>VLOOKUP(B530,Elenco_giocatori_ruolo!A:B,2,FALSE)</f>
        <v>C</v>
      </c>
      <c r="B530" s="20" t="s">
        <v>776</v>
      </c>
      <c r="C530" s="20" t="s">
        <v>752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10">
        <v>0</v>
      </c>
      <c r="N530" s="11">
        <f>$D530+$E530*(IF($A530="P",BonusMalus!$C$14,0))+$E530*(IF($A530="D",BonusMalus!$C$15,0))+$E530*(IF($A530="C",BonusMalus!$C$16,0))+$E530*(IF($A530="A",BonusMalus!$C$17,0))-$F530-$G530*3+$H530*3-$I530*2+$J530-$K530*0.5-$L530-$M530*(IF($A530="P",1,0))-$M530*(IF($A530="D",1,0))-$M530*(IF($A530="C",0.5,0))</f>
        <v>0</v>
      </c>
    </row>
    <row r="531" spans="1:14" x14ac:dyDescent="0.2">
      <c r="A531" s="9" t="str">
        <f>VLOOKUP(B531,Elenco_giocatori_ruolo!A:B,2,FALSE)</f>
        <v>C</v>
      </c>
      <c r="B531" s="20" t="s">
        <v>777</v>
      </c>
      <c r="C531" s="20" t="s">
        <v>752</v>
      </c>
      <c r="D531" s="20">
        <v>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10">
        <v>0</v>
      </c>
      <c r="N531" s="11">
        <f>$D531+$E531*(IF($A531="P",BonusMalus!$C$14,0))+$E531*(IF($A531="D",BonusMalus!$C$15,0))+$E531*(IF($A531="C",BonusMalus!$C$16,0))+$E531*(IF($A531="A",BonusMalus!$C$17,0))-$F531-$G531*3+$H531*3-$I531*2+$J531-$K531*0.5-$L531-$M531*(IF($A531="P",1,0))-$M531*(IF($A531="D",1,0))-$M531*(IF($A531="C",0.5,0))</f>
        <v>6</v>
      </c>
    </row>
    <row r="532" spans="1:14" x14ac:dyDescent="0.2">
      <c r="A532" s="9" t="str">
        <f>VLOOKUP(B532,Elenco_giocatori_ruolo!A:B,2,FALSE)</f>
        <v>A</v>
      </c>
      <c r="B532" s="20" t="s">
        <v>778</v>
      </c>
      <c r="C532" s="20" t="s">
        <v>752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10">
        <v>0</v>
      </c>
      <c r="N532" s="11">
        <f>$D532+$E532*(IF($A532="P",BonusMalus!$C$14,0))+$E532*(IF($A532="D",BonusMalus!$C$15,0))+$E532*(IF($A532="C",BonusMalus!$C$16,0))+$E532*(IF($A532="A",BonusMalus!$C$17,0))-$F532-$G532*3+$H532*3-$I532*2+$J532-$K532*0.5-$L532-$M532*(IF($A532="P",1,0))-$M532*(IF($A532="D",1,0))-$M532*(IF($A532="C",0.5,0))</f>
        <v>0</v>
      </c>
    </row>
    <row r="533" spans="1:14" x14ac:dyDescent="0.2">
      <c r="A533" s="9" t="str">
        <f>VLOOKUP(B533,Elenco_giocatori_ruolo!A:B,2,FALSE)</f>
        <v>A</v>
      </c>
      <c r="B533" s="20" t="s">
        <v>779</v>
      </c>
      <c r="C533" s="20" t="s">
        <v>752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10">
        <v>0</v>
      </c>
      <c r="N533" s="11">
        <f>$D533+$E533*(IF($A533="P",BonusMalus!$C$14,0))+$E533*(IF($A533="D",BonusMalus!$C$15,0))+$E533*(IF($A533="C",BonusMalus!$C$16,0))+$E533*(IF($A533="A",BonusMalus!$C$17,0))-$F533-$G533*3+$H533*3-$I533*2+$J533-$K533*0.5-$L533-$M533*(IF($A533="P",1,0))-$M533*(IF($A533="D",1,0))-$M533*(IF($A533="C",0.5,0))</f>
        <v>0</v>
      </c>
    </row>
    <row r="534" spans="1:14" x14ac:dyDescent="0.2">
      <c r="A534" s="9" t="str">
        <f>VLOOKUP(B534,Elenco_giocatori_ruolo!A:B,2,FALSE)</f>
        <v>A</v>
      </c>
      <c r="B534" s="20" t="s">
        <v>780</v>
      </c>
      <c r="C534" s="20" t="s">
        <v>752</v>
      </c>
      <c r="D534" s="20">
        <v>6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10">
        <v>0</v>
      </c>
      <c r="N534" s="11">
        <f>$D534+$E534*(IF($A534="P",BonusMalus!$C$14,0))+$E534*(IF($A534="D",BonusMalus!$C$15,0))+$E534*(IF($A534="C",BonusMalus!$C$16,0))+$E534*(IF($A534="A",BonusMalus!$C$17,0))-$F534-$G534*3+$H534*3-$I534*2+$J534-$K534*0.5-$L534-$M534*(IF($A534="P",1,0))-$M534*(IF($A534="D",1,0))-$M534*(IF($A534="C",0.5,0))</f>
        <v>6</v>
      </c>
    </row>
    <row r="535" spans="1:14" x14ac:dyDescent="0.2">
      <c r="A535" s="9" t="str">
        <f>VLOOKUP(B535,Elenco_giocatori_ruolo!A:B,2,FALSE)</f>
        <v>A</v>
      </c>
      <c r="B535" s="20" t="s">
        <v>781</v>
      </c>
      <c r="C535" s="20" t="s">
        <v>752</v>
      </c>
      <c r="D535" s="20">
        <v>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10">
        <v>0</v>
      </c>
      <c r="N535" s="11">
        <f>$D535+$E535*(IF($A535="P",BonusMalus!$C$14,0))+$E535*(IF($A535="D",BonusMalus!$C$15,0))+$E535*(IF($A535="C",BonusMalus!$C$16,0))+$E535*(IF($A535="A",BonusMalus!$C$17,0))-$F535-$G535*3+$H535*3-$I535*2+$J535-$K535*0.5-$L535-$M535*(IF($A535="P",1,0))-$M535*(IF($A535="D",1,0))-$M535*(IF($A535="C",0.5,0))</f>
        <v>6</v>
      </c>
    </row>
    <row r="536" spans="1:14" x14ac:dyDescent="0.2">
      <c r="A536" s="9" t="str">
        <f>VLOOKUP(B536,Elenco_giocatori_ruolo!A:B,2,FALSE)</f>
        <v>A</v>
      </c>
      <c r="B536" s="20" t="s">
        <v>782</v>
      </c>
      <c r="C536" s="20" t="s">
        <v>752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10">
        <v>0</v>
      </c>
      <c r="N536" s="11">
        <f>$D536+$E536*(IF($A536="P",BonusMalus!$C$14,0))+$E536*(IF($A536="D",BonusMalus!$C$15,0))+$E536*(IF($A536="C",BonusMalus!$C$16,0))+$E536*(IF($A536="A",BonusMalus!$C$17,0))-$F536-$G536*3+$H536*3-$I536*2+$J536-$K536*0.5-$L536-$M536*(IF($A536="P",1,0))-$M536*(IF($A536="D",1,0))-$M536*(IF($A536="C",0.5,0))</f>
        <v>0</v>
      </c>
    </row>
    <row r="537" spans="1:14" x14ac:dyDescent="0.2">
      <c r="A537" s="9" t="str">
        <f>VLOOKUP(B537,Elenco_giocatori_ruolo!A:B,2,FALSE)</f>
        <v>A</v>
      </c>
      <c r="B537" s="20" t="s">
        <v>783</v>
      </c>
      <c r="C537" s="20" t="s">
        <v>752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10">
        <v>0</v>
      </c>
      <c r="N537" s="11">
        <f>$D537+$E537*(IF($A537="P",BonusMalus!$C$14,0))+$E537*(IF($A537="D",BonusMalus!$C$15,0))+$E537*(IF($A537="C",BonusMalus!$C$16,0))+$E537*(IF($A537="A",BonusMalus!$C$17,0))-$F537-$G537*3+$H537*3-$I537*2+$J537-$K537*0.5-$L537-$M537*(IF($A537="P",1,0))-$M537*(IF($A537="D",1,0))-$M537*(IF($A537="C",0.5,0))</f>
        <v>0</v>
      </c>
    </row>
    <row r="538" spans="1:14" x14ac:dyDescent="0.2">
      <c r="A538" s="9" t="str">
        <f>VLOOKUP(B538,Elenco_giocatori_ruolo!A:B,2,FALSE)</f>
        <v>A</v>
      </c>
      <c r="B538" s="20" t="s">
        <v>784</v>
      </c>
      <c r="C538" s="20" t="s">
        <v>752</v>
      </c>
      <c r="D538" s="20">
        <v>5.5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10">
        <v>0</v>
      </c>
      <c r="N538" s="11">
        <f>$D538+$E538*(IF($A538="P",BonusMalus!$C$14,0))+$E538*(IF($A538="D",BonusMalus!$C$15,0))+$E538*(IF($A538="C",BonusMalus!$C$16,0))+$E538*(IF($A538="A",BonusMalus!$C$17,0))-$F538-$G538*3+$H538*3-$I538*2+$J538-$K538*0.5-$L538-$M538*(IF($A538="P",1,0))-$M538*(IF($A538="D",1,0))-$M538*(IF($A538="C",0.5,0))</f>
        <v>5.5</v>
      </c>
    </row>
    <row r="539" spans="1:14" x14ac:dyDescent="0.2">
      <c r="A539" s="9" t="str">
        <f>VLOOKUP(B539,Elenco_giocatori_ruolo!A:B,2,FALSE)</f>
        <v>A</v>
      </c>
      <c r="B539" s="20" t="s">
        <v>785</v>
      </c>
      <c r="C539" s="20" t="s">
        <v>752</v>
      </c>
      <c r="D539" s="20">
        <v>6.5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10">
        <v>0</v>
      </c>
      <c r="N539" s="11">
        <f>$D539+$E539*(IF($A539="P",BonusMalus!$C$14,0))+$E539*(IF($A539="D",BonusMalus!$C$15,0))+$E539*(IF($A539="C",BonusMalus!$C$16,0))+$E539*(IF($A539="A",BonusMalus!$C$17,0))-$F539-$G539*3+$H539*3-$I539*2+$J539-$K539*0.5-$L539-$M539*(IF($A539="P",1,0))-$M539*(IF($A539="D",1,0))-$M539*(IF($A539="C",0.5,0))</f>
        <v>6.5</v>
      </c>
    </row>
    <row r="540" spans="1:14" x14ac:dyDescent="0.2">
      <c r="A540" s="9" t="str">
        <f>VLOOKUP(B540,Elenco_giocatori_ruolo!A:B,2,FALSE)</f>
        <v>A</v>
      </c>
      <c r="B540" s="20" t="s">
        <v>786</v>
      </c>
      <c r="C540" s="20" t="s">
        <v>752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10">
        <v>0</v>
      </c>
      <c r="N540" s="11">
        <f>$D540+$E540*(IF($A540="P",BonusMalus!$C$14,0))+$E540*(IF($A540="D",BonusMalus!$C$15,0))+$E540*(IF($A540="C",BonusMalus!$C$16,0))+$E540*(IF($A540="A",BonusMalus!$C$17,0))-$F540-$G540*3+$H540*3-$I540*2+$J540-$K540*0.5-$L540-$M540*(IF($A540="P",1,0))-$M540*(IF($A540="D",1,0))-$M540*(IF($A540="C",0.5,0))</f>
        <v>0</v>
      </c>
    </row>
    <row r="541" spans="1:14" x14ac:dyDescent="0.2">
      <c r="A541" s="9" t="str">
        <f>VLOOKUP(B541,Elenco_giocatori_ruolo!A:B,2,FALSE)</f>
        <v>A</v>
      </c>
      <c r="B541" s="20" t="s">
        <v>787</v>
      </c>
      <c r="C541" s="20" t="s">
        <v>752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10">
        <v>0</v>
      </c>
      <c r="N541" s="11">
        <f>$D541+$E541*(IF($A541="P",BonusMalus!$C$14,0))+$E541*(IF($A541="D",BonusMalus!$C$15,0))+$E541*(IF($A541="C",BonusMalus!$C$16,0))+$E541*(IF($A541="A",BonusMalus!$C$17,0))-$F541-$G541*3+$H541*3-$I541*2+$J541-$K541*0.5-$L541-$M541*(IF($A541="P",1,0))-$M541*(IF($A541="D",1,0))-$M541*(IF($A541="C",0.5,0))</f>
        <v>0</v>
      </c>
    </row>
    <row r="542" spans="1:14" x14ac:dyDescent="0.2">
      <c r="A542" s="9" t="str">
        <f>VLOOKUP(B542,Elenco_giocatori_ruolo!A:B,2,FALSE)</f>
        <v>P</v>
      </c>
      <c r="B542" s="20" t="s">
        <v>788</v>
      </c>
      <c r="C542" s="20" t="s">
        <v>789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10">
        <v>0</v>
      </c>
      <c r="N542" s="11">
        <f>$D542+$E542*(IF($A542="P",BonusMalus!$C$14,0))+$E542*(IF($A542="D",BonusMalus!$C$15,0))+$E542*(IF($A542="C",BonusMalus!$C$16,0))+$E542*(IF($A542="A",BonusMalus!$C$17,0))-$F542-$G542*3+$H542*3-$I542*2+$J542-$K542*0.5-$L542-$M542*(IF($A542="P",1,0))-$M542*(IF($A542="D",1,0))-$M542*(IF($A542="C",0.5,0))</f>
        <v>0</v>
      </c>
    </row>
    <row r="543" spans="1:14" x14ac:dyDescent="0.2">
      <c r="A543" s="9" t="str">
        <f>VLOOKUP(B543,Elenco_giocatori_ruolo!A:B,2,FALSE)</f>
        <v>P</v>
      </c>
      <c r="B543" s="20" t="s">
        <v>790</v>
      </c>
      <c r="C543" s="20" t="s">
        <v>789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10">
        <v>0</v>
      </c>
      <c r="N543" s="11">
        <f>$D543+$E543*(IF($A543="P",BonusMalus!$C$14,0))+$E543*(IF($A543="D",BonusMalus!$C$15,0))+$E543*(IF($A543="C",BonusMalus!$C$16,0))+$E543*(IF($A543="A",BonusMalus!$C$17,0))-$F543-$G543*3+$H543*3-$I543*2+$J543-$K543*0.5-$L543-$M543*(IF($A543="P",1,0))-$M543*(IF($A543="D",1,0))-$M543*(IF($A543="C",0.5,0))</f>
        <v>0</v>
      </c>
    </row>
    <row r="544" spans="1:14" x14ac:dyDescent="0.2">
      <c r="A544" s="9" t="str">
        <f>VLOOKUP(B544,Elenco_giocatori_ruolo!A:B,2,FALSE)</f>
        <v>P</v>
      </c>
      <c r="B544" s="20" t="s">
        <v>791</v>
      </c>
      <c r="C544" s="20" t="s">
        <v>789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10">
        <v>0</v>
      </c>
      <c r="N544" s="11">
        <f>$D544+$E544*(IF($A544="P",BonusMalus!$C$14,0))+$E544*(IF($A544="D",BonusMalus!$C$15,0))+$E544*(IF($A544="C",BonusMalus!$C$16,0))+$E544*(IF($A544="A",BonusMalus!$C$17,0))-$F544-$G544*3+$H544*3-$I544*2+$J544-$K544*0.5-$L544-$M544*(IF($A544="P",1,0))-$M544*(IF($A544="D",1,0))-$M544*(IF($A544="C",0.5,0))</f>
        <v>0</v>
      </c>
    </row>
    <row r="545" spans="1:14" x14ac:dyDescent="0.2">
      <c r="A545" s="9" t="str">
        <f>VLOOKUP(B545,Elenco_giocatori_ruolo!A:B,2,FALSE)</f>
        <v>P</v>
      </c>
      <c r="B545" s="20" t="s">
        <v>792</v>
      </c>
      <c r="C545" s="20" t="s">
        <v>789</v>
      </c>
      <c r="D545" s="20">
        <v>5.5</v>
      </c>
      <c r="E545" s="20">
        <v>0</v>
      </c>
      <c r="F545" s="20">
        <v>1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10">
        <v>0</v>
      </c>
      <c r="N545" s="11">
        <f>$D545+$E545*(IF($A545="P",BonusMalus!$C$14,0))+$E545*(IF($A545="D",BonusMalus!$C$15,0))+$E545*(IF($A545="C",BonusMalus!$C$16,0))+$E545*(IF($A545="A",BonusMalus!$C$17,0))-$F545-$G545*3+$H545*3-$I545*2+$J545-$K545*0.5-$L545-$M545*(IF($A545="P",1,0))-$M545*(IF($A545="D",1,0))-$M545*(IF($A545="C",0.5,0))</f>
        <v>4.5</v>
      </c>
    </row>
    <row r="546" spans="1:14" x14ac:dyDescent="0.2">
      <c r="A546" s="9" t="str">
        <f>VLOOKUP(B546,Elenco_giocatori_ruolo!A:B,2,FALSE)</f>
        <v>D</v>
      </c>
      <c r="B546" s="20" t="s">
        <v>793</v>
      </c>
      <c r="C546" s="20" t="s">
        <v>789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10">
        <v>0</v>
      </c>
      <c r="N546" s="11">
        <f>$D546+$E546*(IF($A546="P",BonusMalus!$C$14,0))+$E546*(IF($A546="D",BonusMalus!$C$15,0))+$E546*(IF($A546="C",BonusMalus!$C$16,0))+$E546*(IF($A546="A",BonusMalus!$C$17,0))-$F546-$G546*3+$H546*3-$I546*2+$J546-$K546*0.5-$L546-$M546*(IF($A546="P",1,0))-$M546*(IF($A546="D",1,0))-$M546*(IF($A546="C",0.5,0))</f>
        <v>0</v>
      </c>
    </row>
    <row r="547" spans="1:14" x14ac:dyDescent="0.2">
      <c r="A547" s="9" t="str">
        <f>VLOOKUP(B547,Elenco_giocatori_ruolo!A:B,2,FALSE)</f>
        <v>D</v>
      </c>
      <c r="B547" s="20" t="s">
        <v>794</v>
      </c>
      <c r="C547" s="20" t="s">
        <v>789</v>
      </c>
      <c r="D547" s="20">
        <v>5.5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10">
        <v>0</v>
      </c>
      <c r="N547" s="11">
        <f>$D547+$E547*(IF($A547="P",BonusMalus!$C$14,0))+$E547*(IF($A547="D",BonusMalus!$C$15,0))+$E547*(IF($A547="C",BonusMalus!$C$16,0))+$E547*(IF($A547="A",BonusMalus!$C$17,0))-$F547-$G547*3+$H547*3-$I547*2+$J547-$K547*0.5-$L547-$M547*(IF($A547="P",1,0))-$M547*(IF($A547="D",1,0))-$M547*(IF($A547="C",0.5,0))</f>
        <v>5.5</v>
      </c>
    </row>
    <row r="548" spans="1:14" x14ac:dyDescent="0.2">
      <c r="A548" s="9" t="str">
        <f>VLOOKUP(B548,Elenco_giocatori_ruolo!A:B,2,FALSE)</f>
        <v>D</v>
      </c>
      <c r="B548" s="20" t="s">
        <v>795</v>
      </c>
      <c r="C548" s="20" t="s">
        <v>789</v>
      </c>
      <c r="D548" s="20">
        <v>6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10">
        <v>0</v>
      </c>
      <c r="N548" s="11">
        <f>$D548+$E548*(IF($A548="P",BonusMalus!$C$14,0))+$E548*(IF($A548="D",BonusMalus!$C$15,0))+$E548*(IF($A548="C",BonusMalus!$C$16,0))+$E548*(IF($A548="A",BonusMalus!$C$17,0))-$F548-$G548*3+$H548*3-$I548*2+$J548-$K548*0.5-$L548-$M548*(IF($A548="P",1,0))-$M548*(IF($A548="D",1,0))-$M548*(IF($A548="C",0.5,0))</f>
        <v>6</v>
      </c>
    </row>
    <row r="549" spans="1:14" x14ac:dyDescent="0.2">
      <c r="A549" s="9" t="str">
        <f>VLOOKUP(B549,Elenco_giocatori_ruolo!A:B,2,FALSE)</f>
        <v>D</v>
      </c>
      <c r="B549" s="20" t="s">
        <v>796</v>
      </c>
      <c r="C549" s="20" t="s">
        <v>789</v>
      </c>
      <c r="D549" s="20">
        <v>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10">
        <v>0</v>
      </c>
      <c r="N549" s="11">
        <f>$D549+$E549*(IF($A549="P",BonusMalus!$C$14,0))+$E549*(IF($A549="D",BonusMalus!$C$15,0))+$E549*(IF($A549="C",BonusMalus!$C$16,0))+$E549*(IF($A549="A",BonusMalus!$C$17,0))-$F549-$G549*3+$H549*3-$I549*2+$J549-$K549*0.5-$L549-$M549*(IF($A549="P",1,0))-$M549*(IF($A549="D",1,0))-$M549*(IF($A549="C",0.5,0))</f>
        <v>0</v>
      </c>
    </row>
    <row r="550" spans="1:14" x14ac:dyDescent="0.2">
      <c r="A550" s="9" t="str">
        <f>VLOOKUP(B550,Elenco_giocatori_ruolo!A:B,2,FALSE)</f>
        <v>D</v>
      </c>
      <c r="B550" s="20" t="s">
        <v>797</v>
      </c>
      <c r="C550" s="20" t="s">
        <v>789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10">
        <v>0</v>
      </c>
      <c r="N550" s="11">
        <f>$D550+$E550*(IF($A550="P",BonusMalus!$C$14,0))+$E550*(IF($A550="D",BonusMalus!$C$15,0))+$E550*(IF($A550="C",BonusMalus!$C$16,0))+$E550*(IF($A550="A",BonusMalus!$C$17,0))-$F550-$G550*3+$H550*3-$I550*2+$J550-$K550*0.5-$L550-$M550*(IF($A550="P",1,0))-$M550*(IF($A550="D",1,0))-$M550*(IF($A550="C",0.5,0))</f>
        <v>0</v>
      </c>
    </row>
    <row r="551" spans="1:14" x14ac:dyDescent="0.2">
      <c r="A551" s="9" t="str">
        <f>VLOOKUP(B551,Elenco_giocatori_ruolo!A:B,2,FALSE)</f>
        <v>D</v>
      </c>
      <c r="B551" s="20" t="s">
        <v>798</v>
      </c>
      <c r="C551" s="20" t="s">
        <v>789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10">
        <v>0</v>
      </c>
      <c r="N551" s="11">
        <f>$D551+$E551*(IF($A551="P",BonusMalus!$C$14,0))+$E551*(IF($A551="D",BonusMalus!$C$15,0))+$E551*(IF($A551="C",BonusMalus!$C$16,0))+$E551*(IF($A551="A",BonusMalus!$C$17,0))-$F551-$G551*3+$H551*3-$I551*2+$J551-$K551*0.5-$L551-$M551*(IF($A551="P",1,0))-$M551*(IF($A551="D",1,0))-$M551*(IF($A551="C",0.5,0))</f>
        <v>0</v>
      </c>
    </row>
    <row r="552" spans="1:14" x14ac:dyDescent="0.2">
      <c r="A552" s="9" t="str">
        <f>VLOOKUP(B552,Elenco_giocatori_ruolo!A:B,2,FALSE)</f>
        <v>D</v>
      </c>
      <c r="B552" s="20" t="s">
        <v>799</v>
      </c>
      <c r="C552" s="20" t="s">
        <v>789</v>
      </c>
      <c r="D552" s="20">
        <v>6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10">
        <v>0</v>
      </c>
      <c r="N552" s="11">
        <f>$D552+$E552*(IF($A552="P",BonusMalus!$C$14,0))+$E552*(IF($A552="D",BonusMalus!$C$15,0))+$E552*(IF($A552="C",BonusMalus!$C$16,0))+$E552*(IF($A552="A",BonusMalus!$C$17,0))-$F552-$G552*3+$H552*3-$I552*2+$J552-$K552*0.5-$L552-$M552*(IF($A552="P",1,0))-$M552*(IF($A552="D",1,0))-$M552*(IF($A552="C",0.5,0))</f>
        <v>6</v>
      </c>
    </row>
    <row r="553" spans="1:14" x14ac:dyDescent="0.2">
      <c r="A553" s="9" t="str">
        <f>VLOOKUP(B553,Elenco_giocatori_ruolo!A:B,2,FALSE)</f>
        <v>D</v>
      </c>
      <c r="B553" s="20" t="s">
        <v>800</v>
      </c>
      <c r="C553" s="20" t="s">
        <v>789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10">
        <v>0</v>
      </c>
      <c r="N553" s="11">
        <f>$D553+$E553*(IF($A553="P",BonusMalus!$C$14,0))+$E553*(IF($A553="D",BonusMalus!$C$15,0))+$E553*(IF($A553="C",BonusMalus!$C$16,0))+$E553*(IF($A553="A",BonusMalus!$C$17,0))-$F553-$G553*3+$H553*3-$I553*2+$J553-$K553*0.5-$L553-$M553*(IF($A553="P",1,0))-$M553*(IF($A553="D",1,0))-$M553*(IF($A553="C",0.5,0))</f>
        <v>0</v>
      </c>
    </row>
    <row r="554" spans="1:14" x14ac:dyDescent="0.2">
      <c r="A554" s="9" t="str">
        <f>VLOOKUP(B554,Elenco_giocatori_ruolo!A:B,2,FALSE)</f>
        <v>D</v>
      </c>
      <c r="B554" s="20" t="s">
        <v>801</v>
      </c>
      <c r="C554" s="20" t="s">
        <v>789</v>
      </c>
      <c r="D554" s="20">
        <v>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10">
        <v>0</v>
      </c>
      <c r="N554" s="11">
        <f>$D554+$E554*(IF($A554="P",BonusMalus!$C$14,0))+$E554*(IF($A554="D",BonusMalus!$C$15,0))+$E554*(IF($A554="C",BonusMalus!$C$16,0))+$E554*(IF($A554="A",BonusMalus!$C$17,0))-$F554-$G554*3+$H554*3-$I554*2+$J554-$K554*0.5-$L554-$M554*(IF($A554="P",1,0))-$M554*(IF($A554="D",1,0))-$M554*(IF($A554="C",0.5,0))</f>
        <v>0</v>
      </c>
    </row>
    <row r="555" spans="1:14" x14ac:dyDescent="0.2">
      <c r="A555" s="9" t="str">
        <f>VLOOKUP(B555,Elenco_giocatori_ruolo!A:B,2,FALSE)</f>
        <v>D</v>
      </c>
      <c r="B555" s="20" t="s">
        <v>802</v>
      </c>
      <c r="C555" s="20" t="s">
        <v>789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10">
        <v>0</v>
      </c>
      <c r="N555" s="11">
        <f>$D555+$E555*(IF($A555="P",BonusMalus!$C$14,0))+$E555*(IF($A555="D",BonusMalus!$C$15,0))+$E555*(IF($A555="C",BonusMalus!$C$16,0))+$E555*(IF($A555="A",BonusMalus!$C$17,0))-$F555-$G555*3+$H555*3-$I555*2+$J555-$K555*0.5-$L555-$M555*(IF($A555="P",1,0))-$M555*(IF($A555="D",1,0))-$M555*(IF($A555="C",0.5,0))</f>
        <v>0</v>
      </c>
    </row>
    <row r="556" spans="1:14" x14ac:dyDescent="0.2">
      <c r="A556" s="9" t="str">
        <f>VLOOKUP(B556,Elenco_giocatori_ruolo!A:B,2,FALSE)</f>
        <v>D</v>
      </c>
      <c r="B556" s="20" t="s">
        <v>803</v>
      </c>
      <c r="C556" s="20" t="s">
        <v>789</v>
      </c>
      <c r="D556" s="20">
        <v>6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10">
        <v>0</v>
      </c>
      <c r="N556" s="11">
        <f>$D556+$E556*(IF($A556="P",BonusMalus!$C$14,0))+$E556*(IF($A556="D",BonusMalus!$C$15,0))+$E556*(IF($A556="C",BonusMalus!$C$16,0))+$E556*(IF($A556="A",BonusMalus!$C$17,0))-$F556-$G556*3+$H556*3-$I556*2+$J556-$K556*0.5-$L556-$M556*(IF($A556="P",1,0))-$M556*(IF($A556="D",1,0))-$M556*(IF($A556="C",0.5,0))</f>
        <v>6</v>
      </c>
    </row>
    <row r="557" spans="1:14" x14ac:dyDescent="0.2">
      <c r="A557" s="9" t="str">
        <f>VLOOKUP(B557,Elenco_giocatori_ruolo!A:B,2,FALSE)</f>
        <v>D</v>
      </c>
      <c r="B557" s="20" t="s">
        <v>804</v>
      </c>
      <c r="C557" s="20" t="s">
        <v>789</v>
      </c>
      <c r="D557" s="20">
        <v>5.5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10">
        <v>0</v>
      </c>
      <c r="N557" s="11">
        <f>$D557+$E557*(IF($A557="P",BonusMalus!$C$14,0))+$E557*(IF($A557="D",BonusMalus!$C$15,0))+$E557*(IF($A557="C",BonusMalus!$C$16,0))+$E557*(IF($A557="A",BonusMalus!$C$17,0))-$F557-$G557*3+$H557*3-$I557*2+$J557-$K557*0.5-$L557-$M557*(IF($A557="P",1,0))-$M557*(IF($A557="D",1,0))-$M557*(IF($A557="C",0.5,0))</f>
        <v>5.5</v>
      </c>
    </row>
    <row r="558" spans="1:14" x14ac:dyDescent="0.2">
      <c r="A558" s="9" t="str">
        <f>VLOOKUP(B558,Elenco_giocatori_ruolo!A:B,2,FALSE)</f>
        <v>D</v>
      </c>
      <c r="B558" s="20" t="s">
        <v>805</v>
      </c>
      <c r="C558" s="20" t="s">
        <v>789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10">
        <v>0</v>
      </c>
      <c r="N558" s="11">
        <f>$D558+$E558*(IF($A558="P",BonusMalus!$C$14,0))+$E558*(IF($A558="D",BonusMalus!$C$15,0))+$E558*(IF($A558="C",BonusMalus!$C$16,0))+$E558*(IF($A558="A",BonusMalus!$C$17,0))-$F558-$G558*3+$H558*3-$I558*2+$J558-$K558*0.5-$L558-$M558*(IF($A558="P",1,0))-$M558*(IF($A558="D",1,0))-$M558*(IF($A558="C",0.5,0))</f>
        <v>0</v>
      </c>
    </row>
    <row r="559" spans="1:14" x14ac:dyDescent="0.2">
      <c r="A559" s="9" t="str">
        <f>VLOOKUP(B559,Elenco_giocatori_ruolo!A:B,2,FALSE)</f>
        <v>D</v>
      </c>
      <c r="B559" s="20" t="s">
        <v>806</v>
      </c>
      <c r="C559" s="20" t="s">
        <v>789</v>
      </c>
      <c r="D559" s="20">
        <v>0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10">
        <v>0</v>
      </c>
      <c r="N559" s="11">
        <f>$D559+$E559*(IF($A559="P",BonusMalus!$C$14,0))+$E559*(IF($A559="D",BonusMalus!$C$15,0))+$E559*(IF($A559="C",BonusMalus!$C$16,0))+$E559*(IF($A559="A",BonusMalus!$C$17,0))-$F559-$G559*3+$H559*3-$I559*2+$J559-$K559*0.5-$L559-$M559*(IF($A559="P",1,0))-$M559*(IF($A559="D",1,0))-$M559*(IF($A559="C",0.5,0))</f>
        <v>0</v>
      </c>
    </row>
    <row r="560" spans="1:14" x14ac:dyDescent="0.2">
      <c r="A560" s="9" t="str">
        <f>VLOOKUP(B560,Elenco_giocatori_ruolo!A:B,2,FALSE)</f>
        <v>C</v>
      </c>
      <c r="B560" s="20" t="s">
        <v>807</v>
      </c>
      <c r="C560" s="20" t="s">
        <v>789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10">
        <v>0</v>
      </c>
      <c r="N560" s="11">
        <f>$D560+$E560*(IF($A560="P",BonusMalus!$C$14,0))+$E560*(IF($A560="D",BonusMalus!$C$15,0))+$E560*(IF($A560="C",BonusMalus!$C$16,0))+$E560*(IF($A560="A",BonusMalus!$C$17,0))-$F560-$G560*3+$H560*3-$I560*2+$J560-$K560*0.5-$L560-$M560*(IF($A560="P",1,0))-$M560*(IF($A560="D",1,0))-$M560*(IF($A560="C",0.5,0))</f>
        <v>0</v>
      </c>
    </row>
    <row r="561" spans="1:14" x14ac:dyDescent="0.2">
      <c r="A561" s="9" t="str">
        <f>VLOOKUP(B561,Elenco_giocatori_ruolo!A:B,2,FALSE)</f>
        <v>C</v>
      </c>
      <c r="B561" s="20" t="s">
        <v>808</v>
      </c>
      <c r="C561" s="20" t="s">
        <v>789</v>
      </c>
      <c r="D561" s="20">
        <v>7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10">
        <v>0</v>
      </c>
      <c r="N561" s="11">
        <f>$D561+$E561*(IF($A561="P",BonusMalus!$C$14,0))+$E561*(IF($A561="D",BonusMalus!$C$15,0))+$E561*(IF($A561="C",BonusMalus!$C$16,0))+$E561*(IF($A561="A",BonusMalus!$C$17,0))-$F561-$G561*3+$H561*3-$I561*2+$J561-$K561*0.5-$L561-$M561*(IF($A561="P",1,0))-$M561*(IF($A561="D",1,0))-$M561*(IF($A561="C",0.5,0))</f>
        <v>7</v>
      </c>
    </row>
    <row r="562" spans="1:14" x14ac:dyDescent="0.2">
      <c r="A562" s="9" t="str">
        <f>VLOOKUP(B562,Elenco_giocatori_ruolo!A:B,2,FALSE)</f>
        <v>C</v>
      </c>
      <c r="B562" s="20" t="s">
        <v>809</v>
      </c>
      <c r="C562" s="20" t="s">
        <v>789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10">
        <v>0</v>
      </c>
      <c r="N562" s="11">
        <f>$D562+$E562*(IF($A562="P",BonusMalus!$C$14,0))+$E562*(IF($A562="D",BonusMalus!$C$15,0))+$E562*(IF($A562="C",BonusMalus!$C$16,0))+$E562*(IF($A562="A",BonusMalus!$C$17,0))-$F562-$G562*3+$H562*3-$I562*2+$J562-$K562*0.5-$L562-$M562*(IF($A562="P",1,0))-$M562*(IF($A562="D",1,0))-$M562*(IF($A562="C",0.5,0))</f>
        <v>0</v>
      </c>
    </row>
    <row r="563" spans="1:14" x14ac:dyDescent="0.2">
      <c r="A563" s="9" t="str">
        <f>VLOOKUP(B563,Elenco_giocatori_ruolo!A:B,2,FALSE)</f>
        <v>C</v>
      </c>
      <c r="B563" s="20" t="s">
        <v>810</v>
      </c>
      <c r="C563" s="20" t="s">
        <v>789</v>
      </c>
      <c r="D563" s="20">
        <v>6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10">
        <v>0</v>
      </c>
      <c r="N563" s="11">
        <f>$D563+$E563*(IF($A563="P",BonusMalus!$C$14,0))+$E563*(IF($A563="D",BonusMalus!$C$15,0))+$E563*(IF($A563="C",BonusMalus!$C$16,0))+$E563*(IF($A563="A",BonusMalus!$C$17,0))-$F563-$G563*3+$H563*3-$I563*2+$J563-$K563*0.5-$L563-$M563*(IF($A563="P",1,0))-$M563*(IF($A563="D",1,0))-$M563*(IF($A563="C",0.5,0))</f>
        <v>6</v>
      </c>
    </row>
    <row r="564" spans="1:14" x14ac:dyDescent="0.2">
      <c r="A564" s="9" t="str">
        <f>VLOOKUP(B564,Elenco_giocatori_ruolo!A:B,2,FALSE)</f>
        <v>C</v>
      </c>
      <c r="B564" s="20" t="s">
        <v>811</v>
      </c>
      <c r="C564" s="20" t="s">
        <v>789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10">
        <v>0</v>
      </c>
      <c r="N564" s="11">
        <f>$D564+$E564*(IF($A564="P",BonusMalus!$C$14,0))+$E564*(IF($A564="D",BonusMalus!$C$15,0))+$E564*(IF($A564="C",BonusMalus!$C$16,0))+$E564*(IF($A564="A",BonusMalus!$C$17,0))-$F564-$G564*3+$H564*3-$I564*2+$J564-$K564*0.5-$L564-$M564*(IF($A564="P",1,0))-$M564*(IF($A564="D",1,0))-$M564*(IF($A564="C",0.5,0))</f>
        <v>0</v>
      </c>
    </row>
    <row r="565" spans="1:14" x14ac:dyDescent="0.2">
      <c r="A565" s="9" t="str">
        <f>VLOOKUP(B565,Elenco_giocatori_ruolo!A:B,2,FALSE)</f>
        <v>C</v>
      </c>
      <c r="B565" s="20" t="s">
        <v>812</v>
      </c>
      <c r="C565" s="20" t="s">
        <v>789</v>
      </c>
      <c r="D565" s="20">
        <v>0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10">
        <v>0</v>
      </c>
      <c r="N565" s="11">
        <f>$D565+$E565*(IF($A565="P",BonusMalus!$C$14,0))+$E565*(IF($A565="D",BonusMalus!$C$15,0))+$E565*(IF($A565="C",BonusMalus!$C$16,0))+$E565*(IF($A565="A",BonusMalus!$C$17,0))-$F565-$G565*3+$H565*3-$I565*2+$J565-$K565*0.5-$L565-$M565*(IF($A565="P",1,0))-$M565*(IF($A565="D",1,0))-$M565*(IF($A565="C",0.5,0))</f>
        <v>0</v>
      </c>
    </row>
    <row r="566" spans="1:14" x14ac:dyDescent="0.2">
      <c r="A566" s="9" t="str">
        <f>VLOOKUP(B566,Elenco_giocatori_ruolo!A:B,2,FALSE)</f>
        <v>C</v>
      </c>
      <c r="B566" s="20" t="s">
        <v>813</v>
      </c>
      <c r="C566" s="20" t="s">
        <v>789</v>
      </c>
      <c r="D566" s="20">
        <v>6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10">
        <v>0</v>
      </c>
      <c r="N566" s="11">
        <f>$D566+$E566*(IF($A566="P",BonusMalus!$C$14,0))+$E566*(IF($A566="D",BonusMalus!$C$15,0))+$E566*(IF($A566="C",BonusMalus!$C$16,0))+$E566*(IF($A566="A",BonusMalus!$C$17,0))-$F566-$G566*3+$H566*3-$I566*2+$J566-$K566*0.5-$L566-$M566*(IF($A566="P",1,0))-$M566*(IF($A566="D",1,0))-$M566*(IF($A566="C",0.5,0))</f>
        <v>6</v>
      </c>
    </row>
    <row r="567" spans="1:14" x14ac:dyDescent="0.2">
      <c r="A567" s="9" t="str">
        <f>VLOOKUP(B567,Elenco_giocatori_ruolo!A:B,2,FALSE)</f>
        <v>C</v>
      </c>
      <c r="B567" s="20" t="s">
        <v>814</v>
      </c>
      <c r="C567" s="20" t="s">
        <v>789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10">
        <v>0</v>
      </c>
      <c r="N567" s="11">
        <f>$D567+$E567*(IF($A567="P",BonusMalus!$C$14,0))+$E567*(IF($A567="D",BonusMalus!$C$15,0))+$E567*(IF($A567="C",BonusMalus!$C$16,0))+$E567*(IF($A567="A",BonusMalus!$C$17,0))-$F567-$G567*3+$H567*3-$I567*2+$J567-$K567*0.5-$L567-$M567*(IF($A567="P",1,0))-$M567*(IF($A567="D",1,0))-$M567*(IF($A567="C",0.5,0))</f>
        <v>0</v>
      </c>
    </row>
    <row r="568" spans="1:14" x14ac:dyDescent="0.2">
      <c r="A568" s="9" t="str">
        <f>VLOOKUP(B568,Elenco_giocatori_ruolo!A:B,2,FALSE)</f>
        <v>C</v>
      </c>
      <c r="B568" s="20" t="s">
        <v>815</v>
      </c>
      <c r="C568" s="20" t="s">
        <v>789</v>
      </c>
      <c r="D568" s="20">
        <v>0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10">
        <v>0</v>
      </c>
      <c r="N568" s="11">
        <f>$D568+$E568*(IF($A568="P",BonusMalus!$C$14,0))+$E568*(IF($A568="D",BonusMalus!$C$15,0))+$E568*(IF($A568="C",BonusMalus!$C$16,0))+$E568*(IF($A568="A",BonusMalus!$C$17,0))-$F568-$G568*3+$H568*3-$I568*2+$J568-$K568*0.5-$L568-$M568*(IF($A568="P",1,0))-$M568*(IF($A568="D",1,0))-$M568*(IF($A568="C",0.5,0))</f>
        <v>0</v>
      </c>
    </row>
    <row r="569" spans="1:14" x14ac:dyDescent="0.2">
      <c r="A569" s="9" t="str">
        <f>VLOOKUP(B569,Elenco_giocatori_ruolo!A:B,2,FALSE)</f>
        <v>C</v>
      </c>
      <c r="B569" s="20" t="s">
        <v>816</v>
      </c>
      <c r="C569" s="20" t="s">
        <v>789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10">
        <v>0</v>
      </c>
      <c r="N569" s="11">
        <f>$D569+$E569*(IF($A569="P",BonusMalus!$C$14,0))+$E569*(IF($A569="D",BonusMalus!$C$15,0))+$E569*(IF($A569="C",BonusMalus!$C$16,0))+$E569*(IF($A569="A",BonusMalus!$C$17,0))-$F569-$G569*3+$H569*3-$I569*2+$J569-$K569*0.5-$L569-$M569*(IF($A569="P",1,0))-$M569*(IF($A569="D",1,0))-$M569*(IF($A569="C",0.5,0))</f>
        <v>0</v>
      </c>
    </row>
    <row r="570" spans="1:14" x14ac:dyDescent="0.2">
      <c r="A570" s="9" t="str">
        <f>VLOOKUP(B570,Elenco_giocatori_ruolo!A:B,2,FALSE)</f>
        <v>C</v>
      </c>
      <c r="B570" s="20" t="s">
        <v>817</v>
      </c>
      <c r="C570" s="20" t="s">
        <v>789</v>
      </c>
      <c r="D570" s="20">
        <v>6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10">
        <v>0</v>
      </c>
      <c r="N570" s="11">
        <f>$D570+$E570*(IF($A570="P",BonusMalus!$C$14,0))+$E570*(IF($A570="D",BonusMalus!$C$15,0))+$E570*(IF($A570="C",BonusMalus!$C$16,0))+$E570*(IF($A570="A",BonusMalus!$C$17,0))-$F570-$G570*3+$H570*3-$I570*2+$J570-$K570*0.5-$L570-$M570*(IF($A570="P",1,0))-$M570*(IF($A570="D",1,0))-$M570*(IF($A570="C",0.5,0))</f>
        <v>6</v>
      </c>
    </row>
    <row r="571" spans="1:14" x14ac:dyDescent="0.2">
      <c r="A571" s="9" t="str">
        <f>VLOOKUP(B571,Elenco_giocatori_ruolo!A:B,2,FALSE)</f>
        <v>C</v>
      </c>
      <c r="B571" s="20" t="s">
        <v>818</v>
      </c>
      <c r="C571" s="20" t="s">
        <v>789</v>
      </c>
      <c r="D571" s="20">
        <v>6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10">
        <v>0</v>
      </c>
      <c r="N571" s="11">
        <f>$D571+$E571*(IF($A571="P",BonusMalus!$C$14,0))+$E571*(IF($A571="D",BonusMalus!$C$15,0))+$E571*(IF($A571="C",BonusMalus!$C$16,0))+$E571*(IF($A571="A",BonusMalus!$C$17,0))-$F571-$G571*3+$H571*3-$I571*2+$J571-$K571*0.5-$L571-$M571*(IF($A571="P",1,0))-$M571*(IF($A571="D",1,0))-$M571*(IF($A571="C",0.5,0))</f>
        <v>6</v>
      </c>
    </row>
    <row r="572" spans="1:14" x14ac:dyDescent="0.2">
      <c r="A572" s="9" t="str">
        <f>VLOOKUP(B572,Elenco_giocatori_ruolo!A:B,2,FALSE)</f>
        <v>C</v>
      </c>
      <c r="B572" s="20" t="s">
        <v>819</v>
      </c>
      <c r="C572" s="20" t="s">
        <v>789</v>
      </c>
      <c r="D572" s="20">
        <v>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10">
        <v>0</v>
      </c>
      <c r="N572" s="11">
        <f>$D572+$E572*(IF($A572="P",BonusMalus!$C$14,0))+$E572*(IF($A572="D",BonusMalus!$C$15,0))+$E572*(IF($A572="C",BonusMalus!$C$16,0))+$E572*(IF($A572="A",BonusMalus!$C$17,0))-$F572-$G572*3+$H572*3-$I572*2+$J572-$K572*0.5-$L572-$M572*(IF($A572="P",1,0))-$M572*(IF($A572="D",1,0))-$M572*(IF($A572="C",0.5,0))</f>
        <v>0</v>
      </c>
    </row>
    <row r="573" spans="1:14" x14ac:dyDescent="0.2">
      <c r="A573" s="9" t="str">
        <f>VLOOKUP(B573,Elenco_giocatori_ruolo!A:B,2,FALSE)</f>
        <v>C</v>
      </c>
      <c r="B573" s="20" t="s">
        <v>820</v>
      </c>
      <c r="C573" s="20" t="s">
        <v>789</v>
      </c>
      <c r="D573" s="20">
        <v>5.5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1</v>
      </c>
      <c r="L573" s="20">
        <v>0</v>
      </c>
      <c r="M573" s="10">
        <v>0</v>
      </c>
      <c r="N573" s="11">
        <f>$D573+$E573*(IF($A573="P",BonusMalus!$C$14,0))+$E573*(IF($A573="D",BonusMalus!$C$15,0))+$E573*(IF($A573="C",BonusMalus!$C$16,0))+$E573*(IF($A573="A",BonusMalus!$C$17,0))-$F573-$G573*3+$H573*3-$I573*2+$J573-$K573*0.5-$L573-$M573*(IF($A573="P",1,0))-$M573*(IF($A573="D",1,0))-$M573*(IF($A573="C",0.5,0))</f>
        <v>5</v>
      </c>
    </row>
    <row r="574" spans="1:14" x14ac:dyDescent="0.2">
      <c r="A574" s="9" t="str">
        <f>VLOOKUP(B574,Elenco_giocatori_ruolo!A:B,2,FALSE)</f>
        <v>C</v>
      </c>
      <c r="B574" s="20" t="s">
        <v>821</v>
      </c>
      <c r="C574" s="20" t="s">
        <v>789</v>
      </c>
      <c r="D574" s="20">
        <v>6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10">
        <v>0</v>
      </c>
      <c r="N574" s="11">
        <f>$D574+$E574*(IF($A574="P",BonusMalus!$C$14,0))+$E574*(IF($A574="D",BonusMalus!$C$15,0))+$E574*(IF($A574="C",BonusMalus!$C$16,0))+$E574*(IF($A574="A",BonusMalus!$C$17,0))-$F574-$G574*3+$H574*3-$I574*2+$J574-$K574*0.5-$L574-$M574*(IF($A574="P",1,0))-$M574*(IF($A574="D",1,0))-$M574*(IF($A574="C",0.5,0))</f>
        <v>6</v>
      </c>
    </row>
    <row r="575" spans="1:14" x14ac:dyDescent="0.2">
      <c r="A575" s="9" t="str">
        <f>VLOOKUP(B575,Elenco_giocatori_ruolo!A:B,2,FALSE)</f>
        <v>A</v>
      </c>
      <c r="B575" s="20" t="s">
        <v>822</v>
      </c>
      <c r="C575" s="20" t="s">
        <v>789</v>
      </c>
      <c r="D575" s="20">
        <v>7</v>
      </c>
      <c r="E575" s="20">
        <v>1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10">
        <v>0</v>
      </c>
      <c r="N575" s="11">
        <f>$D575+$E575*(IF($A575="P",BonusMalus!$C$14,0))+$E575*(IF($A575="D",BonusMalus!$C$15,0))+$E575*(IF($A575="C",BonusMalus!$C$16,0))+$E575*(IF($A575="A",BonusMalus!$C$17,0))-$F575-$G575*3+$H575*3-$I575*2+$J575-$K575*0.5-$L575-$M575*(IF($A575="P",1,0))-$M575*(IF($A575="D",1,0))-$M575*(IF($A575="C",0.5,0))</f>
        <v>10</v>
      </c>
    </row>
    <row r="576" spans="1:14" x14ac:dyDescent="0.2">
      <c r="A576" s="9" t="str">
        <f>VLOOKUP(B576,Elenco_giocatori_ruolo!A:B,2,FALSE)</f>
        <v>A</v>
      </c>
      <c r="B576" s="20" t="s">
        <v>823</v>
      </c>
      <c r="C576" s="20" t="s">
        <v>789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10">
        <v>0</v>
      </c>
      <c r="N576" s="11">
        <f>$D576+$E576*(IF($A576="P",BonusMalus!$C$14,0))+$E576*(IF($A576="D",BonusMalus!$C$15,0))+$E576*(IF($A576="C",BonusMalus!$C$16,0))+$E576*(IF($A576="A",BonusMalus!$C$17,0))-$F576-$G576*3+$H576*3-$I576*2+$J576-$K576*0.5-$L576-$M576*(IF($A576="P",1,0))-$M576*(IF($A576="D",1,0))-$M576*(IF($A576="C",0.5,0))</f>
        <v>0</v>
      </c>
    </row>
    <row r="577" spans="1:14" x14ac:dyDescent="0.2">
      <c r="A577" s="9" t="str">
        <f>VLOOKUP(B577,Elenco_giocatori_ruolo!A:B,2,FALSE)</f>
        <v>A</v>
      </c>
      <c r="B577" s="20" t="s">
        <v>824</v>
      </c>
      <c r="C577" s="20" t="s">
        <v>789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10">
        <v>0</v>
      </c>
      <c r="N577" s="11">
        <f>$D577+$E577*(IF($A577="P",BonusMalus!$C$14,0))+$E577*(IF($A577="D",BonusMalus!$C$15,0))+$E577*(IF($A577="C",BonusMalus!$C$16,0))+$E577*(IF($A577="A",BonusMalus!$C$17,0))-$F577-$G577*3+$H577*3-$I577*2+$J577-$K577*0.5-$L577-$M577*(IF($A577="P",1,0))-$M577*(IF($A577="D",1,0))-$M577*(IF($A577="C",0.5,0))</f>
        <v>0</v>
      </c>
    </row>
    <row r="578" spans="1:14" x14ac:dyDescent="0.2">
      <c r="A578" s="9" t="str">
        <f>VLOOKUP(B578,Elenco_giocatori_ruolo!A:B,2,FALSE)</f>
        <v>P</v>
      </c>
      <c r="B578" s="20" t="s">
        <v>825</v>
      </c>
      <c r="C578" s="20" t="s">
        <v>826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10">
        <v>0</v>
      </c>
      <c r="N578" s="11">
        <f>$D578+$E578*(IF($A578="P",BonusMalus!$C$14,0))+$E578*(IF($A578="D",BonusMalus!$C$15,0))+$E578*(IF($A578="C",BonusMalus!$C$16,0))+$E578*(IF($A578="A",BonusMalus!$C$17,0))-$F578-$G578*3+$H578*3-$I578*2+$J578-$K578*0.5-$L578-$M578*(IF($A578="P",1,0))-$M578*(IF($A578="D",1,0))-$M578*(IF($A578="C",0.5,0))</f>
        <v>0</v>
      </c>
    </row>
    <row r="579" spans="1:14" x14ac:dyDescent="0.2">
      <c r="A579" s="9" t="str">
        <f>VLOOKUP(B579,Elenco_giocatori_ruolo!A:B,2,FALSE)</f>
        <v>P</v>
      </c>
      <c r="B579" s="20" t="s">
        <v>827</v>
      </c>
      <c r="C579" s="20" t="s">
        <v>826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10">
        <v>0</v>
      </c>
      <c r="N579" s="11">
        <f>$D579+$E579*(IF($A579="P",BonusMalus!$C$14,0))+$E579*(IF($A579="D",BonusMalus!$C$15,0))+$E579*(IF($A579="C",BonusMalus!$C$16,0))+$E579*(IF($A579="A",BonusMalus!$C$17,0))-$F579-$G579*3+$H579*3-$I579*2+$J579-$K579*0.5-$L579-$M579*(IF($A579="P",1,0))-$M579*(IF($A579="D",1,0))-$M579*(IF($A579="C",0.5,0))</f>
        <v>0</v>
      </c>
    </row>
    <row r="580" spans="1:14" x14ac:dyDescent="0.2">
      <c r="A580" s="9" t="str">
        <f>VLOOKUP(B580,Elenco_giocatori_ruolo!A:B,2,FALSE)</f>
        <v>P</v>
      </c>
      <c r="B580" s="20" t="s">
        <v>828</v>
      </c>
      <c r="C580" s="20" t="s">
        <v>826</v>
      </c>
      <c r="D580" s="20">
        <v>6</v>
      </c>
      <c r="E580" s="20">
        <v>0</v>
      </c>
      <c r="F580" s="20">
        <v>3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10">
        <v>0</v>
      </c>
      <c r="N580" s="11">
        <f>$D580+$E580*(IF($A580="P",BonusMalus!$C$14,0))+$E580*(IF($A580="D",BonusMalus!$C$15,0))+$E580*(IF($A580="C",BonusMalus!$C$16,0))+$E580*(IF($A580="A",BonusMalus!$C$17,0))-$F580-$G580*3+$H580*3-$I580*2+$J580-$K580*0.5-$L580-$M580*(IF($A580="P",1,0))-$M580*(IF($A580="D",1,0))-$M580*(IF($A580="C",0.5,0))</f>
        <v>3</v>
      </c>
    </row>
    <row r="581" spans="1:14" x14ac:dyDescent="0.2">
      <c r="A581" s="9" t="str">
        <f>VLOOKUP(B581,Elenco_giocatori_ruolo!A:B,2,FALSE)</f>
        <v>P</v>
      </c>
      <c r="B581" s="20" t="s">
        <v>829</v>
      </c>
      <c r="C581" s="20" t="s">
        <v>826</v>
      </c>
      <c r="D581" s="20">
        <v>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10">
        <v>0</v>
      </c>
      <c r="N581" s="11">
        <f>$D581+$E581*(IF($A581="P",BonusMalus!$C$14,0))+$E581*(IF($A581="D",BonusMalus!$C$15,0))+$E581*(IF($A581="C",BonusMalus!$C$16,0))+$E581*(IF($A581="A",BonusMalus!$C$17,0))-$F581-$G581*3+$H581*3-$I581*2+$J581-$K581*0.5-$L581-$M581*(IF($A581="P",1,0))-$M581*(IF($A581="D",1,0))-$M581*(IF($A581="C",0.5,0))</f>
        <v>0</v>
      </c>
    </row>
    <row r="582" spans="1:14" x14ac:dyDescent="0.2">
      <c r="A582" s="9" t="str">
        <f>VLOOKUP(B582,Elenco_giocatori_ruolo!A:B,2,FALSE)</f>
        <v>P</v>
      </c>
      <c r="B582" s="20" t="s">
        <v>830</v>
      </c>
      <c r="C582" s="20" t="s">
        <v>826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10">
        <v>0</v>
      </c>
      <c r="N582" s="11">
        <f>$D582+$E582*(IF($A582="P",BonusMalus!$C$14,0))+$E582*(IF($A582="D",BonusMalus!$C$15,0))+$E582*(IF($A582="C",BonusMalus!$C$16,0))+$E582*(IF($A582="A",BonusMalus!$C$17,0))-$F582-$G582*3+$H582*3-$I582*2+$J582-$K582*0.5-$L582-$M582*(IF($A582="P",1,0))-$M582*(IF($A582="D",1,0))-$M582*(IF($A582="C",0.5,0))</f>
        <v>0</v>
      </c>
    </row>
    <row r="583" spans="1:14" x14ac:dyDescent="0.2">
      <c r="A583" s="9" t="e">
        <f>VLOOKUP(B583,Elenco_giocatori_ruolo!A:B,2,FALSE)</f>
        <v>#N/A</v>
      </c>
      <c r="B583" s="20" t="s">
        <v>831</v>
      </c>
      <c r="C583" s="20" t="s">
        <v>826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10">
        <v>0</v>
      </c>
      <c r="N583" s="11" t="e">
        <f>$D583+$E583*(IF($A583="P",BonusMalus!$C$14,0))+$E583*(IF($A583="D",BonusMalus!$C$15,0))+$E583*(IF($A583="C",BonusMalus!$C$16,0))+$E583*(IF($A583="A",BonusMalus!$C$17,0))-$F583-$G583*3+$H583*3-$I583*2+$J583-$K583*0.5-$L583-$M583*(IF($A583="P",1,0))-$M583*(IF($A583="D",1,0))-$M583*(IF($A583="C",0.5,0))</f>
        <v>#N/A</v>
      </c>
    </row>
    <row r="584" spans="1:14" x14ac:dyDescent="0.2">
      <c r="A584" s="9" t="str">
        <f>VLOOKUP(B584,Elenco_giocatori_ruolo!A:B,2,FALSE)</f>
        <v>D</v>
      </c>
      <c r="B584" s="20" t="s">
        <v>832</v>
      </c>
      <c r="C584" s="20" t="s">
        <v>826</v>
      </c>
      <c r="D584" s="20">
        <v>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10">
        <v>0</v>
      </c>
      <c r="N584" s="11">
        <f>$D584+$E584*(IF($A584="P",BonusMalus!$C$14,0))+$E584*(IF($A584="D",BonusMalus!$C$15,0))+$E584*(IF($A584="C",BonusMalus!$C$16,0))+$E584*(IF($A584="A",BonusMalus!$C$17,0))-$F584-$G584*3+$H584*3-$I584*2+$J584-$K584*0.5-$L584-$M584*(IF($A584="P",1,0))-$M584*(IF($A584="D",1,0))-$M584*(IF($A584="C",0.5,0))</f>
        <v>5</v>
      </c>
    </row>
    <row r="585" spans="1:14" x14ac:dyDescent="0.2">
      <c r="A585" s="9" t="e">
        <f>VLOOKUP(B585,Elenco_giocatori_ruolo!A:B,2,FALSE)</f>
        <v>#N/A</v>
      </c>
      <c r="B585" s="20" t="s">
        <v>833</v>
      </c>
      <c r="C585" s="20" t="s">
        <v>826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10">
        <v>0</v>
      </c>
      <c r="N585" s="11" t="e">
        <f>$D585+$E585*(IF($A585="P",BonusMalus!$C$14,0))+$E585*(IF($A585="D",BonusMalus!$C$15,0))+$E585*(IF($A585="C",BonusMalus!$C$16,0))+$E585*(IF($A585="A",BonusMalus!$C$17,0))-$F585-$G585*3+$H585*3-$I585*2+$J585-$K585*0.5-$L585-$M585*(IF($A585="P",1,0))-$M585*(IF($A585="D",1,0))-$M585*(IF($A585="C",0.5,0))</f>
        <v>#N/A</v>
      </c>
    </row>
    <row r="586" spans="1:14" x14ac:dyDescent="0.2">
      <c r="A586" s="9" t="str">
        <f>VLOOKUP(B586,Elenco_giocatori_ruolo!A:B,2,FALSE)</f>
        <v>D</v>
      </c>
      <c r="B586" s="20" t="s">
        <v>834</v>
      </c>
      <c r="C586" s="20" t="s">
        <v>826</v>
      </c>
      <c r="D586" s="20">
        <v>5.5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10">
        <v>0</v>
      </c>
      <c r="N586" s="11">
        <f>$D586+$E586*(IF($A586="P",BonusMalus!$C$14,0))+$E586*(IF($A586="D",BonusMalus!$C$15,0))+$E586*(IF($A586="C",BonusMalus!$C$16,0))+$E586*(IF($A586="A",BonusMalus!$C$17,0))-$F586-$G586*3+$H586*3-$I586*2+$J586-$K586*0.5-$L586-$M586*(IF($A586="P",1,0))-$M586*(IF($A586="D",1,0))-$M586*(IF($A586="C",0.5,0))</f>
        <v>5.5</v>
      </c>
    </row>
    <row r="587" spans="1:14" x14ac:dyDescent="0.2">
      <c r="A587" s="9" t="str">
        <f>VLOOKUP(B587,Elenco_giocatori_ruolo!A:B,2,FALSE)</f>
        <v>D</v>
      </c>
      <c r="B587" s="20" t="s">
        <v>835</v>
      </c>
      <c r="C587" s="20" t="s">
        <v>826</v>
      </c>
      <c r="D587" s="20">
        <v>4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1</v>
      </c>
      <c r="M587" s="10">
        <v>0</v>
      </c>
      <c r="N587" s="11">
        <f>$D587+$E587*(IF($A587="P",BonusMalus!$C$14,0))+$E587*(IF($A587="D",BonusMalus!$C$15,0))+$E587*(IF($A587="C",BonusMalus!$C$16,0))+$E587*(IF($A587="A",BonusMalus!$C$17,0))-$F587-$G587*3+$H587*3-$I587*2+$J587-$K587*0.5-$L587-$M587*(IF($A587="P",1,0))-$M587*(IF($A587="D",1,0))-$M587*(IF($A587="C",0.5,0))</f>
        <v>3</v>
      </c>
    </row>
    <row r="588" spans="1:14" x14ac:dyDescent="0.2">
      <c r="A588" s="9" t="str">
        <f>VLOOKUP(B588,Elenco_giocatori_ruolo!A:B,2,FALSE)</f>
        <v>D</v>
      </c>
      <c r="B588" s="20" t="s">
        <v>836</v>
      </c>
      <c r="C588" s="20" t="s">
        <v>826</v>
      </c>
      <c r="D588" s="20">
        <v>6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10">
        <v>0</v>
      </c>
      <c r="N588" s="11">
        <f>$D588+$E588*(IF($A588="P",BonusMalus!$C$14,0))+$E588*(IF($A588="D",BonusMalus!$C$15,0))+$E588*(IF($A588="C",BonusMalus!$C$16,0))+$E588*(IF($A588="A",BonusMalus!$C$17,0))-$F588-$G588*3+$H588*3-$I588*2+$J588-$K588*0.5-$L588-$M588*(IF($A588="P",1,0))-$M588*(IF($A588="D",1,0))-$M588*(IF($A588="C",0.5,0))</f>
        <v>6</v>
      </c>
    </row>
    <row r="589" spans="1:14" x14ac:dyDescent="0.2">
      <c r="A589" s="9" t="str">
        <f>VLOOKUP(B589,Elenco_giocatori_ruolo!A:B,2,FALSE)</f>
        <v>D</v>
      </c>
      <c r="B589" s="20" t="s">
        <v>837</v>
      </c>
      <c r="C589" s="20" t="s">
        <v>826</v>
      </c>
      <c r="D589" s="20">
        <v>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10">
        <v>0</v>
      </c>
      <c r="N589" s="11">
        <f>$D589+$E589*(IF($A589="P",BonusMalus!$C$14,0))+$E589*(IF($A589="D",BonusMalus!$C$15,0))+$E589*(IF($A589="C",BonusMalus!$C$16,0))+$E589*(IF($A589="A",BonusMalus!$C$17,0))-$F589-$G589*3+$H589*3-$I589*2+$J589-$K589*0.5-$L589-$M589*(IF($A589="P",1,0))-$M589*(IF($A589="D",1,0))-$M589*(IF($A589="C",0.5,0))</f>
        <v>5</v>
      </c>
    </row>
    <row r="590" spans="1:14" x14ac:dyDescent="0.2">
      <c r="A590" s="9" t="str">
        <f>VLOOKUP(B590,Elenco_giocatori_ruolo!A:B,2,FALSE)</f>
        <v>D</v>
      </c>
      <c r="B590" s="20" t="s">
        <v>838</v>
      </c>
      <c r="C590" s="20" t="s">
        <v>826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10">
        <v>0</v>
      </c>
      <c r="N590" s="11">
        <f>$D590+$E590*(IF($A590="P",BonusMalus!$C$14,0))+$E590*(IF($A590="D",BonusMalus!$C$15,0))+$E590*(IF($A590="C",BonusMalus!$C$16,0))+$E590*(IF($A590="A",BonusMalus!$C$17,0))-$F590-$G590*3+$H590*3-$I590*2+$J590-$K590*0.5-$L590-$M590*(IF($A590="P",1,0))-$M590*(IF($A590="D",1,0))-$M590*(IF($A590="C",0.5,0))</f>
        <v>0</v>
      </c>
    </row>
    <row r="591" spans="1:14" x14ac:dyDescent="0.2">
      <c r="A591" s="9" t="str">
        <f>VLOOKUP(B591,Elenco_giocatori_ruolo!A:B,2,FALSE)</f>
        <v>D</v>
      </c>
      <c r="B591" s="20" t="s">
        <v>839</v>
      </c>
      <c r="C591" s="20" t="s">
        <v>826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10">
        <v>0</v>
      </c>
      <c r="N591" s="11">
        <f>$D591+$E591*(IF($A591="P",BonusMalus!$C$14,0))+$E591*(IF($A591="D",BonusMalus!$C$15,0))+$E591*(IF($A591="C",BonusMalus!$C$16,0))+$E591*(IF($A591="A",BonusMalus!$C$17,0))-$F591-$G591*3+$H591*3-$I591*2+$J591-$K591*0.5-$L591-$M591*(IF($A591="P",1,0))-$M591*(IF($A591="D",1,0))-$M591*(IF($A591="C",0.5,0))</f>
        <v>0</v>
      </c>
    </row>
    <row r="592" spans="1:14" x14ac:dyDescent="0.2">
      <c r="A592" s="9" t="str">
        <f>VLOOKUP(B592,Elenco_giocatori_ruolo!A:B,2,FALSE)</f>
        <v>D</v>
      </c>
      <c r="B592" s="20" t="s">
        <v>840</v>
      </c>
      <c r="C592" s="20" t="s">
        <v>826</v>
      </c>
      <c r="D592" s="20">
        <v>6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10">
        <v>0</v>
      </c>
      <c r="N592" s="11">
        <f>$D592+$E592*(IF($A592="P",BonusMalus!$C$14,0))+$E592*(IF($A592="D",BonusMalus!$C$15,0))+$E592*(IF($A592="C",BonusMalus!$C$16,0))+$E592*(IF($A592="A",BonusMalus!$C$17,0))-$F592-$G592*3+$H592*3-$I592*2+$J592-$K592*0.5-$L592-$M592*(IF($A592="P",1,0))-$M592*(IF($A592="D",1,0))-$M592*(IF($A592="C",0.5,0))</f>
        <v>6</v>
      </c>
    </row>
    <row r="593" spans="1:14" x14ac:dyDescent="0.2">
      <c r="A593" s="9" t="str">
        <f>VLOOKUP(B593,Elenco_giocatori_ruolo!A:B,2,FALSE)</f>
        <v>D</v>
      </c>
      <c r="B593" s="20" t="s">
        <v>841</v>
      </c>
      <c r="C593" s="20" t="s">
        <v>826</v>
      </c>
      <c r="D593" s="20">
        <v>5.5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1</v>
      </c>
      <c r="L593" s="20">
        <v>0</v>
      </c>
      <c r="M593" s="10">
        <v>0</v>
      </c>
      <c r="N593" s="11">
        <f>$D593+$E593*(IF($A593="P",BonusMalus!$C$14,0))+$E593*(IF($A593="D",BonusMalus!$C$15,0))+$E593*(IF($A593="C",BonusMalus!$C$16,0))+$E593*(IF($A593="A",BonusMalus!$C$17,0))-$F593-$G593*3+$H593*3-$I593*2+$J593-$K593*0.5-$L593-$M593*(IF($A593="P",1,0))-$M593*(IF($A593="D",1,0))-$M593*(IF($A593="C",0.5,0))</f>
        <v>5</v>
      </c>
    </row>
    <row r="594" spans="1:14" x14ac:dyDescent="0.2">
      <c r="A594" s="9" t="str">
        <f>VLOOKUP(B594,Elenco_giocatori_ruolo!A:B,2,FALSE)</f>
        <v>C</v>
      </c>
      <c r="B594" s="20" t="s">
        <v>842</v>
      </c>
      <c r="C594" s="20" t="s">
        <v>826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10">
        <v>0</v>
      </c>
      <c r="N594" s="11">
        <f>$D594+$E594*(IF($A594="P",BonusMalus!$C$14,0))+$E594*(IF($A594="D",BonusMalus!$C$15,0))+$E594*(IF($A594="C",BonusMalus!$C$16,0))+$E594*(IF($A594="A",BonusMalus!$C$17,0))-$F594-$G594*3+$H594*3-$I594*2+$J594-$K594*0.5-$L594-$M594*(IF($A594="P",1,0))-$M594*(IF($A594="D",1,0))-$M594*(IF($A594="C",0.5,0))</f>
        <v>0</v>
      </c>
    </row>
    <row r="595" spans="1:14" x14ac:dyDescent="0.2">
      <c r="A595" s="9" t="str">
        <f>VLOOKUP(B595,Elenco_giocatori_ruolo!A:B,2,FALSE)</f>
        <v>C</v>
      </c>
      <c r="B595" s="20" t="s">
        <v>843</v>
      </c>
      <c r="C595" s="20" t="s">
        <v>826</v>
      </c>
      <c r="D595" s="20">
        <v>6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1</v>
      </c>
      <c r="K595" s="20">
        <v>0</v>
      </c>
      <c r="L595" s="20">
        <v>0</v>
      </c>
      <c r="M595" s="10">
        <v>0</v>
      </c>
      <c r="N595" s="11">
        <f>$D595+$E595*(IF($A595="P",BonusMalus!$C$14,0))+$E595*(IF($A595="D",BonusMalus!$C$15,0))+$E595*(IF($A595="C",BonusMalus!$C$16,0))+$E595*(IF($A595="A",BonusMalus!$C$17,0))-$F595-$G595*3+$H595*3-$I595*2+$J595-$K595*0.5-$L595-$M595*(IF($A595="P",1,0))-$M595*(IF($A595="D",1,0))-$M595*(IF($A595="C",0.5,0))</f>
        <v>7</v>
      </c>
    </row>
    <row r="596" spans="1:14" x14ac:dyDescent="0.2">
      <c r="A596" s="9" t="str">
        <f>VLOOKUP(B596,Elenco_giocatori_ruolo!A:B,2,FALSE)</f>
        <v>C</v>
      </c>
      <c r="B596" s="20" t="s">
        <v>844</v>
      </c>
      <c r="C596" s="20" t="s">
        <v>826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10">
        <v>0</v>
      </c>
      <c r="N596" s="11">
        <f>$D596+$E596*(IF($A596="P",BonusMalus!$C$14,0))+$E596*(IF($A596="D",BonusMalus!$C$15,0))+$E596*(IF($A596="C",BonusMalus!$C$16,0))+$E596*(IF($A596="A",BonusMalus!$C$17,0))-$F596-$G596*3+$H596*3-$I596*2+$J596-$K596*0.5-$L596-$M596*(IF($A596="P",1,0))-$M596*(IF($A596="D",1,0))-$M596*(IF($A596="C",0.5,0))</f>
        <v>0</v>
      </c>
    </row>
    <row r="597" spans="1:14" x14ac:dyDescent="0.2">
      <c r="A597" s="9" t="str">
        <f>VLOOKUP(B597,Elenco_giocatori_ruolo!A:B,2,FALSE)</f>
        <v>C</v>
      </c>
      <c r="B597" s="20" t="s">
        <v>845</v>
      </c>
      <c r="C597" s="20" t="s">
        <v>826</v>
      </c>
      <c r="D597" s="20">
        <v>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10">
        <v>0</v>
      </c>
      <c r="N597" s="11">
        <f>$D597+$E597*(IF($A597="P",BonusMalus!$C$14,0))+$E597*(IF($A597="D",BonusMalus!$C$15,0))+$E597*(IF($A597="C",BonusMalus!$C$16,0))+$E597*(IF($A597="A",BonusMalus!$C$17,0))-$F597-$G597*3+$H597*3-$I597*2+$J597-$K597*0.5-$L597-$M597*(IF($A597="P",1,0))-$M597*(IF($A597="D",1,0))-$M597*(IF($A597="C",0.5,0))</f>
        <v>6</v>
      </c>
    </row>
    <row r="598" spans="1:14" x14ac:dyDescent="0.2">
      <c r="A598" s="9" t="str">
        <f>VLOOKUP(B598,Elenco_giocatori_ruolo!A:B,2,FALSE)</f>
        <v>C</v>
      </c>
      <c r="B598" s="20" t="s">
        <v>846</v>
      </c>
      <c r="C598" s="20" t="s">
        <v>826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10">
        <v>0</v>
      </c>
      <c r="N598" s="11">
        <f>$D598+$E598*(IF($A598="P",BonusMalus!$C$14,0))+$E598*(IF($A598="D",BonusMalus!$C$15,0))+$E598*(IF($A598="C",BonusMalus!$C$16,0))+$E598*(IF($A598="A",BonusMalus!$C$17,0))-$F598-$G598*3+$H598*3-$I598*2+$J598-$K598*0.5-$L598-$M598*(IF($A598="P",1,0))-$M598*(IF($A598="D",1,0))-$M598*(IF($A598="C",0.5,0))</f>
        <v>0</v>
      </c>
    </row>
    <row r="599" spans="1:14" x14ac:dyDescent="0.2">
      <c r="A599" s="9" t="str">
        <f>VLOOKUP(B599,Elenco_giocatori_ruolo!A:B,2,FALSE)</f>
        <v>C</v>
      </c>
      <c r="B599" s="20" t="s">
        <v>847</v>
      </c>
      <c r="C599" s="20" t="s">
        <v>826</v>
      </c>
      <c r="D599" s="20">
        <v>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1</v>
      </c>
      <c r="L599" s="20">
        <v>0</v>
      </c>
      <c r="M599" s="10">
        <v>0</v>
      </c>
      <c r="N599" s="11">
        <f>$D599+$E599*(IF($A599="P",BonusMalus!$C$14,0))+$E599*(IF($A599="D",BonusMalus!$C$15,0))+$E599*(IF($A599="C",BonusMalus!$C$16,0))+$E599*(IF($A599="A",BonusMalus!$C$17,0))-$F599-$G599*3+$H599*3-$I599*2+$J599-$K599*0.5-$L599-$M599*(IF($A599="P",1,0))-$M599*(IF($A599="D",1,0))-$M599*(IF($A599="C",0.5,0))</f>
        <v>5.5</v>
      </c>
    </row>
    <row r="600" spans="1:14" x14ac:dyDescent="0.2">
      <c r="A600" s="9" t="str">
        <f>VLOOKUP(B600,Elenco_giocatori_ruolo!A:B,2,FALSE)</f>
        <v>C</v>
      </c>
      <c r="B600" s="20" t="s">
        <v>848</v>
      </c>
      <c r="C600" s="20" t="s">
        <v>826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10">
        <v>0</v>
      </c>
      <c r="N600" s="11">
        <f>$D600+$E600*(IF($A600="P",BonusMalus!$C$14,0))+$E600*(IF($A600="D",BonusMalus!$C$15,0))+$E600*(IF($A600="C",BonusMalus!$C$16,0))+$E600*(IF($A600="A",BonusMalus!$C$17,0))-$F600-$G600*3+$H600*3-$I600*2+$J600-$K600*0.5-$L600-$M600*(IF($A600="P",1,0))-$M600*(IF($A600="D",1,0))-$M600*(IF($A600="C",0.5,0))</f>
        <v>0</v>
      </c>
    </row>
    <row r="601" spans="1:14" x14ac:dyDescent="0.2">
      <c r="A601" s="9" t="str">
        <f>VLOOKUP(B601,Elenco_giocatori_ruolo!A:B,2,FALSE)</f>
        <v>C</v>
      </c>
      <c r="B601" s="20" t="s">
        <v>849</v>
      </c>
      <c r="C601" s="20" t="s">
        <v>826</v>
      </c>
      <c r="D601" s="20">
        <v>6.5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10">
        <v>0</v>
      </c>
      <c r="N601" s="11">
        <f>$D601+$E601*(IF($A601="P",BonusMalus!$C$14,0))+$E601*(IF($A601="D",BonusMalus!$C$15,0))+$E601*(IF($A601="C",BonusMalus!$C$16,0))+$E601*(IF($A601="A",BonusMalus!$C$17,0))-$F601-$G601*3+$H601*3-$I601*2+$J601-$K601*0.5-$L601-$M601*(IF($A601="P",1,0))-$M601*(IF($A601="D",1,0))-$M601*(IF($A601="C",0.5,0))</f>
        <v>6.5</v>
      </c>
    </row>
    <row r="602" spans="1:14" x14ac:dyDescent="0.2">
      <c r="A602" s="9" t="str">
        <f>VLOOKUP(B602,Elenco_giocatori_ruolo!A:B,2,FALSE)</f>
        <v>C</v>
      </c>
      <c r="B602" s="20" t="s">
        <v>850</v>
      </c>
      <c r="C602" s="20" t="s">
        <v>826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10">
        <v>0</v>
      </c>
      <c r="N602" s="11">
        <f>$D602+$E602*(IF($A602="P",BonusMalus!$C$14,0))+$E602*(IF($A602="D",BonusMalus!$C$15,0))+$E602*(IF($A602="C",BonusMalus!$C$16,0))+$E602*(IF($A602="A",BonusMalus!$C$17,0))-$F602-$G602*3+$H602*3-$I602*2+$J602-$K602*0.5-$L602-$M602*(IF($A602="P",1,0))-$M602*(IF($A602="D",1,0))-$M602*(IF($A602="C",0.5,0))</f>
        <v>0</v>
      </c>
    </row>
    <row r="603" spans="1:14" x14ac:dyDescent="0.2">
      <c r="A603" s="9" t="str">
        <f>VLOOKUP(B603,Elenco_giocatori_ruolo!A:B,2,FALSE)</f>
        <v>C</v>
      </c>
      <c r="B603" s="20" t="s">
        <v>851</v>
      </c>
      <c r="C603" s="20" t="s">
        <v>826</v>
      </c>
      <c r="D603" s="20">
        <v>6.5</v>
      </c>
      <c r="E603" s="20">
        <v>1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10">
        <v>0</v>
      </c>
      <c r="N603" s="11">
        <f>$D603+$E603*(IF($A603="P",BonusMalus!$C$14,0))+$E603*(IF($A603="D",BonusMalus!$C$15,0))+$E603*(IF($A603="C",BonusMalus!$C$16,0))+$E603*(IF($A603="A",BonusMalus!$C$17,0))-$F603-$G603*3+$H603*3-$I603*2+$J603-$K603*0.5-$L603-$M603*(IF($A603="P",1,0))-$M603*(IF($A603="D",1,0))-$M603*(IF($A603="C",0.5,0))</f>
        <v>9.5</v>
      </c>
    </row>
    <row r="604" spans="1:14" x14ac:dyDescent="0.2">
      <c r="A604" s="9" t="str">
        <f>VLOOKUP(B604,Elenco_giocatori_ruolo!A:B,2,FALSE)</f>
        <v>A</v>
      </c>
      <c r="B604" s="20" t="s">
        <v>852</v>
      </c>
      <c r="C604" s="20" t="s">
        <v>826</v>
      </c>
      <c r="D604" s="20">
        <v>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10">
        <v>0</v>
      </c>
      <c r="N604" s="11">
        <f>$D604+$E604*(IF($A604="P",BonusMalus!$C$14,0))+$E604*(IF($A604="D",BonusMalus!$C$15,0))+$E604*(IF($A604="C",BonusMalus!$C$16,0))+$E604*(IF($A604="A",BonusMalus!$C$17,0))-$F604-$G604*3+$H604*3-$I604*2+$J604-$K604*0.5-$L604-$M604*(IF($A604="P",1,0))-$M604*(IF($A604="D",1,0))-$M604*(IF($A604="C",0.5,0))</f>
        <v>6</v>
      </c>
    </row>
    <row r="605" spans="1:14" x14ac:dyDescent="0.2">
      <c r="A605" s="9" t="str">
        <f>VLOOKUP(B605,Elenco_giocatori_ruolo!A:B,2,FALSE)</f>
        <v>A</v>
      </c>
      <c r="B605" s="20" t="s">
        <v>853</v>
      </c>
      <c r="C605" s="20" t="s">
        <v>826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10">
        <v>0</v>
      </c>
      <c r="N605" s="11">
        <f>$D605+$E605*(IF($A605="P",BonusMalus!$C$14,0))+$E605*(IF($A605="D",BonusMalus!$C$15,0))+$E605*(IF($A605="C",BonusMalus!$C$16,0))+$E605*(IF($A605="A",BonusMalus!$C$17,0))-$F605-$G605*3+$H605*3-$I605*2+$J605-$K605*0.5-$L605-$M605*(IF($A605="P",1,0))-$M605*(IF($A605="D",1,0))-$M605*(IF($A605="C",0.5,0))</f>
        <v>0</v>
      </c>
    </row>
    <row r="606" spans="1:14" x14ac:dyDescent="0.2">
      <c r="A606" s="9" t="str">
        <f>VLOOKUP(B606,Elenco_giocatori_ruolo!A:B,2,FALSE)</f>
        <v>A</v>
      </c>
      <c r="B606" s="20" t="s">
        <v>854</v>
      </c>
      <c r="C606" s="20" t="s">
        <v>826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10">
        <v>0</v>
      </c>
      <c r="N606" s="11">
        <f>$D606+$E606*(IF($A606="P",BonusMalus!$C$14,0))+$E606*(IF($A606="D",BonusMalus!$C$15,0))+$E606*(IF($A606="C",BonusMalus!$C$16,0))+$E606*(IF($A606="A",BonusMalus!$C$17,0))-$F606-$G606*3+$H606*3-$I606*2+$J606-$K606*0.5-$L606-$M606*(IF($A606="P",1,0))-$M606*(IF($A606="D",1,0))-$M606*(IF($A606="C",0.5,0))</f>
        <v>0</v>
      </c>
    </row>
    <row r="607" spans="1:14" x14ac:dyDescent="0.2">
      <c r="A607" s="9" t="str">
        <f>VLOOKUP(B607,Elenco_giocatori_ruolo!A:B,2,FALSE)</f>
        <v>A</v>
      </c>
      <c r="B607" s="20" t="s">
        <v>855</v>
      </c>
      <c r="C607" s="20" t="s">
        <v>826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10">
        <v>0</v>
      </c>
      <c r="N607" s="11">
        <f>$D607+$E607*(IF($A607="P",BonusMalus!$C$14,0))+$E607*(IF($A607="D",BonusMalus!$C$15,0))+$E607*(IF($A607="C",BonusMalus!$C$16,0))+$E607*(IF($A607="A",BonusMalus!$C$17,0))-$F607-$G607*3+$H607*3-$I607*2+$J607-$K607*0.5-$L607-$M607*(IF($A607="P",1,0))-$M607*(IF($A607="D",1,0))-$M607*(IF($A607="C",0.5,0))</f>
        <v>0</v>
      </c>
    </row>
    <row r="608" spans="1:14" x14ac:dyDescent="0.2">
      <c r="A608" s="9" t="e">
        <f>VLOOKUP(B608,Elenco_giocatori_ruolo!A:B,2,FALSE)</f>
        <v>#N/A</v>
      </c>
      <c r="B608" s="20" t="s">
        <v>856</v>
      </c>
      <c r="C608" s="20" t="s">
        <v>826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10">
        <v>0</v>
      </c>
      <c r="N608" s="11" t="e">
        <f>$D608+$E608*(IF($A608="P",BonusMalus!$C$14,0))+$E608*(IF($A608="D",BonusMalus!$C$15,0))+$E608*(IF($A608="C",BonusMalus!$C$16,0))+$E608*(IF($A608="A",BonusMalus!$C$17,0))-$F608-$G608*3+$H608*3-$I608*2+$J608-$K608*0.5-$L608-$M608*(IF($A608="P",1,0))-$M608*(IF($A608="D",1,0))-$M608*(IF($A608="C",0.5,0))</f>
        <v>#N/A</v>
      </c>
    </row>
    <row r="609" spans="1:14" x14ac:dyDescent="0.2">
      <c r="A609" s="9" t="str">
        <f>VLOOKUP(B609,Elenco_giocatori_ruolo!A:B,2,FALSE)</f>
        <v>A</v>
      </c>
      <c r="B609" s="20" t="s">
        <v>857</v>
      </c>
      <c r="C609" s="20" t="s">
        <v>826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10">
        <v>0</v>
      </c>
      <c r="N609" s="11">
        <f>$D609+$E609*(IF($A609="P",BonusMalus!$C$14,0))+$E609*(IF($A609="D",BonusMalus!$C$15,0))+$E609*(IF($A609="C",BonusMalus!$C$16,0))+$E609*(IF($A609="A",BonusMalus!$C$17,0))-$F609-$G609*3+$H609*3-$I609*2+$J609-$K609*0.5-$L609-$M609*(IF($A609="P",1,0))-$M609*(IF($A609="D",1,0))-$M609*(IF($A609="C",0.5,0))</f>
        <v>0</v>
      </c>
    </row>
    <row r="610" spans="1:14" x14ac:dyDescent="0.2">
      <c r="A610" s="9" t="str">
        <f>VLOOKUP(B610,Elenco_giocatori_ruolo!A:B,2,FALSE)</f>
        <v>A</v>
      </c>
      <c r="B610" s="20" t="s">
        <v>858</v>
      </c>
      <c r="C610" s="20" t="s">
        <v>826</v>
      </c>
      <c r="D610" s="20">
        <v>7</v>
      </c>
      <c r="E610" s="20">
        <v>1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10">
        <v>0</v>
      </c>
      <c r="N610" s="11">
        <f>$D610+$E610*(IF($A610="P",BonusMalus!$C$14,0))+$E610*(IF($A610="D",BonusMalus!$C$15,0))+$E610*(IF($A610="C",BonusMalus!$C$16,0))+$E610*(IF($A610="A",BonusMalus!$C$17,0))-$F610-$G610*3+$H610*3-$I610*2+$J610-$K610*0.5-$L610-$M610*(IF($A610="P",1,0))-$M610*(IF($A610="D",1,0))-$M610*(IF($A610="C",0.5,0))</f>
        <v>10</v>
      </c>
    </row>
    <row r="611" spans="1:14" x14ac:dyDescent="0.2">
      <c r="A611" s="9" t="str">
        <f>VLOOKUP(B611,Elenco_giocatori_ruolo!A:B,2,FALSE)</f>
        <v>P</v>
      </c>
      <c r="B611" s="20" t="s">
        <v>859</v>
      </c>
      <c r="C611" s="20" t="s">
        <v>860</v>
      </c>
      <c r="D611" s="20">
        <v>6.5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10">
        <v>0</v>
      </c>
      <c r="N611" s="11">
        <f>$D611+$E611*(IF($A611="P",BonusMalus!$C$14,0))+$E611*(IF($A611="D",BonusMalus!$C$15,0))+$E611*(IF($A611="C",BonusMalus!$C$16,0))+$E611*(IF($A611="A",BonusMalus!$C$17,0))-$F611-$G611*3+$H611*3-$I611*2+$J611-$K611*0.5-$L611-$M611*(IF($A611="P",1,0))-$M611*(IF($A611="D",1,0))-$M611*(IF($A611="C",0.5,0))</f>
        <v>6.5</v>
      </c>
    </row>
    <row r="612" spans="1:14" x14ac:dyDescent="0.2">
      <c r="A612" s="9" t="str">
        <f>VLOOKUP(B612,Elenco_giocatori_ruolo!A:B,2,FALSE)</f>
        <v>P</v>
      </c>
      <c r="B612" s="20" t="s">
        <v>861</v>
      </c>
      <c r="C612" s="20" t="s">
        <v>860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10">
        <v>0</v>
      </c>
      <c r="N612" s="11">
        <f>$D612+$E612*(IF($A612="P",BonusMalus!$C$14,0))+$E612*(IF($A612="D",BonusMalus!$C$15,0))+$E612*(IF($A612="C",BonusMalus!$C$16,0))+$E612*(IF($A612="A",BonusMalus!$C$17,0))-$F612-$G612*3+$H612*3-$I612*2+$J612-$K612*0.5-$L612-$M612*(IF($A612="P",1,0))-$M612*(IF($A612="D",1,0))-$M612*(IF($A612="C",0.5,0))</f>
        <v>0</v>
      </c>
    </row>
    <row r="613" spans="1:14" x14ac:dyDescent="0.2">
      <c r="A613" s="9" t="str">
        <f>VLOOKUP(B613,Elenco_giocatori_ruolo!A:B,2,FALSE)</f>
        <v>P</v>
      </c>
      <c r="B613" s="20" t="s">
        <v>862</v>
      </c>
      <c r="C613" s="20" t="s">
        <v>860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10">
        <v>0</v>
      </c>
      <c r="N613" s="11">
        <f>$D613+$E613*(IF($A613="P",BonusMalus!$C$14,0))+$E613*(IF($A613="D",BonusMalus!$C$15,0))+$E613*(IF($A613="C",BonusMalus!$C$16,0))+$E613*(IF($A613="A",BonusMalus!$C$17,0))-$F613-$G613*3+$H613*3-$I613*2+$J613-$K613*0.5-$L613-$M613*(IF($A613="P",1,0))-$M613*(IF($A613="D",1,0))-$M613*(IF($A613="C",0.5,0))</f>
        <v>0</v>
      </c>
    </row>
    <row r="614" spans="1:14" x14ac:dyDescent="0.2">
      <c r="A614" s="9" t="str">
        <f>VLOOKUP(B614,Elenco_giocatori_ruolo!A:B,2,FALSE)</f>
        <v>P</v>
      </c>
      <c r="B614" s="20" t="s">
        <v>863</v>
      </c>
      <c r="C614" s="20" t="s">
        <v>860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10">
        <v>0</v>
      </c>
      <c r="N614" s="11">
        <f>$D614+$E614*(IF($A614="P",BonusMalus!$C$14,0))+$E614*(IF($A614="D",BonusMalus!$C$15,0))+$E614*(IF($A614="C",BonusMalus!$C$16,0))+$E614*(IF($A614="A",BonusMalus!$C$17,0))-$F614-$G614*3+$H614*3-$I614*2+$J614-$K614*0.5-$L614-$M614*(IF($A614="P",1,0))-$M614*(IF($A614="D",1,0))-$M614*(IF($A614="C",0.5,0))</f>
        <v>0</v>
      </c>
    </row>
    <row r="615" spans="1:14" x14ac:dyDescent="0.2">
      <c r="A615" s="9" t="str">
        <f>VLOOKUP(B615,Elenco_giocatori_ruolo!A:B,2,FALSE)</f>
        <v>D</v>
      </c>
      <c r="B615" s="20" t="s">
        <v>864</v>
      </c>
      <c r="C615" s="20" t="s">
        <v>860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10">
        <v>0</v>
      </c>
      <c r="N615" s="11">
        <f>$D615+$E615*(IF($A615="P",BonusMalus!$C$14,0))+$E615*(IF($A615="D",BonusMalus!$C$15,0))+$E615*(IF($A615="C",BonusMalus!$C$16,0))+$E615*(IF($A615="A",BonusMalus!$C$17,0))-$F615-$G615*3+$H615*3-$I615*2+$J615-$K615*0.5-$L615-$M615*(IF($A615="P",1,0))-$M615*(IF($A615="D",1,0))-$M615*(IF($A615="C",0.5,0))</f>
        <v>0</v>
      </c>
    </row>
    <row r="616" spans="1:14" x14ac:dyDescent="0.2">
      <c r="A616" s="9" t="str">
        <f>VLOOKUP(B616,Elenco_giocatori_ruolo!A:B,2,FALSE)</f>
        <v>D</v>
      </c>
      <c r="B616" s="20" t="s">
        <v>865</v>
      </c>
      <c r="C616" s="20" t="s">
        <v>860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10">
        <v>0</v>
      </c>
      <c r="N616" s="11">
        <f>$D616+$E616*(IF($A616="P",BonusMalus!$C$14,0))+$E616*(IF($A616="D",BonusMalus!$C$15,0))+$E616*(IF($A616="C",BonusMalus!$C$16,0))+$E616*(IF($A616="A",BonusMalus!$C$17,0))-$F616-$G616*3+$H616*3-$I616*2+$J616-$K616*0.5-$L616-$M616*(IF($A616="P",1,0))-$M616*(IF($A616="D",1,0))-$M616*(IF($A616="C",0.5,0))</f>
        <v>0</v>
      </c>
    </row>
    <row r="617" spans="1:14" x14ac:dyDescent="0.2">
      <c r="A617" s="9" t="str">
        <f>VLOOKUP(B617,Elenco_giocatori_ruolo!A:B,2,FALSE)</f>
        <v>D</v>
      </c>
      <c r="B617" s="20" t="s">
        <v>866</v>
      </c>
      <c r="C617" s="20" t="s">
        <v>860</v>
      </c>
      <c r="D617" s="20">
        <v>6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10">
        <v>0</v>
      </c>
      <c r="N617" s="11">
        <f>$D617+$E617*(IF($A617="P",BonusMalus!$C$14,0))+$E617*(IF($A617="D",BonusMalus!$C$15,0))+$E617*(IF($A617="C",BonusMalus!$C$16,0))+$E617*(IF($A617="A",BonusMalus!$C$17,0))-$F617-$G617*3+$H617*3-$I617*2+$J617-$K617*0.5-$L617-$M617*(IF($A617="P",1,0))-$M617*(IF($A617="D",1,0))-$M617*(IF($A617="C",0.5,0))</f>
        <v>6</v>
      </c>
    </row>
    <row r="618" spans="1:14" x14ac:dyDescent="0.2">
      <c r="A618" s="9" t="str">
        <f>VLOOKUP(B618,Elenco_giocatori_ruolo!A:B,2,FALSE)</f>
        <v>D</v>
      </c>
      <c r="B618" s="20" t="s">
        <v>867</v>
      </c>
      <c r="C618" s="20" t="s">
        <v>860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10">
        <v>0</v>
      </c>
      <c r="N618" s="11">
        <f>$D618+$E618*(IF($A618="P",BonusMalus!$C$14,0))+$E618*(IF($A618="D",BonusMalus!$C$15,0))+$E618*(IF($A618="C",BonusMalus!$C$16,0))+$E618*(IF($A618="A",BonusMalus!$C$17,0))-$F618-$G618*3+$H618*3-$I618*2+$J618-$K618*0.5-$L618-$M618*(IF($A618="P",1,0))-$M618*(IF($A618="D",1,0))-$M618*(IF($A618="C",0.5,0))</f>
        <v>0</v>
      </c>
    </row>
    <row r="619" spans="1:14" x14ac:dyDescent="0.2">
      <c r="A619" s="9" t="str">
        <f>VLOOKUP(B619,Elenco_giocatori_ruolo!A:B,2,FALSE)</f>
        <v>D</v>
      </c>
      <c r="B619" s="20" t="s">
        <v>868</v>
      </c>
      <c r="C619" s="20" t="s">
        <v>860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10">
        <v>0</v>
      </c>
      <c r="N619" s="11">
        <f>$D619+$E619*(IF($A619="P",BonusMalus!$C$14,0))+$E619*(IF($A619="D",BonusMalus!$C$15,0))+$E619*(IF($A619="C",BonusMalus!$C$16,0))+$E619*(IF($A619="A",BonusMalus!$C$17,0))-$F619-$G619*3+$H619*3-$I619*2+$J619-$K619*0.5-$L619-$M619*(IF($A619="P",1,0))-$M619*(IF($A619="D",1,0))-$M619*(IF($A619="C",0.5,0))</f>
        <v>0</v>
      </c>
    </row>
    <row r="620" spans="1:14" x14ac:dyDescent="0.2">
      <c r="A620" s="9" t="str">
        <f>VLOOKUP(B620,Elenco_giocatori_ruolo!A:B,2,FALSE)</f>
        <v>D</v>
      </c>
      <c r="B620" s="20" t="s">
        <v>869</v>
      </c>
      <c r="C620" s="20" t="s">
        <v>860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10">
        <v>0</v>
      </c>
      <c r="N620" s="11">
        <f>$D620+$E620*(IF($A620="P",BonusMalus!$C$14,0))+$E620*(IF($A620="D",BonusMalus!$C$15,0))+$E620*(IF($A620="C",BonusMalus!$C$16,0))+$E620*(IF($A620="A",BonusMalus!$C$17,0))-$F620-$G620*3+$H620*3-$I620*2+$J620-$K620*0.5-$L620-$M620*(IF($A620="P",1,0))-$M620*(IF($A620="D",1,0))-$M620*(IF($A620="C",0.5,0))</f>
        <v>0</v>
      </c>
    </row>
    <row r="621" spans="1:14" x14ac:dyDescent="0.2">
      <c r="A621" s="9" t="str">
        <f>VLOOKUP(B621,Elenco_giocatori_ruolo!A:B,2,FALSE)</f>
        <v>D</v>
      </c>
      <c r="B621" s="20" t="s">
        <v>870</v>
      </c>
      <c r="C621" s="20" t="s">
        <v>860</v>
      </c>
      <c r="D621" s="20">
        <v>6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1</v>
      </c>
      <c r="L621" s="20">
        <v>0</v>
      </c>
      <c r="M621" s="10">
        <v>0</v>
      </c>
      <c r="N621" s="11">
        <f>$D621+$E621*(IF($A621="P",BonusMalus!$C$14,0))+$E621*(IF($A621="D",BonusMalus!$C$15,0))+$E621*(IF($A621="C",BonusMalus!$C$16,0))+$E621*(IF($A621="A",BonusMalus!$C$17,0))-$F621-$G621*3+$H621*3-$I621*2+$J621-$K621*0.5-$L621-$M621*(IF($A621="P",1,0))-$M621*(IF($A621="D",1,0))-$M621*(IF($A621="C",0.5,0))</f>
        <v>5.5</v>
      </c>
    </row>
    <row r="622" spans="1:14" x14ac:dyDescent="0.2">
      <c r="A622" s="9" t="str">
        <f>VLOOKUP(B622,Elenco_giocatori_ruolo!A:B,2,FALSE)</f>
        <v>D</v>
      </c>
      <c r="B622" s="20" t="s">
        <v>871</v>
      </c>
      <c r="C622" s="20" t="s">
        <v>860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10">
        <v>0</v>
      </c>
      <c r="N622" s="11">
        <f>$D622+$E622*(IF($A622="P",BonusMalus!$C$14,0))+$E622*(IF($A622="D",BonusMalus!$C$15,0))+$E622*(IF($A622="C",BonusMalus!$C$16,0))+$E622*(IF($A622="A",BonusMalus!$C$17,0))-$F622-$G622*3+$H622*3-$I622*2+$J622-$K622*0.5-$L622-$M622*(IF($A622="P",1,0))-$M622*(IF($A622="D",1,0))-$M622*(IF($A622="C",0.5,0))</f>
        <v>0</v>
      </c>
    </row>
    <row r="623" spans="1:14" x14ac:dyDescent="0.2">
      <c r="A623" s="9" t="str">
        <f>VLOOKUP(B623,Elenco_giocatori_ruolo!A:B,2,FALSE)</f>
        <v>D</v>
      </c>
      <c r="B623" s="20" t="s">
        <v>872</v>
      </c>
      <c r="C623" s="20" t="s">
        <v>860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10">
        <v>0</v>
      </c>
      <c r="N623" s="11">
        <f>$D623+$E623*(IF($A623="P",BonusMalus!$C$14,0))+$E623*(IF($A623="D",BonusMalus!$C$15,0))+$E623*(IF($A623="C",BonusMalus!$C$16,0))+$E623*(IF($A623="A",BonusMalus!$C$17,0))-$F623-$G623*3+$H623*3-$I623*2+$J623-$K623*0.5-$L623-$M623*(IF($A623="P",1,0))-$M623*(IF($A623="D",1,0))-$M623*(IF($A623="C",0.5,0))</f>
        <v>0</v>
      </c>
    </row>
    <row r="624" spans="1:14" x14ac:dyDescent="0.2">
      <c r="A624" s="9" t="str">
        <f>VLOOKUP(B624,Elenco_giocatori_ruolo!A:B,2,FALSE)</f>
        <v>D</v>
      </c>
      <c r="B624" s="20" t="s">
        <v>873</v>
      </c>
      <c r="C624" s="20" t="s">
        <v>860</v>
      </c>
      <c r="D624" s="20">
        <v>6.5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10">
        <v>0</v>
      </c>
      <c r="N624" s="11">
        <f>$D624+$E624*(IF($A624="P",BonusMalus!$C$14,0))+$E624*(IF($A624="D",BonusMalus!$C$15,0))+$E624*(IF($A624="C",BonusMalus!$C$16,0))+$E624*(IF($A624="A",BonusMalus!$C$17,0))-$F624-$G624*3+$H624*3-$I624*2+$J624-$K624*0.5-$L624-$M624*(IF($A624="P",1,0))-$M624*(IF($A624="D",1,0))-$M624*(IF($A624="C",0.5,0))</f>
        <v>6.5</v>
      </c>
    </row>
    <row r="625" spans="1:14" x14ac:dyDescent="0.2">
      <c r="A625" s="9" t="str">
        <f>VLOOKUP(B625,Elenco_giocatori_ruolo!A:B,2,FALSE)</f>
        <v>D</v>
      </c>
      <c r="B625" s="20" t="s">
        <v>874</v>
      </c>
      <c r="C625" s="20" t="s">
        <v>860</v>
      </c>
      <c r="D625" s="20">
        <v>6.5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1</v>
      </c>
      <c r="L625" s="20">
        <v>0</v>
      </c>
      <c r="M625" s="10">
        <v>0</v>
      </c>
      <c r="N625" s="11">
        <f>$D625+$E625*(IF($A625="P",BonusMalus!$C$14,0))+$E625*(IF($A625="D",BonusMalus!$C$15,0))+$E625*(IF($A625="C",BonusMalus!$C$16,0))+$E625*(IF($A625="A",BonusMalus!$C$17,0))-$F625-$G625*3+$H625*3-$I625*2+$J625-$K625*0.5-$L625-$M625*(IF($A625="P",1,0))-$M625*(IF($A625="D",1,0))-$M625*(IF($A625="C",0.5,0))</f>
        <v>6</v>
      </c>
    </row>
    <row r="626" spans="1:14" x14ac:dyDescent="0.2">
      <c r="A626" s="9" t="str">
        <f>VLOOKUP(B626,Elenco_giocatori_ruolo!A:B,2,FALSE)</f>
        <v>D</v>
      </c>
      <c r="B626" s="20" t="s">
        <v>875</v>
      </c>
      <c r="C626" s="20" t="s">
        <v>860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10">
        <v>0</v>
      </c>
      <c r="N626" s="11">
        <f>$D626+$E626*(IF($A626="P",BonusMalus!$C$14,0))+$E626*(IF($A626="D",BonusMalus!$C$15,0))+$E626*(IF($A626="C",BonusMalus!$C$16,0))+$E626*(IF($A626="A",BonusMalus!$C$17,0))-$F626-$G626*3+$H626*3-$I626*2+$J626-$K626*0.5-$L626-$M626*(IF($A626="P",1,0))-$M626*(IF($A626="D",1,0))-$M626*(IF($A626="C",0.5,0))</f>
        <v>0</v>
      </c>
    </row>
    <row r="627" spans="1:14" x14ac:dyDescent="0.2">
      <c r="A627" s="9" t="str">
        <f>VLOOKUP(B627,Elenco_giocatori_ruolo!A:B,2,FALSE)</f>
        <v>D</v>
      </c>
      <c r="B627" s="20" t="s">
        <v>876</v>
      </c>
      <c r="C627" s="20" t="s">
        <v>860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10">
        <v>0</v>
      </c>
      <c r="N627" s="11">
        <f>$D627+$E627*(IF($A627="P",BonusMalus!$C$14,0))+$E627*(IF($A627="D",BonusMalus!$C$15,0))+$E627*(IF($A627="C",BonusMalus!$C$16,0))+$E627*(IF($A627="A",BonusMalus!$C$17,0))-$F627-$G627*3+$H627*3-$I627*2+$J627-$K627*0.5-$L627-$M627*(IF($A627="P",1,0))-$M627*(IF($A627="D",1,0))-$M627*(IF($A627="C",0.5,0))</f>
        <v>0</v>
      </c>
    </row>
    <row r="628" spans="1:14" x14ac:dyDescent="0.2">
      <c r="A628" s="9" t="str">
        <f>VLOOKUP(B628,Elenco_giocatori_ruolo!A:B,2,FALSE)</f>
        <v>D</v>
      </c>
      <c r="B628" s="20" t="s">
        <v>877</v>
      </c>
      <c r="C628" s="20" t="s">
        <v>860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10">
        <v>0</v>
      </c>
      <c r="N628" s="11">
        <f>$D628+$E628*(IF($A628="P",BonusMalus!$C$14,0))+$E628*(IF($A628="D",BonusMalus!$C$15,0))+$E628*(IF($A628="C",BonusMalus!$C$16,0))+$E628*(IF($A628="A",BonusMalus!$C$17,0))-$F628-$G628*3+$H628*3-$I628*2+$J628-$K628*0.5-$L628-$M628*(IF($A628="P",1,0))-$M628*(IF($A628="D",1,0))-$M628*(IF($A628="C",0.5,0))</f>
        <v>0</v>
      </c>
    </row>
    <row r="629" spans="1:14" x14ac:dyDescent="0.2">
      <c r="A629" s="9" t="str">
        <f>VLOOKUP(B629,Elenco_giocatori_ruolo!A:B,2,FALSE)</f>
        <v>D</v>
      </c>
      <c r="B629" s="20" t="s">
        <v>878</v>
      </c>
      <c r="C629" s="20" t="s">
        <v>860</v>
      </c>
      <c r="D629" s="20">
        <v>6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10">
        <v>0</v>
      </c>
      <c r="N629" s="11">
        <f>$D629+$E629*(IF($A629="P",BonusMalus!$C$14,0))+$E629*(IF($A629="D",BonusMalus!$C$15,0))+$E629*(IF($A629="C",BonusMalus!$C$16,0))+$E629*(IF($A629="A",BonusMalus!$C$17,0))-$F629-$G629*3+$H629*3-$I629*2+$J629-$K629*0.5-$L629-$M629*(IF($A629="P",1,0))-$M629*(IF($A629="D",1,0))-$M629*(IF($A629="C",0.5,0))</f>
        <v>6</v>
      </c>
    </row>
    <row r="630" spans="1:14" x14ac:dyDescent="0.2">
      <c r="A630" s="9" t="str">
        <f>VLOOKUP(B630,Elenco_giocatori_ruolo!A:B,2,FALSE)</f>
        <v>D</v>
      </c>
      <c r="B630" s="20" t="s">
        <v>879</v>
      </c>
      <c r="C630" s="20" t="s">
        <v>860</v>
      </c>
      <c r="D630" s="20">
        <v>7</v>
      </c>
      <c r="E630" s="20">
        <v>1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10">
        <v>0</v>
      </c>
      <c r="N630" s="11">
        <f>$D630+$E630*(IF($A630="P",BonusMalus!$C$14,0))+$E630*(IF($A630="D",BonusMalus!$C$15,0))+$E630*(IF($A630="C",BonusMalus!$C$16,0))+$E630*(IF($A630="A",BonusMalus!$C$17,0))-$F630-$G630*3+$H630*3-$I630*2+$J630-$K630*0.5-$L630-$M630*(IF($A630="P",1,0))-$M630*(IF($A630="D",1,0))-$M630*(IF($A630="C",0.5,0))</f>
        <v>10</v>
      </c>
    </row>
    <row r="631" spans="1:14" x14ac:dyDescent="0.2">
      <c r="A631" s="9" t="str">
        <f>VLOOKUP(B631,Elenco_giocatori_ruolo!A:B,2,FALSE)</f>
        <v>C</v>
      </c>
      <c r="B631" s="20" t="s">
        <v>880</v>
      </c>
      <c r="C631" s="20" t="s">
        <v>860</v>
      </c>
      <c r="D631" s="20">
        <v>6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10">
        <v>0</v>
      </c>
      <c r="N631" s="11">
        <f>$D631+$E631*(IF($A631="P",BonusMalus!$C$14,0))+$E631*(IF($A631="D",BonusMalus!$C$15,0))+$E631*(IF($A631="C",BonusMalus!$C$16,0))+$E631*(IF($A631="A",BonusMalus!$C$17,0))-$F631-$G631*3+$H631*3-$I631*2+$J631-$K631*0.5-$L631-$M631*(IF($A631="P",1,0))-$M631*(IF($A631="D",1,0))-$M631*(IF($A631="C",0.5,0))</f>
        <v>6</v>
      </c>
    </row>
    <row r="632" spans="1:14" x14ac:dyDescent="0.2">
      <c r="A632" s="9" t="str">
        <f>VLOOKUP(B632,Elenco_giocatori_ruolo!A:B,2,FALSE)</f>
        <v>C</v>
      </c>
      <c r="B632" s="20" t="s">
        <v>881</v>
      </c>
      <c r="C632" s="20" t="s">
        <v>860</v>
      </c>
      <c r="D632" s="20">
        <v>6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10">
        <v>0</v>
      </c>
      <c r="N632" s="11">
        <f>$D632+$E632*(IF($A632="P",BonusMalus!$C$14,0))+$E632*(IF($A632="D",BonusMalus!$C$15,0))+$E632*(IF($A632="C",BonusMalus!$C$16,0))+$E632*(IF($A632="A",BonusMalus!$C$17,0))-$F632-$G632*3+$H632*3-$I632*2+$J632-$K632*0.5-$L632-$M632*(IF($A632="P",1,0))-$M632*(IF($A632="D",1,0))-$M632*(IF($A632="C",0.5,0))</f>
        <v>6</v>
      </c>
    </row>
    <row r="633" spans="1:14" x14ac:dyDescent="0.2">
      <c r="A633" s="9" t="str">
        <f>VLOOKUP(B633,Elenco_giocatori_ruolo!A:B,2,FALSE)</f>
        <v>C</v>
      </c>
      <c r="B633" s="20" t="s">
        <v>882</v>
      </c>
      <c r="C633" s="20" t="s">
        <v>860</v>
      </c>
      <c r="D633" s="20">
        <v>6.5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10">
        <v>0</v>
      </c>
      <c r="N633" s="11">
        <f>$D633+$E633*(IF($A633="P",BonusMalus!$C$14,0))+$E633*(IF($A633="D",BonusMalus!$C$15,0))+$E633*(IF($A633="C",BonusMalus!$C$16,0))+$E633*(IF($A633="A",BonusMalus!$C$17,0))-$F633-$G633*3+$H633*3-$I633*2+$J633-$K633*0.5-$L633-$M633*(IF($A633="P",1,0))-$M633*(IF($A633="D",1,0))-$M633*(IF($A633="C",0.5,0))</f>
        <v>6.5</v>
      </c>
    </row>
    <row r="634" spans="1:14" x14ac:dyDescent="0.2">
      <c r="A634" s="9" t="str">
        <f>VLOOKUP(B634,Elenco_giocatori_ruolo!A:B,2,FALSE)</f>
        <v>C</v>
      </c>
      <c r="B634" s="20" t="s">
        <v>883</v>
      </c>
      <c r="C634" s="20" t="s">
        <v>860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10">
        <v>0</v>
      </c>
      <c r="N634" s="11">
        <f>$D634+$E634*(IF($A634="P",BonusMalus!$C$14,0))+$E634*(IF($A634="D",BonusMalus!$C$15,0))+$E634*(IF($A634="C",BonusMalus!$C$16,0))+$E634*(IF($A634="A",BonusMalus!$C$17,0))-$F634-$G634*3+$H634*3-$I634*2+$J634-$K634*0.5-$L634-$M634*(IF($A634="P",1,0))-$M634*(IF($A634="D",1,0))-$M634*(IF($A634="C",0.5,0))</f>
        <v>0</v>
      </c>
    </row>
    <row r="635" spans="1:14" x14ac:dyDescent="0.2">
      <c r="A635" s="9" t="str">
        <f>VLOOKUP(B635,Elenco_giocatori_ruolo!A:B,2,FALSE)</f>
        <v>C</v>
      </c>
      <c r="B635" s="20" t="s">
        <v>884</v>
      </c>
      <c r="C635" s="20" t="s">
        <v>860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10">
        <v>0</v>
      </c>
      <c r="N635" s="11">
        <f>$D635+$E635*(IF($A635="P",BonusMalus!$C$14,0))+$E635*(IF($A635="D",BonusMalus!$C$15,0))+$E635*(IF($A635="C",BonusMalus!$C$16,0))+$E635*(IF($A635="A",BonusMalus!$C$17,0))-$F635-$G635*3+$H635*3-$I635*2+$J635-$K635*0.5-$L635-$M635*(IF($A635="P",1,0))-$M635*(IF($A635="D",1,0))-$M635*(IF($A635="C",0.5,0))</f>
        <v>0</v>
      </c>
    </row>
    <row r="636" spans="1:14" x14ac:dyDescent="0.2">
      <c r="A636" s="9" t="str">
        <f>VLOOKUP(B636,Elenco_giocatori_ruolo!A:B,2,FALSE)</f>
        <v>C</v>
      </c>
      <c r="B636" s="20" t="s">
        <v>885</v>
      </c>
      <c r="C636" s="20" t="s">
        <v>860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10">
        <v>0</v>
      </c>
      <c r="N636" s="11">
        <f>$D636+$E636*(IF($A636="P",BonusMalus!$C$14,0))+$E636*(IF($A636="D",BonusMalus!$C$15,0))+$E636*(IF($A636="C",BonusMalus!$C$16,0))+$E636*(IF($A636="A",BonusMalus!$C$17,0))-$F636-$G636*3+$H636*3-$I636*2+$J636-$K636*0.5-$L636-$M636*(IF($A636="P",1,0))-$M636*(IF($A636="D",1,0))-$M636*(IF($A636="C",0.5,0))</f>
        <v>0</v>
      </c>
    </row>
    <row r="637" spans="1:14" x14ac:dyDescent="0.2">
      <c r="A637" s="9" t="str">
        <f>VLOOKUP(B637,Elenco_giocatori_ruolo!A:B,2,FALSE)</f>
        <v>C</v>
      </c>
      <c r="B637" s="20" t="s">
        <v>886</v>
      </c>
      <c r="C637" s="20" t="s">
        <v>860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10">
        <v>0</v>
      </c>
      <c r="N637" s="11">
        <f>$D637+$E637*(IF($A637="P",BonusMalus!$C$14,0))+$E637*(IF($A637="D",BonusMalus!$C$15,0))+$E637*(IF($A637="C",BonusMalus!$C$16,0))+$E637*(IF($A637="A",BonusMalus!$C$17,0))-$F637-$G637*3+$H637*3-$I637*2+$J637-$K637*0.5-$L637-$M637*(IF($A637="P",1,0))-$M637*(IF($A637="D",1,0))-$M637*(IF($A637="C",0.5,0))</f>
        <v>0</v>
      </c>
    </row>
    <row r="638" spans="1:14" x14ac:dyDescent="0.2">
      <c r="A638" s="9" t="str">
        <f>VLOOKUP(B638,Elenco_giocatori_ruolo!A:B,2,FALSE)</f>
        <v>C</v>
      </c>
      <c r="B638" s="20" t="s">
        <v>887</v>
      </c>
      <c r="C638" s="20" t="s">
        <v>860</v>
      </c>
      <c r="D638" s="20">
        <v>6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10">
        <v>0</v>
      </c>
      <c r="N638" s="11">
        <f>$D638+$E638*(IF($A638="P",BonusMalus!$C$14,0))+$E638*(IF($A638="D",BonusMalus!$C$15,0))+$E638*(IF($A638="C",BonusMalus!$C$16,0))+$E638*(IF($A638="A",BonusMalus!$C$17,0))-$F638-$G638*3+$H638*3-$I638*2+$J638-$K638*0.5-$L638-$M638*(IF($A638="P",1,0))-$M638*(IF($A638="D",1,0))-$M638*(IF($A638="C",0.5,0))</f>
        <v>6</v>
      </c>
    </row>
    <row r="639" spans="1:14" x14ac:dyDescent="0.2">
      <c r="A639" s="9" t="str">
        <f>VLOOKUP(B639,Elenco_giocatori_ruolo!A:B,2,FALSE)</f>
        <v>A</v>
      </c>
      <c r="B639" s="20" t="s">
        <v>888</v>
      </c>
      <c r="C639" s="20" t="s">
        <v>860</v>
      </c>
      <c r="D639" s="20">
        <v>6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10">
        <v>0</v>
      </c>
      <c r="N639" s="11">
        <f>$D639+$E639*(IF($A639="P",BonusMalus!$C$14,0))+$E639*(IF($A639="D",BonusMalus!$C$15,0))+$E639*(IF($A639="C",BonusMalus!$C$16,0))+$E639*(IF($A639="A",BonusMalus!$C$17,0))-$F639-$G639*3+$H639*3-$I639*2+$J639-$K639*0.5-$L639-$M639*(IF($A639="P",1,0))-$M639*(IF($A639="D",1,0))-$M639*(IF($A639="C",0.5,0))</f>
        <v>6</v>
      </c>
    </row>
    <row r="640" spans="1:14" x14ac:dyDescent="0.2">
      <c r="A640" s="9" t="str">
        <f>VLOOKUP(B640,Elenco_giocatori_ruolo!A:B,2,FALSE)</f>
        <v>A</v>
      </c>
      <c r="B640" s="20" t="s">
        <v>889</v>
      </c>
      <c r="C640" s="20" t="s">
        <v>860</v>
      </c>
      <c r="D640" s="20">
        <v>5.5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10">
        <v>0</v>
      </c>
      <c r="N640" s="11">
        <f>$D640+$E640*(IF($A640="P",BonusMalus!$C$14,0))+$E640*(IF($A640="D",BonusMalus!$C$15,0))+$E640*(IF($A640="C",BonusMalus!$C$16,0))+$E640*(IF($A640="A",BonusMalus!$C$17,0))-$F640-$G640*3+$H640*3-$I640*2+$J640-$K640*0.5-$L640-$M640*(IF($A640="P",1,0))-$M640*(IF($A640="D",1,0))-$M640*(IF($A640="C",0.5,0))</f>
        <v>5.5</v>
      </c>
    </row>
    <row r="641" spans="1:14" x14ac:dyDescent="0.2">
      <c r="A641" s="9" t="str">
        <f>VLOOKUP(B641,Elenco_giocatori_ruolo!A:B,2,FALSE)</f>
        <v>A</v>
      </c>
      <c r="B641" s="20" t="s">
        <v>890</v>
      </c>
      <c r="C641" s="20" t="s">
        <v>860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10">
        <v>0</v>
      </c>
      <c r="N641" s="11">
        <f>$D641+$E641*(IF($A641="P",BonusMalus!$C$14,0))+$E641*(IF($A641="D",BonusMalus!$C$15,0))+$E641*(IF($A641="C",BonusMalus!$C$16,0))+$E641*(IF($A641="A",BonusMalus!$C$17,0))-$F641-$G641*3+$H641*3-$I641*2+$J641-$K641*0.5-$L641-$M641*(IF($A641="P",1,0))-$M641*(IF($A641="D",1,0))-$M641*(IF($A641="C",0.5,0))</f>
        <v>0</v>
      </c>
    </row>
    <row r="642" spans="1:14" x14ac:dyDescent="0.2">
      <c r="A642" s="9" t="str">
        <f>VLOOKUP(B642,Elenco_giocatori_ruolo!A:B,2,FALSE)</f>
        <v>A</v>
      </c>
      <c r="B642" s="20" t="s">
        <v>891</v>
      </c>
      <c r="C642" s="20" t="s">
        <v>860</v>
      </c>
      <c r="D642" s="20">
        <v>6.5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10">
        <v>0</v>
      </c>
      <c r="N642" s="11">
        <f>$D642+$E642*(IF($A642="P",BonusMalus!$C$14,0))+$E642*(IF($A642="D",BonusMalus!$C$15,0))+$E642*(IF($A642="C",BonusMalus!$C$16,0))+$E642*(IF($A642="A",BonusMalus!$C$17,0))-$F642-$G642*3+$H642*3-$I642*2+$J642-$K642*0.5-$L642-$M642*(IF($A642="P",1,0))-$M642*(IF($A642="D",1,0))-$M642*(IF($A642="C",0.5,0))</f>
        <v>6.5</v>
      </c>
    </row>
    <row r="643" spans="1:14" x14ac:dyDescent="0.2">
      <c r="A643" s="9" t="str">
        <f>VLOOKUP(B643,Elenco_giocatori_ruolo!A:B,2,FALSE)</f>
        <v>A</v>
      </c>
      <c r="B643" s="20" t="s">
        <v>892</v>
      </c>
      <c r="C643" s="20" t="s">
        <v>860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10">
        <v>0</v>
      </c>
      <c r="N643" s="11">
        <f>$D643+$E643*(IF($A643="P",BonusMalus!$C$14,0))+$E643*(IF($A643="D",BonusMalus!$C$15,0))+$E643*(IF($A643="C",BonusMalus!$C$16,0))+$E643*(IF($A643="A",BonusMalus!$C$17,0))-$F643-$G643*3+$H643*3-$I643*2+$J643-$K643*0.5-$L643-$M643*(IF($A643="P",1,0))-$M643*(IF($A643="D",1,0))-$M643*(IF($A643="C",0.5,0))</f>
        <v>0</v>
      </c>
    </row>
    <row r="644" spans="1:14" x14ac:dyDescent="0.2">
      <c r="A644" s="9" t="str">
        <f>VLOOKUP(B644,Elenco_giocatori_ruolo!A:B,2,FALSE)</f>
        <v>A</v>
      </c>
      <c r="B644" s="20" t="s">
        <v>893</v>
      </c>
      <c r="C644" s="20" t="s">
        <v>860</v>
      </c>
      <c r="D644" s="20">
        <v>5.5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10">
        <v>0</v>
      </c>
      <c r="N644" s="11">
        <f>$D644+$E644*(IF($A644="P",BonusMalus!$C$14,0))+$E644*(IF($A644="D",BonusMalus!$C$15,0))+$E644*(IF($A644="C",BonusMalus!$C$16,0))+$E644*(IF($A644="A",BonusMalus!$C$17,0))-$F644-$G644*3+$H644*3-$I644*2+$J644-$K644*0.5-$L644-$M644*(IF($A644="P",1,0))-$M644*(IF($A644="D",1,0))-$M644*(IF($A644="C",0.5,0))</f>
        <v>5.5</v>
      </c>
    </row>
    <row r="645" spans="1:14" x14ac:dyDescent="0.2">
      <c r="A645" s="9" t="str">
        <f>VLOOKUP(B645,Elenco_giocatori_ruolo!A:B,2,FALSE)</f>
        <v>A</v>
      </c>
      <c r="B645" s="20" t="s">
        <v>894</v>
      </c>
      <c r="C645" s="20" t="s">
        <v>860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10">
        <v>0</v>
      </c>
      <c r="N645" s="11">
        <f>$D645+$E645*(IF($A645="P",BonusMalus!$C$14,0))+$E645*(IF($A645="D",BonusMalus!$C$15,0))+$E645*(IF($A645="C",BonusMalus!$C$16,0))+$E645*(IF($A645="A",BonusMalus!$C$17,0))-$F645-$G645*3+$H645*3-$I645*2+$J645-$K645*0.5-$L645-$M645*(IF($A645="P",1,0))-$M645*(IF($A645="D",1,0))-$M645*(IF($A645="C",0.5,0))</f>
        <v>0</v>
      </c>
    </row>
    <row r="646" spans="1:14" x14ac:dyDescent="0.2">
      <c r="A646" s="9" t="str">
        <f>VLOOKUP(B646,Elenco_giocatori_ruolo!A:B,2,FALSE)</f>
        <v>A</v>
      </c>
      <c r="B646" s="20" t="s">
        <v>895</v>
      </c>
      <c r="C646" s="20" t="s">
        <v>860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10">
        <v>0</v>
      </c>
      <c r="N646" s="11">
        <f>$D646+$E646*(IF($A646="P",BonusMalus!$C$14,0))+$E646*(IF($A646="D",BonusMalus!$C$15,0))+$E646*(IF($A646="C",BonusMalus!$C$16,0))+$E646*(IF($A646="A",BonusMalus!$C$17,0))-$F646-$G646*3+$H646*3-$I646*2+$J646-$K646*0.5-$L646-$M646*(IF($A646="P",1,0))-$M646*(IF($A646="D",1,0))-$M646*(IF($A646="C",0.5,0))</f>
        <v>0</v>
      </c>
    </row>
    <row r="647" spans="1:14" x14ac:dyDescent="0.2">
      <c r="A647" s="9" t="str">
        <f>VLOOKUP(B647,Elenco_giocatori_ruolo!A:B,2,FALSE)</f>
        <v>A</v>
      </c>
      <c r="B647" s="20" t="s">
        <v>896</v>
      </c>
      <c r="C647" s="20" t="s">
        <v>860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10">
        <v>0</v>
      </c>
      <c r="N647" s="11">
        <f>$D647+$E647*(IF($A647="P",BonusMalus!$C$14,0))+$E647*(IF($A647="D",BonusMalus!$C$15,0))+$E647*(IF($A647="C",BonusMalus!$C$16,0))+$E647*(IF($A647="A",BonusMalus!$C$17,0))-$F647-$G647*3+$H647*3-$I647*2+$J647-$K647*0.5-$L647-$M647*(IF($A647="P",1,0))-$M647*(IF($A647="D",1,0))-$M647*(IF($A647="C",0.5,0))</f>
        <v>0</v>
      </c>
    </row>
    <row r="648" spans="1:14" x14ac:dyDescent="0.2">
      <c r="A648" s="9" t="str">
        <f>VLOOKUP(B648,Elenco_giocatori_ruolo!A:B,2,FALSE)</f>
        <v>A</v>
      </c>
      <c r="B648" s="20" t="s">
        <v>897</v>
      </c>
      <c r="C648" s="20" t="s">
        <v>860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10">
        <v>0</v>
      </c>
      <c r="N648" s="11">
        <f>$D648+$E648*(IF($A648="P",BonusMalus!$C$14,0))+$E648*(IF($A648="D",BonusMalus!$C$15,0))+$E648*(IF($A648="C",BonusMalus!$C$16,0))+$E648*(IF($A648="A",BonusMalus!$C$17,0))-$F648-$G648*3+$H648*3-$I648*2+$J648-$K648*0.5-$L648-$M648*(IF($A648="P",1,0))-$M648*(IF($A648="D",1,0))-$M648*(IF($A648="C",0.5,0))</f>
        <v>0</v>
      </c>
    </row>
    <row r="649" spans="1:14" x14ac:dyDescent="0.2">
      <c r="A649" s="9" t="str">
        <f>VLOOKUP(B649,Elenco_giocatori_ruolo!A:B,2,FALSE)</f>
        <v>A</v>
      </c>
      <c r="B649" s="20" t="s">
        <v>898</v>
      </c>
      <c r="C649" s="20" t="s">
        <v>860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10">
        <v>0</v>
      </c>
      <c r="N649" s="11">
        <f>$D649+$E649*(IF($A649="P",BonusMalus!$C$14,0))+$E649*(IF($A649="D",BonusMalus!$C$15,0))+$E649*(IF($A649="C",BonusMalus!$C$16,0))+$E649*(IF($A649="A",BonusMalus!$C$17,0))-$F649-$G649*3+$H649*3-$I649*2+$J649-$K649*0.5-$L649-$M649*(IF($A649="P",1,0))-$M649*(IF($A649="D",1,0))-$M649*(IF($A649="C",0.5,0))</f>
        <v>0</v>
      </c>
    </row>
    <row r="650" spans="1:14" x14ac:dyDescent="0.2">
      <c r="A650" s="9" t="str">
        <f>VLOOKUP(B650,Elenco_giocatori_ruolo!A:B,2,FALSE)</f>
        <v>P</v>
      </c>
      <c r="B650" s="20" t="s">
        <v>899</v>
      </c>
      <c r="C650" s="20" t="s">
        <v>900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10">
        <v>0</v>
      </c>
      <c r="N650" s="11">
        <f>$D650+$E650*(IF($A650="P",BonusMalus!$C$14,0))+$E650*(IF($A650="D",BonusMalus!$C$15,0))+$E650*(IF($A650="C",BonusMalus!$C$16,0))+$E650*(IF($A650="A",BonusMalus!$C$17,0))-$F650-$G650*3+$H650*3-$I650*2+$J650-$K650*0.5-$L650-$M650*(IF($A650="P",1,0))-$M650*(IF($A650="D",1,0))-$M650*(IF($A650="C",0.5,0))</f>
        <v>0</v>
      </c>
    </row>
    <row r="651" spans="1:14" x14ac:dyDescent="0.2">
      <c r="A651" s="9" t="str">
        <f>VLOOKUP(B651,Elenco_giocatori_ruolo!A:B,2,FALSE)</f>
        <v>P</v>
      </c>
      <c r="B651" s="20" t="s">
        <v>901</v>
      </c>
      <c r="C651" s="20" t="s">
        <v>900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10">
        <v>0</v>
      </c>
      <c r="N651" s="11">
        <f>$D651+$E651*(IF($A651="P",BonusMalus!$C$14,0))+$E651*(IF($A651="D",BonusMalus!$C$15,0))+$E651*(IF($A651="C",BonusMalus!$C$16,0))+$E651*(IF($A651="A",BonusMalus!$C$17,0))-$F651-$G651*3+$H651*3-$I651*2+$J651-$K651*0.5-$L651-$M651*(IF($A651="P",1,0))-$M651*(IF($A651="D",1,0))-$M651*(IF($A651="C",0.5,0))</f>
        <v>0</v>
      </c>
    </row>
    <row r="652" spans="1:14" x14ac:dyDescent="0.2">
      <c r="A652" s="9" t="str">
        <f>VLOOKUP(B652,Elenco_giocatori_ruolo!A:B,2,FALSE)</f>
        <v>P</v>
      </c>
      <c r="B652" s="20" t="s">
        <v>902</v>
      </c>
      <c r="C652" s="20" t="s">
        <v>900</v>
      </c>
      <c r="D652" s="20">
        <v>4</v>
      </c>
      <c r="E652" s="20">
        <v>0</v>
      </c>
      <c r="F652" s="20">
        <v>2</v>
      </c>
      <c r="G652" s="20">
        <v>0</v>
      </c>
      <c r="H652" s="20">
        <v>0</v>
      </c>
      <c r="I652" s="20">
        <v>1</v>
      </c>
      <c r="J652" s="20">
        <v>0</v>
      </c>
      <c r="K652" s="20">
        <v>0</v>
      </c>
      <c r="L652" s="20">
        <v>0</v>
      </c>
      <c r="M652" s="10">
        <v>0</v>
      </c>
      <c r="N652" s="11">
        <f>$D652+$E652*(IF($A652="P",BonusMalus!$C$14,0))+$E652*(IF($A652="D",BonusMalus!$C$15,0))+$E652*(IF($A652="C",BonusMalus!$C$16,0))+$E652*(IF($A652="A",BonusMalus!$C$17,0))-$F652-$G652*3+$H652*3-$I652*2+$J652-$K652*0.5-$L652-$M652*(IF($A652="P",1,0))-$M652*(IF($A652="D",1,0))-$M652*(IF($A652="C",0.5,0))</f>
        <v>0</v>
      </c>
    </row>
    <row r="653" spans="1:14" x14ac:dyDescent="0.2">
      <c r="A653" s="9" t="str">
        <f>VLOOKUP(B653,Elenco_giocatori_ruolo!A:B,2,FALSE)</f>
        <v>P</v>
      </c>
      <c r="B653" s="20" t="s">
        <v>903</v>
      </c>
      <c r="C653" s="20" t="s">
        <v>900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10">
        <v>0</v>
      </c>
      <c r="N653" s="11">
        <f>$D653+$E653*(IF($A653="P",BonusMalus!$C$14,0))+$E653*(IF($A653="D",BonusMalus!$C$15,0))+$E653*(IF($A653="C",BonusMalus!$C$16,0))+$E653*(IF($A653="A",BonusMalus!$C$17,0))-$F653-$G653*3+$H653*3-$I653*2+$J653-$K653*0.5-$L653-$M653*(IF($A653="P",1,0))-$M653*(IF($A653="D",1,0))-$M653*(IF($A653="C",0.5,0))</f>
        <v>0</v>
      </c>
    </row>
    <row r="654" spans="1:14" x14ac:dyDescent="0.2">
      <c r="A654" s="9" t="str">
        <f>VLOOKUP(B654,Elenco_giocatori_ruolo!A:B,2,FALSE)</f>
        <v>D</v>
      </c>
      <c r="B654" s="20" t="s">
        <v>904</v>
      </c>
      <c r="C654" s="20" t="s">
        <v>900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10">
        <v>0</v>
      </c>
      <c r="N654" s="11">
        <f>$D654+$E654*(IF($A654="P",BonusMalus!$C$14,0))+$E654*(IF($A654="D",BonusMalus!$C$15,0))+$E654*(IF($A654="C",BonusMalus!$C$16,0))+$E654*(IF($A654="A",BonusMalus!$C$17,0))-$F654-$G654*3+$H654*3-$I654*2+$J654-$K654*0.5-$L654-$M654*(IF($A654="P",1,0))-$M654*(IF($A654="D",1,0))-$M654*(IF($A654="C",0.5,0))</f>
        <v>0</v>
      </c>
    </row>
    <row r="655" spans="1:14" x14ac:dyDescent="0.2">
      <c r="A655" s="9" t="str">
        <f>VLOOKUP(B655,Elenco_giocatori_ruolo!A:B,2,FALSE)</f>
        <v>D</v>
      </c>
      <c r="B655" s="20" t="s">
        <v>905</v>
      </c>
      <c r="C655" s="20" t="s">
        <v>900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10">
        <v>0</v>
      </c>
      <c r="N655" s="11">
        <f>$D655+$E655*(IF($A655="P",BonusMalus!$C$14,0))+$E655*(IF($A655="D",BonusMalus!$C$15,0))+$E655*(IF($A655="C",BonusMalus!$C$16,0))+$E655*(IF($A655="A",BonusMalus!$C$17,0))-$F655-$G655*3+$H655*3-$I655*2+$J655-$K655*0.5-$L655-$M655*(IF($A655="P",1,0))-$M655*(IF($A655="D",1,0))-$M655*(IF($A655="C",0.5,0))</f>
        <v>0</v>
      </c>
    </row>
    <row r="656" spans="1:14" x14ac:dyDescent="0.2">
      <c r="A656" s="9" t="str">
        <f>VLOOKUP(B656,Elenco_giocatori_ruolo!A:B,2,FALSE)</f>
        <v>D</v>
      </c>
      <c r="B656" s="20" t="s">
        <v>906</v>
      </c>
      <c r="C656" s="20" t="s">
        <v>900</v>
      </c>
      <c r="D656" s="20">
        <v>6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10">
        <v>0</v>
      </c>
      <c r="N656" s="11">
        <f>$D656+$E656*(IF($A656="P",BonusMalus!$C$14,0))+$E656*(IF($A656="D",BonusMalus!$C$15,0))+$E656*(IF($A656="C",BonusMalus!$C$16,0))+$E656*(IF($A656="A",BonusMalus!$C$17,0))-$F656-$G656*3+$H656*3-$I656*2+$J656-$K656*0.5-$L656-$M656*(IF($A656="P",1,0))-$M656*(IF($A656="D",1,0))-$M656*(IF($A656="C",0.5,0))</f>
        <v>6</v>
      </c>
    </row>
    <row r="657" spans="1:14" x14ac:dyDescent="0.2">
      <c r="A657" s="9" t="str">
        <f>VLOOKUP(B657,Elenco_giocatori_ruolo!A:B,2,FALSE)</f>
        <v>D</v>
      </c>
      <c r="B657" s="20" t="s">
        <v>907</v>
      </c>
      <c r="C657" s="20" t="s">
        <v>900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10">
        <v>0</v>
      </c>
      <c r="N657" s="11">
        <f>$D657+$E657*(IF($A657="P",BonusMalus!$C$14,0))+$E657*(IF($A657="D",BonusMalus!$C$15,0))+$E657*(IF($A657="C",BonusMalus!$C$16,0))+$E657*(IF($A657="A",BonusMalus!$C$17,0))-$F657-$G657*3+$H657*3-$I657*2+$J657-$K657*0.5-$L657-$M657*(IF($A657="P",1,0))-$M657*(IF($A657="D",1,0))-$M657*(IF($A657="C",0.5,0))</f>
        <v>0</v>
      </c>
    </row>
    <row r="658" spans="1:14" x14ac:dyDescent="0.2">
      <c r="A658" s="9" t="str">
        <f>VLOOKUP(B658,Elenco_giocatori_ruolo!A:B,2,FALSE)</f>
        <v>D</v>
      </c>
      <c r="B658" s="20" t="s">
        <v>908</v>
      </c>
      <c r="C658" s="20" t="s">
        <v>900</v>
      </c>
      <c r="D658" s="20">
        <v>5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10">
        <v>0</v>
      </c>
      <c r="N658" s="11">
        <f>$D658+$E658*(IF($A658="P",BonusMalus!$C$14,0))+$E658*(IF($A658="D",BonusMalus!$C$15,0))+$E658*(IF($A658="C",BonusMalus!$C$16,0))+$E658*(IF($A658="A",BonusMalus!$C$17,0))-$F658-$G658*3+$H658*3-$I658*2+$J658-$K658*0.5-$L658-$M658*(IF($A658="P",1,0))-$M658*(IF($A658="D",1,0))-$M658*(IF($A658="C",0.5,0))</f>
        <v>5</v>
      </c>
    </row>
    <row r="659" spans="1:14" x14ac:dyDescent="0.2">
      <c r="A659" s="9" t="str">
        <f>VLOOKUP(B659,Elenco_giocatori_ruolo!A:B,2,FALSE)</f>
        <v>D</v>
      </c>
      <c r="B659" s="20" t="s">
        <v>909</v>
      </c>
      <c r="C659" s="20" t="s">
        <v>900</v>
      </c>
      <c r="D659" s="20">
        <v>5.5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10">
        <v>0</v>
      </c>
      <c r="N659" s="11">
        <f>$D659+$E659*(IF($A659="P",BonusMalus!$C$14,0))+$E659*(IF($A659="D",BonusMalus!$C$15,0))+$E659*(IF($A659="C",BonusMalus!$C$16,0))+$E659*(IF($A659="A",BonusMalus!$C$17,0))-$F659-$G659*3+$H659*3-$I659*2+$J659-$K659*0.5-$L659-$M659*(IF($A659="P",1,0))-$M659*(IF($A659="D",1,0))-$M659*(IF($A659="C",0.5,0))</f>
        <v>5.5</v>
      </c>
    </row>
    <row r="660" spans="1:14" x14ac:dyDescent="0.2">
      <c r="A660" s="9" t="str">
        <f>VLOOKUP(B660,Elenco_giocatori_ruolo!A:B,2,FALSE)</f>
        <v>D</v>
      </c>
      <c r="B660" s="20" t="s">
        <v>910</v>
      </c>
      <c r="C660" s="20" t="s">
        <v>900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10">
        <v>0</v>
      </c>
      <c r="N660" s="11">
        <f>$D660+$E660*(IF($A660="P",BonusMalus!$C$14,0))+$E660*(IF($A660="D",BonusMalus!$C$15,0))+$E660*(IF($A660="C",BonusMalus!$C$16,0))+$E660*(IF($A660="A",BonusMalus!$C$17,0))-$F660-$G660*3+$H660*3-$I660*2+$J660-$K660*0.5-$L660-$M660*(IF($A660="P",1,0))-$M660*(IF($A660="D",1,0))-$M660*(IF($A660="C",0.5,0))</f>
        <v>0</v>
      </c>
    </row>
    <row r="661" spans="1:14" x14ac:dyDescent="0.2">
      <c r="A661" s="9" t="str">
        <f>VLOOKUP(B661,Elenco_giocatori_ruolo!A:B,2,FALSE)</f>
        <v>D</v>
      </c>
      <c r="B661" s="20" t="s">
        <v>911</v>
      </c>
      <c r="C661" s="20" t="s">
        <v>900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10">
        <v>0</v>
      </c>
      <c r="N661" s="11">
        <f>$D661+$E661*(IF($A661="P",BonusMalus!$C$14,0))+$E661*(IF($A661="D",BonusMalus!$C$15,0))+$E661*(IF($A661="C",BonusMalus!$C$16,0))+$E661*(IF($A661="A",BonusMalus!$C$17,0))-$F661-$G661*3+$H661*3-$I661*2+$J661-$K661*0.5-$L661-$M661*(IF($A661="P",1,0))-$M661*(IF($A661="D",1,0))-$M661*(IF($A661="C",0.5,0))</f>
        <v>0</v>
      </c>
    </row>
    <row r="662" spans="1:14" x14ac:dyDescent="0.2">
      <c r="A662" s="9" t="str">
        <f>VLOOKUP(B662,Elenco_giocatori_ruolo!A:B,2,FALSE)</f>
        <v>D</v>
      </c>
      <c r="B662" s="20" t="s">
        <v>912</v>
      </c>
      <c r="C662" s="20" t="s">
        <v>900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10">
        <v>0</v>
      </c>
      <c r="N662" s="11">
        <f>$D662+$E662*(IF($A662="P",BonusMalus!$C$14,0))+$E662*(IF($A662="D",BonusMalus!$C$15,0))+$E662*(IF($A662="C",BonusMalus!$C$16,0))+$E662*(IF($A662="A",BonusMalus!$C$17,0))-$F662-$G662*3+$H662*3-$I662*2+$J662-$K662*0.5-$L662-$M662*(IF($A662="P",1,0))-$M662*(IF($A662="D",1,0))-$M662*(IF($A662="C",0.5,0))</f>
        <v>0</v>
      </c>
    </row>
    <row r="663" spans="1:14" x14ac:dyDescent="0.2">
      <c r="A663" s="9" t="str">
        <f>VLOOKUP(B663,Elenco_giocatori_ruolo!A:B,2,FALSE)</f>
        <v>D</v>
      </c>
      <c r="B663" s="20" t="s">
        <v>913</v>
      </c>
      <c r="C663" s="20" t="s">
        <v>900</v>
      </c>
      <c r="D663" s="20">
        <v>5.5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10">
        <v>0</v>
      </c>
      <c r="N663" s="11">
        <f>$D663+$E663*(IF($A663="P",BonusMalus!$C$14,0))+$E663*(IF($A663="D",BonusMalus!$C$15,0))+$E663*(IF($A663="C",BonusMalus!$C$16,0))+$E663*(IF($A663="A",BonusMalus!$C$17,0))-$F663-$G663*3+$H663*3-$I663*2+$J663-$K663*0.5-$L663-$M663*(IF($A663="P",1,0))-$M663*(IF($A663="D",1,0))-$M663*(IF($A663="C",0.5,0))</f>
        <v>5.5</v>
      </c>
    </row>
    <row r="664" spans="1:14" x14ac:dyDescent="0.2">
      <c r="A664" s="9" t="str">
        <f>VLOOKUP(B664,Elenco_giocatori_ruolo!A:B,2,FALSE)</f>
        <v>D</v>
      </c>
      <c r="B664" s="20" t="s">
        <v>914</v>
      </c>
      <c r="C664" s="20" t="s">
        <v>900</v>
      </c>
      <c r="D664" s="20">
        <v>6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10">
        <v>0</v>
      </c>
      <c r="N664" s="11">
        <f>$D664+$E664*(IF($A664="P",BonusMalus!$C$14,0))+$E664*(IF($A664="D",BonusMalus!$C$15,0))+$E664*(IF($A664="C",BonusMalus!$C$16,0))+$E664*(IF($A664="A",BonusMalus!$C$17,0))-$F664-$G664*3+$H664*3-$I664*2+$J664-$K664*0.5-$L664-$M664*(IF($A664="P",1,0))-$M664*(IF($A664="D",1,0))-$M664*(IF($A664="C",0.5,0))</f>
        <v>6</v>
      </c>
    </row>
    <row r="665" spans="1:14" x14ac:dyDescent="0.2">
      <c r="A665" s="9" t="str">
        <f>VLOOKUP(B665,Elenco_giocatori_ruolo!A:B,2,FALSE)</f>
        <v>C</v>
      </c>
      <c r="B665" s="20" t="s">
        <v>915</v>
      </c>
      <c r="C665" s="20" t="s">
        <v>900</v>
      </c>
      <c r="D665" s="20">
        <v>5.5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10">
        <v>0</v>
      </c>
      <c r="N665" s="11">
        <f>$D665+$E665*(IF($A665="P",BonusMalus!$C$14,0))+$E665*(IF($A665="D",BonusMalus!$C$15,0))+$E665*(IF($A665="C",BonusMalus!$C$16,0))+$E665*(IF($A665="A",BonusMalus!$C$17,0))-$F665-$G665*3+$H665*3-$I665*2+$J665-$K665*0.5-$L665-$M665*(IF($A665="P",1,0))-$M665*(IF($A665="D",1,0))-$M665*(IF($A665="C",0.5,0))</f>
        <v>5.5</v>
      </c>
    </row>
    <row r="666" spans="1:14" x14ac:dyDescent="0.2">
      <c r="A666" s="9" t="str">
        <f>VLOOKUP(B666,Elenco_giocatori_ruolo!A:B,2,FALSE)</f>
        <v>C</v>
      </c>
      <c r="B666" s="20" t="s">
        <v>916</v>
      </c>
      <c r="C666" s="20" t="s">
        <v>900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10">
        <v>0</v>
      </c>
      <c r="N666" s="11">
        <f>$D666+$E666*(IF($A666="P",BonusMalus!$C$14,0))+$E666*(IF($A666="D",BonusMalus!$C$15,0))+$E666*(IF($A666="C",BonusMalus!$C$16,0))+$E666*(IF($A666="A",BonusMalus!$C$17,0))-$F666-$G666*3+$H666*3-$I666*2+$J666-$K666*0.5-$L666-$M666*(IF($A666="P",1,0))-$M666*(IF($A666="D",1,0))-$M666*(IF($A666="C",0.5,0))</f>
        <v>0</v>
      </c>
    </row>
    <row r="667" spans="1:14" x14ac:dyDescent="0.2">
      <c r="A667" s="9" t="str">
        <f>VLOOKUP(B667,Elenco_giocatori_ruolo!A:B,2,FALSE)</f>
        <v>C</v>
      </c>
      <c r="B667" s="20" t="s">
        <v>917</v>
      </c>
      <c r="C667" s="20" t="s">
        <v>900</v>
      </c>
      <c r="D667" s="20">
        <v>5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10">
        <v>0</v>
      </c>
      <c r="N667" s="11">
        <f>$D667+$E667*(IF($A667="P",BonusMalus!$C$14,0))+$E667*(IF($A667="D",BonusMalus!$C$15,0))+$E667*(IF($A667="C",BonusMalus!$C$16,0))+$E667*(IF($A667="A",BonusMalus!$C$17,0))-$F667-$G667*3+$H667*3-$I667*2+$J667-$K667*0.5-$L667-$M667*(IF($A667="P",1,0))-$M667*(IF($A667="D",1,0))-$M667*(IF($A667="C",0.5,0))</f>
        <v>5</v>
      </c>
    </row>
    <row r="668" spans="1:14" x14ac:dyDescent="0.2">
      <c r="A668" s="9" t="str">
        <f>VLOOKUP(B668,Elenco_giocatori_ruolo!A:B,2,FALSE)</f>
        <v>C</v>
      </c>
      <c r="B668" s="20" t="s">
        <v>918</v>
      </c>
      <c r="C668" s="20" t="s">
        <v>900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10">
        <v>0</v>
      </c>
      <c r="N668" s="11">
        <f>$D668+$E668*(IF($A668="P",BonusMalus!$C$14,0))+$E668*(IF($A668="D",BonusMalus!$C$15,0))+$E668*(IF($A668="C",BonusMalus!$C$16,0))+$E668*(IF($A668="A",BonusMalus!$C$17,0))-$F668-$G668*3+$H668*3-$I668*2+$J668-$K668*0.5-$L668-$M668*(IF($A668="P",1,0))-$M668*(IF($A668="D",1,0))-$M668*(IF($A668="C",0.5,0))</f>
        <v>0</v>
      </c>
    </row>
    <row r="669" spans="1:14" x14ac:dyDescent="0.2">
      <c r="A669" s="9" t="str">
        <f>VLOOKUP(B669,Elenco_giocatori_ruolo!A:B,2,FALSE)</f>
        <v>C</v>
      </c>
      <c r="B669" s="20" t="s">
        <v>919</v>
      </c>
      <c r="C669" s="20" t="s">
        <v>900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10">
        <v>0</v>
      </c>
      <c r="N669" s="11">
        <f>$D669+$E669*(IF($A669="P",BonusMalus!$C$14,0))+$E669*(IF($A669="D",BonusMalus!$C$15,0))+$E669*(IF($A669="C",BonusMalus!$C$16,0))+$E669*(IF($A669="A",BonusMalus!$C$17,0))-$F669-$G669*3+$H669*3-$I669*2+$J669-$K669*0.5-$L669-$M669*(IF($A669="P",1,0))-$M669*(IF($A669="D",1,0))-$M669*(IF($A669="C",0.5,0))</f>
        <v>0</v>
      </c>
    </row>
    <row r="670" spans="1:14" x14ac:dyDescent="0.2">
      <c r="A670" s="9" t="str">
        <f>VLOOKUP(B670,Elenco_giocatori_ruolo!A:B,2,FALSE)</f>
        <v>C</v>
      </c>
      <c r="B670" s="20" t="s">
        <v>920</v>
      </c>
      <c r="C670" s="20" t="s">
        <v>900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10">
        <v>0</v>
      </c>
      <c r="N670" s="11">
        <f>$D670+$E670*(IF($A670="P",BonusMalus!$C$14,0))+$E670*(IF($A670="D",BonusMalus!$C$15,0))+$E670*(IF($A670="C",BonusMalus!$C$16,0))+$E670*(IF($A670="A",BonusMalus!$C$17,0))-$F670-$G670*3+$H670*3-$I670*2+$J670-$K670*0.5-$L670-$M670*(IF($A670="P",1,0))-$M670*(IF($A670="D",1,0))-$M670*(IF($A670="C",0.5,0))</f>
        <v>0</v>
      </c>
    </row>
    <row r="671" spans="1:14" x14ac:dyDescent="0.2">
      <c r="A671" s="9" t="str">
        <f>VLOOKUP(B671,Elenco_giocatori_ruolo!A:B,2,FALSE)</f>
        <v>C</v>
      </c>
      <c r="B671" s="20" t="s">
        <v>921</v>
      </c>
      <c r="C671" s="20" t="s">
        <v>900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10">
        <v>0</v>
      </c>
      <c r="N671" s="11">
        <f>$D671+$E671*(IF($A671="P",BonusMalus!$C$14,0))+$E671*(IF($A671="D",BonusMalus!$C$15,0))+$E671*(IF($A671="C",BonusMalus!$C$16,0))+$E671*(IF($A671="A",BonusMalus!$C$17,0))-$F671-$G671*3+$H671*3-$I671*2+$J671-$K671*0.5-$L671-$M671*(IF($A671="P",1,0))-$M671*(IF($A671="D",1,0))-$M671*(IF($A671="C",0.5,0))</f>
        <v>0</v>
      </c>
    </row>
    <row r="672" spans="1:14" x14ac:dyDescent="0.2">
      <c r="A672" s="9" t="str">
        <f>VLOOKUP(B672,Elenco_giocatori_ruolo!A:B,2,FALSE)</f>
        <v>C</v>
      </c>
      <c r="B672" s="20" t="s">
        <v>922</v>
      </c>
      <c r="C672" s="20" t="s">
        <v>900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10">
        <v>0</v>
      </c>
      <c r="N672" s="11">
        <f>$D672+$E672*(IF($A672="P",BonusMalus!$C$14,0))+$E672*(IF($A672="D",BonusMalus!$C$15,0))+$E672*(IF($A672="C",BonusMalus!$C$16,0))+$E672*(IF($A672="A",BonusMalus!$C$17,0))-$F672-$G672*3+$H672*3-$I672*2+$J672-$K672*0.5-$L672-$M672*(IF($A672="P",1,0))-$M672*(IF($A672="D",1,0))-$M672*(IF($A672="C",0.5,0))</f>
        <v>0</v>
      </c>
    </row>
    <row r="673" spans="1:14" x14ac:dyDescent="0.2">
      <c r="A673" s="9" t="str">
        <f>VLOOKUP(B673,Elenco_giocatori_ruolo!A:B,2,FALSE)</f>
        <v>C</v>
      </c>
      <c r="B673" s="20" t="s">
        <v>923</v>
      </c>
      <c r="C673" s="20" t="s">
        <v>900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10">
        <v>0</v>
      </c>
      <c r="N673" s="11">
        <f>$D673+$E673*(IF($A673="P",BonusMalus!$C$14,0))+$E673*(IF($A673="D",BonusMalus!$C$15,0))+$E673*(IF($A673="C",BonusMalus!$C$16,0))+$E673*(IF($A673="A",BonusMalus!$C$17,0))-$F673-$G673*3+$H673*3-$I673*2+$J673-$K673*0.5-$L673-$M673*(IF($A673="P",1,0))-$M673*(IF($A673="D",1,0))-$M673*(IF($A673="C",0.5,0))</f>
        <v>0</v>
      </c>
    </row>
    <row r="674" spans="1:14" x14ac:dyDescent="0.2">
      <c r="A674" s="9" t="str">
        <f>VLOOKUP(B674,Elenco_giocatori_ruolo!A:B,2,FALSE)</f>
        <v>C</v>
      </c>
      <c r="B674" s="20" t="s">
        <v>924</v>
      </c>
      <c r="C674" s="20" t="s">
        <v>900</v>
      </c>
      <c r="D674" s="20">
        <v>6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1</v>
      </c>
      <c r="K674" s="20">
        <v>0</v>
      </c>
      <c r="L674" s="20">
        <v>0</v>
      </c>
      <c r="M674" s="10">
        <v>0</v>
      </c>
      <c r="N674" s="11">
        <f>$D674+$E674*(IF($A674="P",BonusMalus!$C$14,0))+$E674*(IF($A674="D",BonusMalus!$C$15,0))+$E674*(IF($A674="C",BonusMalus!$C$16,0))+$E674*(IF($A674="A",BonusMalus!$C$17,0))-$F674-$G674*3+$H674*3-$I674*2+$J674-$K674*0.5-$L674-$M674*(IF($A674="P",1,0))-$M674*(IF($A674="D",1,0))-$M674*(IF($A674="C",0.5,0))</f>
        <v>7</v>
      </c>
    </row>
    <row r="675" spans="1:14" x14ac:dyDescent="0.2">
      <c r="A675" s="9" t="str">
        <f>VLOOKUP(B675,Elenco_giocatori_ruolo!A:B,2,FALSE)</f>
        <v>C</v>
      </c>
      <c r="B675" s="20" t="s">
        <v>925</v>
      </c>
      <c r="C675" s="20" t="s">
        <v>900</v>
      </c>
      <c r="D675" s="20">
        <v>6.5</v>
      </c>
      <c r="E675" s="20">
        <v>1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10">
        <v>0</v>
      </c>
      <c r="N675" s="11">
        <f>$D675+$E675*(IF($A675="P",BonusMalus!$C$14,0))+$E675*(IF($A675="D",BonusMalus!$C$15,0))+$E675*(IF($A675="C",BonusMalus!$C$16,0))+$E675*(IF($A675="A",BonusMalus!$C$17,0))-$F675-$G675*3+$H675*3-$I675*2+$J675-$K675*0.5-$L675-$M675*(IF($A675="P",1,0))-$M675*(IF($A675="D",1,0))-$M675*(IF($A675="C",0.5,0))</f>
        <v>9.5</v>
      </c>
    </row>
    <row r="676" spans="1:14" x14ac:dyDescent="0.2">
      <c r="A676" s="9" t="str">
        <f>VLOOKUP(B676,Elenco_giocatori_ruolo!A:B,2,FALSE)</f>
        <v>C</v>
      </c>
      <c r="B676" s="20" t="s">
        <v>926</v>
      </c>
      <c r="C676" s="20" t="s">
        <v>900</v>
      </c>
      <c r="D676" s="20">
        <v>6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10">
        <v>0</v>
      </c>
      <c r="N676" s="11">
        <f>$D676+$E676*(IF($A676="P",BonusMalus!$C$14,0))+$E676*(IF($A676="D",BonusMalus!$C$15,0))+$E676*(IF($A676="C",BonusMalus!$C$16,0))+$E676*(IF($A676="A",BonusMalus!$C$17,0))-$F676-$G676*3+$H676*3-$I676*2+$J676-$K676*0.5-$L676-$M676*(IF($A676="P",1,0))-$M676*(IF($A676="D",1,0))-$M676*(IF($A676="C",0.5,0))</f>
        <v>6</v>
      </c>
    </row>
    <row r="677" spans="1:14" x14ac:dyDescent="0.2">
      <c r="A677" s="9" t="str">
        <f>VLOOKUP(B677,Elenco_giocatori_ruolo!A:B,2,FALSE)</f>
        <v>C</v>
      </c>
      <c r="B677" s="20" t="s">
        <v>927</v>
      </c>
      <c r="C677" s="20" t="s">
        <v>900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10">
        <v>0</v>
      </c>
      <c r="N677" s="11">
        <f>$D677+$E677*(IF($A677="P",BonusMalus!$C$14,0))+$E677*(IF($A677="D",BonusMalus!$C$15,0))+$E677*(IF($A677="C",BonusMalus!$C$16,0))+$E677*(IF($A677="A",BonusMalus!$C$17,0))-$F677-$G677*3+$H677*3-$I677*2+$J677-$K677*0.5-$L677-$M677*(IF($A677="P",1,0))-$M677*(IF($A677="D",1,0))-$M677*(IF($A677="C",0.5,0))</f>
        <v>0</v>
      </c>
    </row>
    <row r="678" spans="1:14" x14ac:dyDescent="0.2">
      <c r="A678" s="9" t="str">
        <f>VLOOKUP(B678,Elenco_giocatori_ruolo!A:B,2,FALSE)</f>
        <v>A</v>
      </c>
      <c r="B678" s="20" t="s">
        <v>928</v>
      </c>
      <c r="C678" s="20" t="s">
        <v>900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10">
        <v>0</v>
      </c>
      <c r="N678" s="11">
        <f>$D678+$E678*(IF($A678="P",BonusMalus!$C$14,0))+$E678*(IF($A678="D",BonusMalus!$C$15,0))+$E678*(IF($A678="C",BonusMalus!$C$16,0))+$E678*(IF($A678="A",BonusMalus!$C$17,0))-$F678-$G678*3+$H678*3-$I678*2+$J678-$K678*0.5-$L678-$M678*(IF($A678="P",1,0))-$M678*(IF($A678="D",1,0))-$M678*(IF($A678="C",0.5,0))</f>
        <v>0</v>
      </c>
    </row>
    <row r="679" spans="1:14" x14ac:dyDescent="0.2">
      <c r="A679" s="9" t="str">
        <f>VLOOKUP(B679,Elenco_giocatori_ruolo!A:B,2,FALSE)</f>
        <v>A</v>
      </c>
      <c r="B679" s="20" t="s">
        <v>929</v>
      </c>
      <c r="C679" s="20" t="s">
        <v>900</v>
      </c>
      <c r="D679" s="20">
        <v>6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10">
        <v>0</v>
      </c>
      <c r="N679" s="11">
        <f>$D679+$E679*(IF($A679="P",BonusMalus!$C$14,0))+$E679*(IF($A679="D",BonusMalus!$C$15,0))+$E679*(IF($A679="C",BonusMalus!$C$16,0))+$E679*(IF($A679="A",BonusMalus!$C$17,0))-$F679-$G679*3+$H679*3-$I679*2+$J679-$K679*0.5-$L679-$M679*(IF($A679="P",1,0))-$M679*(IF($A679="D",1,0))-$M679*(IF($A679="C",0.5,0))</f>
        <v>6</v>
      </c>
    </row>
    <row r="680" spans="1:14" x14ac:dyDescent="0.2">
      <c r="A680" s="9" t="str">
        <f>VLOOKUP(B680,Elenco_giocatori_ruolo!A:B,2,FALSE)</f>
        <v>A</v>
      </c>
      <c r="B680" s="20" t="s">
        <v>930</v>
      </c>
      <c r="C680" s="20" t="s">
        <v>900</v>
      </c>
      <c r="D680" s="20">
        <v>6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10">
        <v>0</v>
      </c>
      <c r="N680" s="11">
        <f>$D680+$E680*(IF($A680="P",BonusMalus!$C$14,0))+$E680*(IF($A680="D",BonusMalus!$C$15,0))+$E680*(IF($A680="C",BonusMalus!$C$16,0))+$E680*(IF($A680="A",BonusMalus!$C$17,0))-$F680-$G680*3+$H680*3-$I680*2+$J680-$K680*0.5-$L680-$M680*(IF($A680="P",1,0))-$M680*(IF($A680="D",1,0))-$M680*(IF($A680="C",0.5,0))</f>
        <v>6</v>
      </c>
    </row>
    <row r="681" spans="1:14" x14ac:dyDescent="0.2">
      <c r="A681" s="9" t="str">
        <f>VLOOKUP(B681,Elenco_giocatori_ruolo!A:B,2,FALSE)</f>
        <v>A</v>
      </c>
      <c r="B681" s="20" t="s">
        <v>931</v>
      </c>
      <c r="C681" s="20" t="s">
        <v>900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10">
        <v>0</v>
      </c>
      <c r="N681" s="11">
        <f>$D681+$E681*(IF($A681="P",BonusMalus!$C$14,0))+$E681*(IF($A681="D",BonusMalus!$C$15,0))+$E681*(IF($A681="C",BonusMalus!$C$16,0))+$E681*(IF($A681="A",BonusMalus!$C$17,0))-$F681-$G681*3+$H681*3-$I681*2+$J681-$K681*0.5-$L681-$M681*(IF($A681="P",1,0))-$M681*(IF($A681="D",1,0))-$M681*(IF($A681="C",0.5,0))</f>
        <v>0</v>
      </c>
    </row>
    <row r="682" spans="1:14" x14ac:dyDescent="0.2">
      <c r="A682" s="9" t="str">
        <f>VLOOKUP(B682,Elenco_giocatori_ruolo!A:B,2,FALSE)</f>
        <v>A</v>
      </c>
      <c r="B682" s="20" t="s">
        <v>932</v>
      </c>
      <c r="C682" s="20" t="s">
        <v>900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10">
        <v>0</v>
      </c>
      <c r="N682" s="11">
        <f>$D682+$E682*(IF($A682="P",BonusMalus!$C$14,0))+$E682*(IF($A682="D",BonusMalus!$C$15,0))+$E682*(IF($A682="C",BonusMalus!$C$16,0))+$E682*(IF($A682="A",BonusMalus!$C$17,0))-$F682-$G682*3+$H682*3-$I682*2+$J682-$K682*0.5-$L682-$M682*(IF($A682="P",1,0))-$M682*(IF($A682="D",1,0))-$M682*(IF($A682="C",0.5,0))</f>
        <v>0</v>
      </c>
    </row>
    <row r="683" spans="1:14" x14ac:dyDescent="0.2">
      <c r="A683" s="9" t="str">
        <f>VLOOKUP(B683,Elenco_giocatori_ruolo!A:B,2,FALSE)</f>
        <v>A</v>
      </c>
      <c r="B683" s="20" t="s">
        <v>933</v>
      </c>
      <c r="C683" s="20" t="s">
        <v>900</v>
      </c>
      <c r="D683" s="20">
        <v>5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10">
        <v>0</v>
      </c>
      <c r="N683" s="11">
        <f>$D683+$E683*(IF($A683="P",BonusMalus!$C$14,0))+$E683*(IF($A683="D",BonusMalus!$C$15,0))+$E683*(IF($A683="C",BonusMalus!$C$16,0))+$E683*(IF($A683="A",BonusMalus!$C$17,0))-$F683-$G683*3+$H683*3-$I683*2+$J683-$K683*0.5-$L683-$M683*(IF($A683="P",1,0))-$M683*(IF($A683="D",1,0))-$M683*(IF($A683="C",0.5,0))</f>
        <v>5</v>
      </c>
    </row>
    <row r="684" spans="1:14" x14ac:dyDescent="0.2">
      <c r="A684" s="9" t="str">
        <f>VLOOKUP(B684,Elenco_giocatori_ruolo!A:B,2,FALSE)</f>
        <v>A</v>
      </c>
      <c r="B684" s="20" t="s">
        <v>934</v>
      </c>
      <c r="C684" s="20" t="s">
        <v>900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10">
        <v>0</v>
      </c>
      <c r="N684" s="11">
        <f>$D684+$E684*(IF($A684="P",BonusMalus!$C$14,0))+$E684*(IF($A684="D",BonusMalus!$C$15,0))+$E684*(IF($A684="C",BonusMalus!$C$16,0))+$E684*(IF($A684="A",BonusMalus!$C$17,0))-$F684-$G684*3+$H684*3-$I684*2+$J684-$K684*0.5-$L684-$M684*(IF($A684="P",1,0))-$M684*(IF($A684="D",1,0))-$M684*(IF($A684="C",0.5,0))</f>
        <v>0</v>
      </c>
    </row>
    <row r="685" spans="1:14" x14ac:dyDescent="0.2">
      <c r="A685" s="9" t="str">
        <f>VLOOKUP(B685,Elenco_giocatori_ruolo!A:B,2,FALSE)</f>
        <v>A</v>
      </c>
      <c r="B685" s="20" t="s">
        <v>935</v>
      </c>
      <c r="C685" s="20" t="s">
        <v>900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10">
        <v>0</v>
      </c>
      <c r="N685" s="11">
        <f>$D685+$E685*(IF($A685="P",BonusMalus!$C$14,0))+$E685*(IF($A685="D",BonusMalus!$C$15,0))+$E685*(IF($A685="C",BonusMalus!$C$16,0))+$E685*(IF($A685="A",BonusMalus!$C$17,0))-$F685-$G685*3+$H685*3-$I685*2+$J685-$K685*0.5-$L685-$M685*(IF($A685="P",1,0))-$M685*(IF($A685="D",1,0))-$M685*(IF($A685="C",0.5,0))</f>
        <v>0</v>
      </c>
    </row>
    <row r="686" spans="1:14" x14ac:dyDescent="0.2">
      <c r="A686" s="9" t="str">
        <f>VLOOKUP(B686,Elenco_giocatori_ruolo!A:B,2,FALSE)</f>
        <v>A</v>
      </c>
      <c r="B686" s="20" t="s">
        <v>936</v>
      </c>
      <c r="C686" s="20" t="s">
        <v>900</v>
      </c>
      <c r="D686" s="20">
        <v>5.5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10">
        <v>0</v>
      </c>
      <c r="N686" s="11">
        <f>$D686+$E686*(IF($A686="P",BonusMalus!$C$14,0))+$E686*(IF($A686="D",BonusMalus!$C$15,0))+$E686*(IF($A686="C",BonusMalus!$C$16,0))+$E686*(IF($A686="A",BonusMalus!$C$17,0))-$F686-$G686*3+$H686*3-$I686*2+$J686-$K686*0.5-$L686-$M686*(IF($A686="P",1,0))-$M686*(IF($A686="D",1,0))-$M686*(IF($A686="C",0.5,0))</f>
        <v>5.5</v>
      </c>
    </row>
    <row r="687" spans="1:14" x14ac:dyDescent="0.2">
      <c r="A687" s="9" t="str">
        <f>VLOOKUP(B687,Elenco_giocatori_ruolo!A:B,2,FALSE)</f>
        <v>P</v>
      </c>
      <c r="B687" s="20" t="s">
        <v>937</v>
      </c>
      <c r="C687" s="20" t="s">
        <v>938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10">
        <v>0</v>
      </c>
      <c r="N687" s="11">
        <f>$D687+$E687*(IF($A687="P",BonusMalus!$C$14,0))+$E687*(IF($A687="D",BonusMalus!$C$15,0))+$E687*(IF($A687="C",BonusMalus!$C$16,0))+$E687*(IF($A687="A",BonusMalus!$C$17,0))-$F687-$G687*3+$H687*3-$I687*2+$J687-$K687*0.5-$L687-$M687*(IF($A687="P",1,0))-$M687*(IF($A687="D",1,0))-$M687*(IF($A687="C",0.5,0))</f>
        <v>0</v>
      </c>
    </row>
    <row r="688" spans="1:14" x14ac:dyDescent="0.2">
      <c r="A688" s="9" t="str">
        <f>VLOOKUP(B688,Elenco_giocatori_ruolo!A:B,2,FALSE)</f>
        <v>P</v>
      </c>
      <c r="B688" s="20" t="s">
        <v>939</v>
      </c>
      <c r="C688" s="20" t="s">
        <v>938</v>
      </c>
      <c r="D688" s="20">
        <v>5</v>
      </c>
      <c r="E688" s="20">
        <v>0</v>
      </c>
      <c r="F688" s="20">
        <v>1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10">
        <v>0</v>
      </c>
      <c r="N688" s="11">
        <f>$D688+$E688*(IF($A688="P",BonusMalus!$C$14,0))+$E688*(IF($A688="D",BonusMalus!$C$15,0))+$E688*(IF($A688="C",BonusMalus!$C$16,0))+$E688*(IF($A688="A",BonusMalus!$C$17,0))-$F688-$G688*3+$H688*3-$I688*2+$J688-$K688*0.5-$L688-$M688*(IF($A688="P",1,0))-$M688*(IF($A688="D",1,0))-$M688*(IF($A688="C",0.5,0))</f>
        <v>4</v>
      </c>
    </row>
    <row r="689" spans="1:14" x14ac:dyDescent="0.2">
      <c r="A689" s="9" t="str">
        <f>VLOOKUP(B689,Elenco_giocatori_ruolo!A:B,2,FALSE)</f>
        <v>P</v>
      </c>
      <c r="B689" s="20" t="s">
        <v>940</v>
      </c>
      <c r="C689" s="20" t="s">
        <v>938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10">
        <v>0</v>
      </c>
      <c r="N689" s="11">
        <f>$D689+$E689*(IF($A689="P",BonusMalus!$C$14,0))+$E689*(IF($A689="D",BonusMalus!$C$15,0))+$E689*(IF($A689="C",BonusMalus!$C$16,0))+$E689*(IF($A689="A",BonusMalus!$C$17,0))-$F689-$G689*3+$H689*3-$I689*2+$J689-$K689*0.5-$L689-$M689*(IF($A689="P",1,0))-$M689*(IF($A689="D",1,0))-$M689*(IF($A689="C",0.5,0))</f>
        <v>0</v>
      </c>
    </row>
    <row r="690" spans="1:14" x14ac:dyDescent="0.2">
      <c r="A690" s="9" t="str">
        <f>VLOOKUP(B690,Elenco_giocatori_ruolo!A:B,2,FALSE)</f>
        <v>D</v>
      </c>
      <c r="B690" s="20" t="s">
        <v>941</v>
      </c>
      <c r="C690" s="20" t="s">
        <v>938</v>
      </c>
      <c r="D690" s="20">
        <v>6.5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10">
        <v>0</v>
      </c>
      <c r="N690" s="11">
        <f>$D690+$E690*(IF($A690="P",BonusMalus!$C$14,0))+$E690*(IF($A690="D",BonusMalus!$C$15,0))+$E690*(IF($A690="C",BonusMalus!$C$16,0))+$E690*(IF($A690="A",BonusMalus!$C$17,0))-$F690-$G690*3+$H690*3-$I690*2+$J690-$K690*0.5-$L690-$M690*(IF($A690="P",1,0))-$M690*(IF($A690="D",1,0))-$M690*(IF($A690="C",0.5,0))</f>
        <v>6.5</v>
      </c>
    </row>
    <row r="691" spans="1:14" x14ac:dyDescent="0.2">
      <c r="A691" s="9" t="str">
        <f>VLOOKUP(B691,Elenco_giocatori_ruolo!A:B,2,FALSE)</f>
        <v>D</v>
      </c>
      <c r="B691" s="20" t="s">
        <v>942</v>
      </c>
      <c r="C691" s="20" t="s">
        <v>938</v>
      </c>
      <c r="D691" s="20">
        <v>6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1</v>
      </c>
      <c r="L691" s="20">
        <v>0</v>
      </c>
      <c r="M691" s="10">
        <v>0</v>
      </c>
      <c r="N691" s="11">
        <f>$D691+$E691*(IF($A691="P",BonusMalus!$C$14,0))+$E691*(IF($A691="D",BonusMalus!$C$15,0))+$E691*(IF($A691="C",BonusMalus!$C$16,0))+$E691*(IF($A691="A",BonusMalus!$C$17,0))-$F691-$G691*3+$H691*3-$I691*2+$J691-$K691*0.5-$L691-$M691*(IF($A691="P",1,0))-$M691*(IF($A691="D",1,0))-$M691*(IF($A691="C",0.5,0))</f>
        <v>5.5</v>
      </c>
    </row>
    <row r="692" spans="1:14" x14ac:dyDescent="0.2">
      <c r="A692" s="9" t="str">
        <f>VLOOKUP(B692,Elenco_giocatori_ruolo!A:B,2,FALSE)</f>
        <v>D</v>
      </c>
      <c r="B692" s="20" t="s">
        <v>943</v>
      </c>
      <c r="C692" s="20" t="s">
        <v>938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10">
        <v>0</v>
      </c>
      <c r="N692" s="11">
        <f>$D692+$E692*(IF($A692="P",BonusMalus!$C$14,0))+$E692*(IF($A692="D",BonusMalus!$C$15,0))+$E692*(IF($A692="C",BonusMalus!$C$16,0))+$E692*(IF($A692="A",BonusMalus!$C$17,0))-$F692-$G692*3+$H692*3-$I692*2+$J692-$K692*0.5-$L692-$M692*(IF($A692="P",1,0))-$M692*(IF($A692="D",1,0))-$M692*(IF($A692="C",0.5,0))</f>
        <v>0</v>
      </c>
    </row>
    <row r="693" spans="1:14" x14ac:dyDescent="0.2">
      <c r="A693" s="9" t="str">
        <f>VLOOKUP(B693,Elenco_giocatori_ruolo!A:B,2,FALSE)</f>
        <v>D</v>
      </c>
      <c r="B693" s="20" t="s">
        <v>944</v>
      </c>
      <c r="C693" s="20" t="s">
        <v>938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10">
        <v>0</v>
      </c>
      <c r="N693" s="11">
        <f>$D693+$E693*(IF($A693="P",BonusMalus!$C$14,0))+$E693*(IF($A693="D",BonusMalus!$C$15,0))+$E693*(IF($A693="C",BonusMalus!$C$16,0))+$E693*(IF($A693="A",BonusMalus!$C$17,0))-$F693-$G693*3+$H693*3-$I693*2+$J693-$K693*0.5-$L693-$M693*(IF($A693="P",1,0))-$M693*(IF($A693="D",1,0))-$M693*(IF($A693="C",0.5,0))</f>
        <v>0</v>
      </c>
    </row>
    <row r="694" spans="1:14" x14ac:dyDescent="0.2">
      <c r="A694" s="9" t="str">
        <f>VLOOKUP(B694,Elenco_giocatori_ruolo!A:B,2,FALSE)</f>
        <v>D</v>
      </c>
      <c r="B694" s="20" t="s">
        <v>945</v>
      </c>
      <c r="C694" s="20" t="s">
        <v>938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10">
        <v>0</v>
      </c>
      <c r="N694" s="11">
        <f>$D694+$E694*(IF($A694="P",BonusMalus!$C$14,0))+$E694*(IF($A694="D",BonusMalus!$C$15,0))+$E694*(IF($A694="C",BonusMalus!$C$16,0))+$E694*(IF($A694="A",BonusMalus!$C$17,0))-$F694-$G694*3+$H694*3-$I694*2+$J694-$K694*0.5-$L694-$M694*(IF($A694="P",1,0))-$M694*(IF($A694="D",1,0))-$M694*(IF($A694="C",0.5,0))</f>
        <v>0</v>
      </c>
    </row>
    <row r="695" spans="1:14" x14ac:dyDescent="0.2">
      <c r="A695" s="9" t="str">
        <f>VLOOKUP(B695,Elenco_giocatori_ruolo!A:B,2,FALSE)</f>
        <v>D</v>
      </c>
      <c r="B695" s="20" t="s">
        <v>946</v>
      </c>
      <c r="C695" s="20" t="s">
        <v>938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10">
        <v>0</v>
      </c>
      <c r="N695" s="11">
        <f>$D695+$E695*(IF($A695="P",BonusMalus!$C$14,0))+$E695*(IF($A695="D",BonusMalus!$C$15,0))+$E695*(IF($A695="C",BonusMalus!$C$16,0))+$E695*(IF($A695="A",BonusMalus!$C$17,0))-$F695-$G695*3+$H695*3-$I695*2+$J695-$K695*0.5-$L695-$M695*(IF($A695="P",1,0))-$M695*(IF($A695="D",1,0))-$M695*(IF($A695="C",0.5,0))</f>
        <v>0</v>
      </c>
    </row>
    <row r="696" spans="1:14" x14ac:dyDescent="0.2">
      <c r="A696" s="9" t="str">
        <f>VLOOKUP(B696,Elenco_giocatori_ruolo!A:B,2,FALSE)</f>
        <v>D</v>
      </c>
      <c r="B696" s="20" t="s">
        <v>947</v>
      </c>
      <c r="C696" s="20" t="s">
        <v>938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10">
        <v>0</v>
      </c>
      <c r="N696" s="11">
        <f>$D696+$E696*(IF($A696="P",BonusMalus!$C$14,0))+$E696*(IF($A696="D",BonusMalus!$C$15,0))+$E696*(IF($A696="C",BonusMalus!$C$16,0))+$E696*(IF($A696="A",BonusMalus!$C$17,0))-$F696-$G696*3+$H696*3-$I696*2+$J696-$K696*0.5-$L696-$M696*(IF($A696="P",1,0))-$M696*(IF($A696="D",1,0))-$M696*(IF($A696="C",0.5,0))</f>
        <v>0</v>
      </c>
    </row>
    <row r="697" spans="1:14" x14ac:dyDescent="0.2">
      <c r="A697" s="9" t="str">
        <f>VLOOKUP(B697,Elenco_giocatori_ruolo!A:B,2,FALSE)</f>
        <v>D</v>
      </c>
      <c r="B697" s="20" t="s">
        <v>948</v>
      </c>
      <c r="C697" s="20" t="s">
        <v>938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10">
        <v>0</v>
      </c>
      <c r="N697" s="11">
        <f>$D697+$E697*(IF($A697="P",BonusMalus!$C$14,0))+$E697*(IF($A697="D",BonusMalus!$C$15,0))+$E697*(IF($A697="C",BonusMalus!$C$16,0))+$E697*(IF($A697="A",BonusMalus!$C$17,0))-$F697-$G697*3+$H697*3-$I697*2+$J697-$K697*0.5-$L697-$M697*(IF($A697="P",1,0))-$M697*(IF($A697="D",1,0))-$M697*(IF($A697="C",0.5,0))</f>
        <v>0</v>
      </c>
    </row>
    <row r="698" spans="1:14" x14ac:dyDescent="0.2">
      <c r="A698" s="9" t="str">
        <f>VLOOKUP(B698,Elenco_giocatori_ruolo!A:B,2,FALSE)</f>
        <v>D</v>
      </c>
      <c r="B698" s="20" t="s">
        <v>949</v>
      </c>
      <c r="C698" s="20" t="s">
        <v>938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10">
        <v>0</v>
      </c>
      <c r="N698" s="11">
        <f>$D698+$E698*(IF($A698="P",BonusMalus!$C$14,0))+$E698*(IF($A698="D",BonusMalus!$C$15,0))+$E698*(IF($A698="C",BonusMalus!$C$16,0))+$E698*(IF($A698="A",BonusMalus!$C$17,0))-$F698-$G698*3+$H698*3-$I698*2+$J698-$K698*0.5-$L698-$M698*(IF($A698="P",1,0))-$M698*(IF($A698="D",1,0))-$M698*(IF($A698="C",0.5,0))</f>
        <v>0</v>
      </c>
    </row>
    <row r="699" spans="1:14" x14ac:dyDescent="0.2">
      <c r="A699" s="9" t="str">
        <f>VLOOKUP(B699,Elenco_giocatori_ruolo!A:B,2,FALSE)</f>
        <v>D</v>
      </c>
      <c r="B699" s="20" t="s">
        <v>950</v>
      </c>
      <c r="C699" s="20" t="s">
        <v>938</v>
      </c>
      <c r="D699" s="20">
        <v>6.5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1</v>
      </c>
      <c r="L699" s="20">
        <v>0</v>
      </c>
      <c r="M699" s="10">
        <v>0</v>
      </c>
      <c r="N699" s="11">
        <f>$D699+$E699*(IF($A699="P",BonusMalus!$C$14,0))+$E699*(IF($A699="D",BonusMalus!$C$15,0))+$E699*(IF($A699="C",BonusMalus!$C$16,0))+$E699*(IF($A699="A",BonusMalus!$C$17,0))-$F699-$G699*3+$H699*3-$I699*2+$J699-$K699*0.5-$L699-$M699*(IF($A699="P",1,0))-$M699*(IF($A699="D",1,0))-$M699*(IF($A699="C",0.5,0))</f>
        <v>6</v>
      </c>
    </row>
    <row r="700" spans="1:14" x14ac:dyDescent="0.2">
      <c r="A700" s="9" t="str">
        <f>VLOOKUP(B700,Elenco_giocatori_ruolo!A:B,2,FALSE)</f>
        <v>D</v>
      </c>
      <c r="B700" s="20" t="s">
        <v>951</v>
      </c>
      <c r="C700" s="20" t="s">
        <v>938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10">
        <v>0</v>
      </c>
      <c r="N700" s="11">
        <f>$D700+$E700*(IF($A700="P",BonusMalus!$C$14,0))+$E700*(IF($A700="D",BonusMalus!$C$15,0))+$E700*(IF($A700="C",BonusMalus!$C$16,0))+$E700*(IF($A700="A",BonusMalus!$C$17,0))-$F700-$G700*3+$H700*3-$I700*2+$J700-$K700*0.5-$L700-$M700*(IF($A700="P",1,0))-$M700*(IF($A700="D",1,0))-$M700*(IF($A700="C",0.5,0))</f>
        <v>0</v>
      </c>
    </row>
    <row r="701" spans="1:14" x14ac:dyDescent="0.2">
      <c r="A701" s="9" t="str">
        <f>VLOOKUP(B701,Elenco_giocatori_ruolo!A:B,2,FALSE)</f>
        <v>C</v>
      </c>
      <c r="B701" s="20" t="s">
        <v>952</v>
      </c>
      <c r="C701" s="20" t="s">
        <v>938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10">
        <v>0</v>
      </c>
      <c r="N701" s="11">
        <f>$D701+$E701*(IF($A701="P",BonusMalus!$C$14,0))+$E701*(IF($A701="D",BonusMalus!$C$15,0))+$E701*(IF($A701="C",BonusMalus!$C$16,0))+$E701*(IF($A701="A",BonusMalus!$C$17,0))-$F701-$G701*3+$H701*3-$I701*2+$J701-$K701*0.5-$L701-$M701*(IF($A701="P",1,0))-$M701*(IF($A701="D",1,0))-$M701*(IF($A701="C",0.5,0))</f>
        <v>0</v>
      </c>
    </row>
    <row r="702" spans="1:14" x14ac:dyDescent="0.2">
      <c r="A702" s="9" t="str">
        <f>VLOOKUP(B702,Elenco_giocatori_ruolo!A:B,2,FALSE)</f>
        <v>C</v>
      </c>
      <c r="B702" s="20" t="s">
        <v>953</v>
      </c>
      <c r="C702" s="20" t="s">
        <v>938</v>
      </c>
      <c r="D702" s="20">
        <v>6.5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1</v>
      </c>
      <c r="L702" s="20">
        <v>0</v>
      </c>
      <c r="M702" s="10">
        <v>0</v>
      </c>
      <c r="N702" s="11">
        <f>$D702+$E702*(IF($A702="P",BonusMalus!$C$14,0))+$E702*(IF($A702="D",BonusMalus!$C$15,0))+$E702*(IF($A702="C",BonusMalus!$C$16,0))+$E702*(IF($A702="A",BonusMalus!$C$17,0))-$F702-$G702*3+$H702*3-$I702*2+$J702-$K702*0.5-$L702-$M702*(IF($A702="P",1,0))-$M702*(IF($A702="D",1,0))-$M702*(IF($A702="C",0.5,0))</f>
        <v>6</v>
      </c>
    </row>
    <row r="703" spans="1:14" x14ac:dyDescent="0.2">
      <c r="A703" s="9" t="str">
        <f>VLOOKUP(B703,Elenco_giocatori_ruolo!A:B,2,FALSE)</f>
        <v>C</v>
      </c>
      <c r="B703" s="20" t="s">
        <v>954</v>
      </c>
      <c r="C703" s="20" t="s">
        <v>938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10">
        <v>0</v>
      </c>
      <c r="N703" s="11">
        <f>$D703+$E703*(IF($A703="P",BonusMalus!$C$14,0))+$E703*(IF($A703="D",BonusMalus!$C$15,0))+$E703*(IF($A703="C",BonusMalus!$C$16,0))+$E703*(IF($A703="A",BonusMalus!$C$17,0))-$F703-$G703*3+$H703*3-$I703*2+$J703-$K703*0.5-$L703-$M703*(IF($A703="P",1,0))-$M703*(IF($A703="D",1,0))-$M703*(IF($A703="C",0.5,0))</f>
        <v>0</v>
      </c>
    </row>
    <row r="704" spans="1:14" x14ac:dyDescent="0.2">
      <c r="A704" s="9" t="str">
        <f>VLOOKUP(B704,Elenco_giocatori_ruolo!A:B,2,FALSE)</f>
        <v>C</v>
      </c>
      <c r="B704" s="20" t="s">
        <v>955</v>
      </c>
      <c r="C704" s="20" t="s">
        <v>938</v>
      </c>
      <c r="D704" s="20">
        <v>6.5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10">
        <v>0</v>
      </c>
      <c r="N704" s="11">
        <f>$D704+$E704*(IF($A704="P",BonusMalus!$C$14,0))+$E704*(IF($A704="D",BonusMalus!$C$15,0))+$E704*(IF($A704="C",BonusMalus!$C$16,0))+$E704*(IF($A704="A",BonusMalus!$C$17,0))-$F704-$G704*3+$H704*3-$I704*2+$J704-$K704*0.5-$L704-$M704*(IF($A704="P",1,0))-$M704*(IF($A704="D",1,0))-$M704*(IF($A704="C",0.5,0))</f>
        <v>6.5</v>
      </c>
    </row>
    <row r="705" spans="1:14" x14ac:dyDescent="0.2">
      <c r="A705" s="9" t="str">
        <f>VLOOKUP(B705,Elenco_giocatori_ruolo!A:B,2,FALSE)</f>
        <v>C</v>
      </c>
      <c r="B705" s="20" t="s">
        <v>956</v>
      </c>
      <c r="C705" s="20" t="s">
        <v>938</v>
      </c>
      <c r="D705" s="20">
        <v>7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10">
        <v>0</v>
      </c>
      <c r="N705" s="11">
        <f>$D705+$E705*(IF($A705="P",BonusMalus!$C$14,0))+$E705*(IF($A705="D",BonusMalus!$C$15,0))+$E705*(IF($A705="C",BonusMalus!$C$16,0))+$E705*(IF($A705="A",BonusMalus!$C$17,0))-$F705-$G705*3+$H705*3-$I705*2+$J705-$K705*0.5-$L705-$M705*(IF($A705="P",1,0))-$M705*(IF($A705="D",1,0))-$M705*(IF($A705="C",0.5,0))</f>
        <v>7</v>
      </c>
    </row>
    <row r="706" spans="1:14" x14ac:dyDescent="0.2">
      <c r="A706" s="9" t="str">
        <f>VLOOKUP(B706,Elenco_giocatori_ruolo!A:B,2,FALSE)</f>
        <v>C</v>
      </c>
      <c r="B706" s="20" t="s">
        <v>957</v>
      </c>
      <c r="C706" s="20" t="s">
        <v>938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10">
        <v>0</v>
      </c>
      <c r="N706" s="11">
        <f>$D706+$E706*(IF($A706="P",BonusMalus!$C$14,0))+$E706*(IF($A706="D",BonusMalus!$C$15,0))+$E706*(IF($A706="C",BonusMalus!$C$16,0))+$E706*(IF($A706="A",BonusMalus!$C$17,0))-$F706-$G706*3+$H706*3-$I706*2+$J706-$K706*0.5-$L706-$M706*(IF($A706="P",1,0))-$M706*(IF($A706="D",1,0))-$M706*(IF($A706="C",0.5,0))</f>
        <v>0</v>
      </c>
    </row>
    <row r="707" spans="1:14" x14ac:dyDescent="0.2">
      <c r="A707" s="9" t="str">
        <f>VLOOKUP(B707,Elenco_giocatori_ruolo!A:B,2,FALSE)</f>
        <v>C</v>
      </c>
      <c r="B707" s="20" t="s">
        <v>958</v>
      </c>
      <c r="C707" s="20" t="s">
        <v>938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10">
        <v>0</v>
      </c>
      <c r="N707" s="11">
        <f>$D707+$E707*(IF($A707="P",BonusMalus!$C$14,0))+$E707*(IF($A707="D",BonusMalus!$C$15,0))+$E707*(IF($A707="C",BonusMalus!$C$16,0))+$E707*(IF($A707="A",BonusMalus!$C$17,0))-$F707-$G707*3+$H707*3-$I707*2+$J707-$K707*0.5-$L707-$M707*(IF($A707="P",1,0))-$M707*(IF($A707="D",1,0))-$M707*(IF($A707="C",0.5,0))</f>
        <v>0</v>
      </c>
    </row>
    <row r="708" spans="1:14" x14ac:dyDescent="0.2">
      <c r="A708" s="9" t="str">
        <f>VLOOKUP(B708,Elenco_giocatori_ruolo!A:B,2,FALSE)</f>
        <v>C</v>
      </c>
      <c r="B708" s="20" t="s">
        <v>959</v>
      </c>
      <c r="C708" s="20" t="s">
        <v>938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10">
        <v>0</v>
      </c>
      <c r="N708" s="11">
        <f>$D708+$E708*(IF($A708="P",BonusMalus!$C$14,0))+$E708*(IF($A708="D",BonusMalus!$C$15,0))+$E708*(IF($A708="C",BonusMalus!$C$16,0))+$E708*(IF($A708="A",BonusMalus!$C$17,0))-$F708-$G708*3+$H708*3-$I708*2+$J708-$K708*0.5-$L708-$M708*(IF($A708="P",1,0))-$M708*(IF($A708="D",1,0))-$M708*(IF($A708="C",0.5,0))</f>
        <v>0</v>
      </c>
    </row>
    <row r="709" spans="1:14" x14ac:dyDescent="0.2">
      <c r="A709" s="9" t="str">
        <f>VLOOKUP(B709,Elenco_giocatori_ruolo!A:B,2,FALSE)</f>
        <v>C</v>
      </c>
      <c r="B709" s="20" t="s">
        <v>960</v>
      </c>
      <c r="C709" s="20" t="s">
        <v>938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10">
        <v>0</v>
      </c>
      <c r="N709" s="11">
        <f>$D709+$E709*(IF($A709="P",BonusMalus!$C$14,0))+$E709*(IF($A709="D",BonusMalus!$C$15,0))+$E709*(IF($A709="C",BonusMalus!$C$16,0))+$E709*(IF($A709="A",BonusMalus!$C$17,0))-$F709-$G709*3+$H709*3-$I709*2+$J709-$K709*0.5-$L709-$M709*(IF($A709="P",1,0))-$M709*(IF($A709="D",1,0))-$M709*(IF($A709="C",0.5,0))</f>
        <v>0</v>
      </c>
    </row>
    <row r="710" spans="1:14" x14ac:dyDescent="0.2">
      <c r="A710" s="9" t="str">
        <f>VLOOKUP(B710,Elenco_giocatori_ruolo!A:B,2,FALSE)</f>
        <v>C</v>
      </c>
      <c r="B710" s="20" t="s">
        <v>961</v>
      </c>
      <c r="C710" s="20" t="s">
        <v>938</v>
      </c>
      <c r="D710" s="20">
        <v>7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10">
        <v>0</v>
      </c>
      <c r="N710" s="11">
        <f>$D710+$E710*(IF($A710="P",BonusMalus!$C$14,0))+$E710*(IF($A710="D",BonusMalus!$C$15,0))+$E710*(IF($A710="C",BonusMalus!$C$16,0))+$E710*(IF($A710="A",BonusMalus!$C$17,0))-$F710-$G710*3+$H710*3-$I710*2+$J710-$K710*0.5-$L710-$M710*(IF($A710="P",1,0))-$M710*(IF($A710="D",1,0))-$M710*(IF($A710="C",0.5,0))</f>
        <v>7</v>
      </c>
    </row>
    <row r="711" spans="1:14" x14ac:dyDescent="0.2">
      <c r="A711" s="9" t="str">
        <f>VLOOKUP(B711,Elenco_giocatori_ruolo!A:B,2,FALSE)</f>
        <v>A</v>
      </c>
      <c r="B711" s="20" t="s">
        <v>962</v>
      </c>
      <c r="C711" s="20" t="s">
        <v>938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10">
        <v>0</v>
      </c>
      <c r="N711" s="11">
        <f>$D711+$E711*(IF($A711="P",BonusMalus!$C$14,0))+$E711*(IF($A711="D",BonusMalus!$C$15,0))+$E711*(IF($A711="C",BonusMalus!$C$16,0))+$E711*(IF($A711="A",BonusMalus!$C$17,0))-$F711-$G711*3+$H711*3-$I711*2+$J711-$K711*0.5-$L711-$M711*(IF($A711="P",1,0))-$M711*(IF($A711="D",1,0))-$M711*(IF($A711="C",0.5,0))</f>
        <v>0</v>
      </c>
    </row>
    <row r="712" spans="1:14" x14ac:dyDescent="0.2">
      <c r="A712" s="9" t="str">
        <f>VLOOKUP(B712,Elenco_giocatori_ruolo!A:B,2,FALSE)</f>
        <v>A</v>
      </c>
      <c r="B712" s="20" t="s">
        <v>963</v>
      </c>
      <c r="C712" s="20" t="s">
        <v>938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10">
        <v>0</v>
      </c>
      <c r="N712" s="11">
        <f>$D712+$E712*(IF($A712="P",BonusMalus!$C$14,0))+$E712*(IF($A712="D",BonusMalus!$C$15,0))+$E712*(IF($A712="C",BonusMalus!$C$16,0))+$E712*(IF($A712="A",BonusMalus!$C$17,0))-$F712-$G712*3+$H712*3-$I712*2+$J712-$K712*0.5-$L712-$M712*(IF($A712="P",1,0))-$M712*(IF($A712="D",1,0))-$M712*(IF($A712="C",0.5,0))</f>
        <v>0</v>
      </c>
    </row>
    <row r="713" spans="1:14" x14ac:dyDescent="0.2">
      <c r="A713" s="9" t="str">
        <f>VLOOKUP(B713,Elenco_giocatori_ruolo!A:B,2,FALSE)</f>
        <v>A</v>
      </c>
      <c r="B713" s="20" t="s">
        <v>964</v>
      </c>
      <c r="C713" s="20" t="s">
        <v>938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10">
        <v>0</v>
      </c>
      <c r="N713" s="11">
        <f>$D713+$E713*(IF($A713="P",BonusMalus!$C$14,0))+$E713*(IF($A713="D",BonusMalus!$C$15,0))+$E713*(IF($A713="C",BonusMalus!$C$16,0))+$E713*(IF($A713="A",BonusMalus!$C$17,0))-$F713-$G713*3+$H713*3-$I713*2+$J713-$K713*0.5-$L713-$M713*(IF($A713="P",1,0))-$M713*(IF($A713="D",1,0))-$M713*(IF($A713="C",0.5,0))</f>
        <v>0</v>
      </c>
    </row>
    <row r="714" spans="1:14" x14ac:dyDescent="0.2">
      <c r="A714" s="9" t="str">
        <f>VLOOKUP(B714,Elenco_giocatori_ruolo!A:B,2,FALSE)</f>
        <v>A</v>
      </c>
      <c r="B714" s="20" t="s">
        <v>965</v>
      </c>
      <c r="C714" s="20" t="s">
        <v>938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10">
        <v>0</v>
      </c>
      <c r="N714" s="11">
        <f>$D714+$E714*(IF($A714="P",BonusMalus!$C$14,0))+$E714*(IF($A714="D",BonusMalus!$C$15,0))+$E714*(IF($A714="C",BonusMalus!$C$16,0))+$E714*(IF($A714="A",BonusMalus!$C$17,0))-$F714-$G714*3+$H714*3-$I714*2+$J714-$K714*0.5-$L714-$M714*(IF($A714="P",1,0))-$M714*(IF($A714="D",1,0))-$M714*(IF($A714="C",0.5,0))</f>
        <v>0</v>
      </c>
    </row>
    <row r="715" spans="1:14" x14ac:dyDescent="0.2">
      <c r="A715" s="9" t="str">
        <f>VLOOKUP(B715,Elenco_giocatori_ruolo!A:B,2,FALSE)</f>
        <v>A</v>
      </c>
      <c r="B715" s="20" t="s">
        <v>966</v>
      </c>
      <c r="C715" s="20" t="s">
        <v>938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10">
        <v>0</v>
      </c>
      <c r="N715" s="11">
        <f>$D715+$E715*(IF($A715="P",BonusMalus!$C$14,0))+$E715*(IF($A715="D",BonusMalus!$C$15,0))+$E715*(IF($A715="C",BonusMalus!$C$16,0))+$E715*(IF($A715="A",BonusMalus!$C$17,0))-$F715-$G715*3+$H715*3-$I715*2+$J715-$K715*0.5-$L715-$M715*(IF($A715="P",1,0))-$M715*(IF($A715="D",1,0))-$M715*(IF($A715="C",0.5,0))</f>
        <v>0</v>
      </c>
    </row>
    <row r="716" spans="1:14" x14ac:dyDescent="0.2">
      <c r="A716" s="9" t="str">
        <f>VLOOKUP(B716,Elenco_giocatori_ruolo!A:B,2,FALSE)</f>
        <v>A</v>
      </c>
      <c r="B716" s="20" t="s">
        <v>967</v>
      </c>
      <c r="C716" s="20" t="s">
        <v>938</v>
      </c>
      <c r="D716" s="20">
        <v>6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10">
        <v>0</v>
      </c>
      <c r="N716" s="11">
        <f>$D716+$E716*(IF($A716="P",BonusMalus!$C$14,0))+$E716*(IF($A716="D",BonusMalus!$C$15,0))+$E716*(IF($A716="C",BonusMalus!$C$16,0))+$E716*(IF($A716="A",BonusMalus!$C$17,0))-$F716-$G716*3+$H716*3-$I716*2+$J716-$K716*0.5-$L716-$M716*(IF($A716="P",1,0))-$M716*(IF($A716="D",1,0))-$M716*(IF($A716="C",0.5,0))</f>
        <v>6</v>
      </c>
    </row>
    <row r="717" spans="1:14" x14ac:dyDescent="0.2">
      <c r="A717" s="9" t="str">
        <f>VLOOKUP(B717,Elenco_giocatori_ruolo!A:B,2,FALSE)</f>
        <v>A</v>
      </c>
      <c r="B717" s="20" t="s">
        <v>968</v>
      </c>
      <c r="C717" s="20" t="s">
        <v>938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10">
        <v>0</v>
      </c>
      <c r="N717" s="11">
        <f>$D717+$E717*(IF($A717="P",BonusMalus!$C$14,0))+$E717*(IF($A717="D",BonusMalus!$C$15,0))+$E717*(IF($A717="C",BonusMalus!$C$16,0))+$E717*(IF($A717="A",BonusMalus!$C$17,0))-$F717-$G717*3+$H717*3-$I717*2+$J717-$K717*0.5-$L717-$M717*(IF($A717="P",1,0))-$M717*(IF($A717="D",1,0))-$M717*(IF($A717="C",0.5,0))</f>
        <v>0</v>
      </c>
    </row>
    <row r="718" spans="1:14" x14ac:dyDescent="0.2">
      <c r="A718" s="9" t="str">
        <f>VLOOKUP(B718,Elenco_giocatori_ruolo!A:B,2,FALSE)</f>
        <v>A</v>
      </c>
      <c r="B718" s="20" t="s">
        <v>969</v>
      </c>
      <c r="C718" s="20" t="s">
        <v>938</v>
      </c>
      <c r="D718" s="20">
        <v>6.5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1</v>
      </c>
      <c r="K718" s="20">
        <v>0</v>
      </c>
      <c r="L718" s="20">
        <v>0</v>
      </c>
      <c r="M718" s="10">
        <v>0</v>
      </c>
      <c r="N718" s="11">
        <f>$D718+$E718*(IF($A718="P",BonusMalus!$C$14,0))+$E718*(IF($A718="D",BonusMalus!$C$15,0))+$E718*(IF($A718="C",BonusMalus!$C$16,0))+$E718*(IF($A718="A",BonusMalus!$C$17,0))-$F718-$G718*3+$H718*3-$I718*2+$J718-$K718*0.5-$L718-$M718*(IF($A718="P",1,0))-$M718*(IF($A718="D",1,0))-$M718*(IF($A718="C",0.5,0))</f>
        <v>7.5</v>
      </c>
    </row>
    <row r="719" spans="1:14" x14ac:dyDescent="0.2">
      <c r="A719" s="9" t="str">
        <f>VLOOKUP(B719,Elenco_giocatori_ruolo!A:B,2,FALSE)</f>
        <v>A</v>
      </c>
      <c r="B719" s="20" t="s">
        <v>970</v>
      </c>
      <c r="C719" s="20" t="s">
        <v>938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10">
        <v>0</v>
      </c>
      <c r="N719" s="11">
        <f>$D719+$E719*(IF($A719="P",BonusMalus!$C$14,0))+$E719*(IF($A719="D",BonusMalus!$C$15,0))+$E719*(IF($A719="C",BonusMalus!$C$16,0))+$E719*(IF($A719="A",BonusMalus!$C$17,0))-$F719-$G719*3+$H719*3-$I719*2+$J719-$K719*0.5-$L719-$M719*(IF($A719="P",1,0))-$M719*(IF($A719="D",1,0))-$M719*(IF($A719="C",0.5,0))</f>
        <v>0</v>
      </c>
    </row>
    <row r="720" spans="1:14" x14ac:dyDescent="0.2">
      <c r="A720" s="9" t="str">
        <f>VLOOKUP(B720,Elenco_giocatori_ruolo!A:B,2,FALSE)</f>
        <v>A</v>
      </c>
      <c r="B720" s="20" t="s">
        <v>971</v>
      </c>
      <c r="C720" s="20" t="s">
        <v>938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10">
        <v>0</v>
      </c>
      <c r="N720" s="11">
        <f>$D720+$E720*(IF($A720="P",BonusMalus!$C$14,0))+$E720*(IF($A720="D",BonusMalus!$C$15,0))+$E720*(IF($A720="C",BonusMalus!$C$16,0))+$E720*(IF($A720="A",BonusMalus!$C$17,0))-$F720-$G720*3+$H720*3-$I720*2+$J720-$K720*0.5-$L720-$M720*(IF($A720="P",1,0))-$M720*(IF($A720="D",1,0))-$M720*(IF($A720="C",0.5,0))</f>
        <v>0</v>
      </c>
    </row>
    <row r="721" spans="1:14" x14ac:dyDescent="0.2">
      <c r="A721" s="9" t="str">
        <f>VLOOKUP(B721,Elenco_giocatori_ruolo!A:B,2,FALSE)</f>
        <v>A</v>
      </c>
      <c r="B721" s="20" t="s">
        <v>972</v>
      </c>
      <c r="C721" s="20" t="s">
        <v>938</v>
      </c>
      <c r="D721" s="20">
        <v>7</v>
      </c>
      <c r="E721" s="20">
        <v>1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10">
        <v>0</v>
      </c>
      <c r="N721" s="11">
        <f>$D721+$E721*(IF($A721="P",BonusMalus!$C$14,0))+$E721*(IF($A721="D",BonusMalus!$C$15,0))+$E721*(IF($A721="C",BonusMalus!$C$16,0))+$E721*(IF($A721="A",BonusMalus!$C$17,0))-$F721-$G721*3+$H721*3-$I721*2+$J721-$K721*0.5-$L721-$M721*(IF($A721="P",1,0))-$M721*(IF($A721="D",1,0))-$M721*(IF($A721="C",0.5,0))</f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28"/>
  <sheetViews>
    <sheetView workbookViewId="0">
      <selection sqref="A1:H1"/>
    </sheetView>
  </sheetViews>
  <sheetFormatPr baseColWidth="10" defaultColWidth="11.5" defaultRowHeight="15" x14ac:dyDescent="0.2"/>
  <cols>
    <col min="1" max="1" width="43.33203125" bestFit="1" customWidth="1"/>
    <col min="4" max="5" width="5.6640625" customWidth="1"/>
    <col min="6" max="6" width="34.33203125" bestFit="1" customWidth="1"/>
  </cols>
  <sheetData>
    <row r="1" spans="1:8" x14ac:dyDescent="0.2">
      <c r="A1" s="32" t="s">
        <v>1264</v>
      </c>
      <c r="B1" s="32"/>
      <c r="C1" s="32"/>
      <c r="D1" s="32"/>
      <c r="E1" s="32"/>
      <c r="F1" s="32"/>
      <c r="G1" s="32"/>
      <c r="H1" s="32"/>
    </row>
    <row r="2" spans="1:8" x14ac:dyDescent="0.2">
      <c r="A2" s="33" t="s">
        <v>1</v>
      </c>
      <c r="B2" s="33"/>
      <c r="C2" s="33"/>
      <c r="D2" s="33"/>
      <c r="E2" s="33"/>
      <c r="F2" s="33"/>
      <c r="G2" s="33"/>
      <c r="H2" s="33"/>
    </row>
    <row r="3" spans="1:8" x14ac:dyDescent="0.2">
      <c r="C3" s="2"/>
      <c r="H3" s="2"/>
    </row>
    <row r="4" spans="1:8" x14ac:dyDescent="0.2">
      <c r="C4" s="2"/>
      <c r="H4" s="2"/>
    </row>
    <row r="5" spans="1:8" x14ac:dyDescent="0.2">
      <c r="A5" s="30" t="s">
        <v>2</v>
      </c>
      <c r="B5" s="30"/>
      <c r="C5" s="30"/>
      <c r="D5" s="3">
        <f>IF(C28&lt;66,0,IF(AND(C28&gt;65.5,C28&lt;72),1,IF(AND(C28&gt;71.5,C28&lt;77),2,IF(AND(C28&gt;76.5,C28&lt;81),3,IF(AND(C28&gt;80.5,C28&lt;85),4,IF(AND(C28&gt;84.5,C28&lt;89),5,IF(AND(C28&gt;88.5,C28&lt;93),6)))))))</f>
        <v>3</v>
      </c>
      <c r="E5" s="3">
        <f>IF(H28&lt;66,0,IF(AND(H28&gt;65.5,H28&lt;72),1,IF(AND(H28&gt;71.5,H28&lt;77),2,IF(AND(H28&gt;76.5,H28&lt;81),3,IF(AND(H28&gt;80.5,H28&lt;85),4,IF(AND(H28&gt;84.5,H28&lt;89),5,IF(AND(H28&gt;88.5,H28&lt;93),6)))))))</f>
        <v>0</v>
      </c>
      <c r="F5" s="31" t="s">
        <v>180</v>
      </c>
      <c r="G5" s="31"/>
      <c r="H5" s="31"/>
    </row>
    <row r="6" spans="1:8" ht="16" x14ac:dyDescent="0.2">
      <c r="A6" s="16" t="s">
        <v>1075</v>
      </c>
      <c r="B6" s="1"/>
      <c r="C6" s="2">
        <f>VLOOKUP(MID(A6,4,40),Voti_5!$B:$N,13,FALSE)</f>
        <v>6.5</v>
      </c>
      <c r="D6" t="str">
        <f>VLOOKUP(MID(A6,4,40),Elenco_giocatori_ruolo!A:B,2,FALSE)</f>
        <v>P</v>
      </c>
      <c r="E6" t="str">
        <f>VLOOKUP(MID(F6,4,40),Elenco_giocatori_ruolo!A:B,2,FALSE)</f>
        <v>P</v>
      </c>
      <c r="F6" s="16" t="s">
        <v>182</v>
      </c>
      <c r="G6" s="1"/>
      <c r="H6" s="2">
        <f>VLOOKUP(MID(F6,4,40),Voti_5!$B:$N,13,FALSE)</f>
        <v>2</v>
      </c>
    </row>
    <row r="7" spans="1:8" ht="16" x14ac:dyDescent="0.2">
      <c r="A7" s="16" t="s">
        <v>974</v>
      </c>
      <c r="B7" s="1"/>
      <c r="C7" s="2">
        <f>VLOOKUP(MID(A7,4,40),Voti_5!$B:$N,13,FALSE)</f>
        <v>6</v>
      </c>
      <c r="D7" t="str">
        <f>VLOOKUP(MID(A7,4,40),Elenco_giocatori_ruolo!A:B,2,FALSE)</f>
        <v>D</v>
      </c>
      <c r="E7" t="str">
        <f>VLOOKUP(MID(F7,4,40),Elenco_giocatori_ruolo!A:B,2,FALSE)</f>
        <v>D</v>
      </c>
      <c r="F7" s="16" t="s">
        <v>1038</v>
      </c>
      <c r="G7" s="1"/>
      <c r="H7" s="2">
        <f>VLOOKUP(MID(F7,4,40),Voti_5!$B:$N,13,FALSE)</f>
        <v>6</v>
      </c>
    </row>
    <row r="8" spans="1:8" ht="16" x14ac:dyDescent="0.2">
      <c r="A8" s="16" t="s">
        <v>8</v>
      </c>
      <c r="B8" s="1" t="s">
        <v>14</v>
      </c>
      <c r="C8" s="2"/>
      <c r="D8" t="str">
        <f>VLOOKUP(MID(A8,4,40),Elenco_giocatori_ruolo!A:B,2,FALSE)</f>
        <v>D</v>
      </c>
      <c r="E8" t="str">
        <f>VLOOKUP(MID(F8,4,40),Elenco_giocatori_ruolo!A:B,2,FALSE)</f>
        <v>D</v>
      </c>
      <c r="F8" s="16" t="s">
        <v>186</v>
      </c>
      <c r="G8" s="1"/>
      <c r="H8" s="2">
        <f>VLOOKUP(MID(F8,4,40),Voti_5!$B:$N,13,FALSE)</f>
        <v>6</v>
      </c>
    </row>
    <row r="9" spans="1:8" ht="16" x14ac:dyDescent="0.2">
      <c r="A9" s="16" t="s">
        <v>10</v>
      </c>
      <c r="B9" s="19"/>
      <c r="C9" s="2">
        <f>VLOOKUP(MID(A9,4,40),Voti_5!$B:$N,13,FALSE)</f>
        <v>7</v>
      </c>
      <c r="D9" t="str">
        <f>VLOOKUP(MID(A9,4,40),Elenco_giocatori_ruolo!A:B,2,FALSE)</f>
        <v>D</v>
      </c>
      <c r="E9" t="str">
        <f>VLOOKUP(MID(F9,4,40),Elenco_giocatori_ruolo!A:B,2,FALSE)</f>
        <v>D</v>
      </c>
      <c r="F9" s="16" t="s">
        <v>188</v>
      </c>
      <c r="G9" s="1"/>
      <c r="H9" s="2">
        <f>VLOOKUP(MID(F9,4,40),Voti_5!$B:$N,13,FALSE)</f>
        <v>6</v>
      </c>
    </row>
    <row r="10" spans="1:8" ht="16" x14ac:dyDescent="0.2">
      <c r="A10" s="16" t="s">
        <v>1079</v>
      </c>
      <c r="B10" s="1"/>
      <c r="C10" s="2">
        <f>VLOOKUP(MID(A10,4,40),Voti_5!$B:$N,13,FALSE)</f>
        <v>7</v>
      </c>
      <c r="D10" t="str">
        <f>VLOOKUP(MID(A10,4,40),Elenco_giocatori_ruolo!A:B,2,FALSE)</f>
        <v>C</v>
      </c>
      <c r="E10" t="str">
        <f>VLOOKUP(MID(F10,4,40),Elenco_giocatori_ruolo!A:B,2,FALSE)</f>
        <v>D</v>
      </c>
      <c r="F10" s="16" t="s">
        <v>1123</v>
      </c>
      <c r="G10" s="1"/>
      <c r="H10" s="2">
        <f>VLOOKUP(MID(F10,4,40),Voti_5!$B:$N,13,FALSE)</f>
        <v>5.5</v>
      </c>
    </row>
    <row r="11" spans="1:8" ht="16" x14ac:dyDescent="0.2">
      <c r="A11" s="16" t="s">
        <v>1186</v>
      </c>
      <c r="B11" s="1"/>
      <c r="C11" s="2">
        <f>VLOOKUP(MID(A11,4,40),Voti_5!$B:$N,13,FALSE)</f>
        <v>0</v>
      </c>
      <c r="D11" t="str">
        <f>VLOOKUP(MID(A11,4,40),Elenco_giocatori_ruolo!A:B,2,FALSE)</f>
        <v>C</v>
      </c>
      <c r="E11" t="str">
        <f>VLOOKUP(MID(F11,4,40),Elenco_giocatori_ruolo!A:B,2,FALSE)</f>
        <v>C</v>
      </c>
      <c r="F11" s="16" t="s">
        <v>1265</v>
      </c>
      <c r="G11" s="1"/>
      <c r="H11" s="2">
        <f>VLOOKUP(MID(F11,4,40),Voti_5!$B:$N,13,FALSE)</f>
        <v>6.5</v>
      </c>
    </row>
    <row r="12" spans="1:8" ht="16" x14ac:dyDescent="0.2">
      <c r="A12" s="16" t="s">
        <v>1266</v>
      </c>
      <c r="B12" s="1"/>
      <c r="C12" s="2">
        <f>VLOOKUP(MID(A12,4,40),Voti_5!$B:$N,13,FALSE)</f>
        <v>10</v>
      </c>
      <c r="D12" t="str">
        <f>VLOOKUP(MID(A12,4,40),Elenco_giocatori_ruolo!A:B,2,FALSE)</f>
        <v>C</v>
      </c>
      <c r="E12" t="str">
        <f>VLOOKUP(MID(F12,4,40),Elenco_giocatori_ruolo!A:B,2,FALSE)</f>
        <v>C</v>
      </c>
      <c r="F12" s="16" t="s">
        <v>1042</v>
      </c>
      <c r="G12" s="1"/>
      <c r="H12" s="2">
        <f>VLOOKUP(MID(F12,4,40),Voti_5!$B:$N,13,FALSE)</f>
        <v>5</v>
      </c>
    </row>
    <row r="13" spans="1:8" ht="16" x14ac:dyDescent="0.2">
      <c r="A13" s="16" t="s">
        <v>19</v>
      </c>
      <c r="B13" s="1"/>
      <c r="C13" s="2">
        <f>VLOOKUP(MID(A13,4,40),Voti_5!$B:$N,13,FALSE)</f>
        <v>5</v>
      </c>
      <c r="D13" t="str">
        <f>VLOOKUP(MID(A13,4,40),Elenco_giocatori_ruolo!A:B,2,FALSE)</f>
        <v>C</v>
      </c>
      <c r="E13" t="str">
        <f>VLOOKUP(MID(F13,4,40),Elenco_giocatori_ruolo!A:B,2,FALSE)</f>
        <v>C</v>
      </c>
      <c r="F13" s="16" t="s">
        <v>1211</v>
      </c>
      <c r="G13" s="1"/>
      <c r="H13" s="2">
        <f>VLOOKUP(MID(F13,4,40),Voti_5!$B:$N,13,FALSE)</f>
        <v>5</v>
      </c>
    </row>
    <row r="14" spans="1:8" ht="16" x14ac:dyDescent="0.2">
      <c r="A14" s="16" t="s">
        <v>1084</v>
      </c>
      <c r="B14" s="1"/>
      <c r="C14" s="2">
        <f>VLOOKUP(MID(A14,4,40),Voti_5!$B:$N,13,FALSE)</f>
        <v>10.5</v>
      </c>
      <c r="D14" t="str">
        <f>VLOOKUP(MID(A14,4,40),Elenco_giocatori_ruolo!A:B,2,FALSE)</f>
        <v>A</v>
      </c>
      <c r="E14" t="str">
        <f>VLOOKUP(MID(F14,4,40),Elenco_giocatori_ruolo!A:B,2,FALSE)</f>
        <v>A</v>
      </c>
      <c r="F14" s="16" t="s">
        <v>198</v>
      </c>
      <c r="G14" s="1"/>
      <c r="H14" s="2">
        <f>VLOOKUP(MID(F14,4,40),Voti_5!$B:$N,13,FALSE)</f>
        <v>6.5</v>
      </c>
    </row>
    <row r="15" spans="1:8" ht="16" x14ac:dyDescent="0.2">
      <c r="A15" s="16" t="s">
        <v>1189</v>
      </c>
      <c r="B15" s="1"/>
      <c r="C15" s="2">
        <f>VLOOKUP(MID(A15,5,40),Voti_5!$B:$N,13,FALSE)</f>
        <v>13.5</v>
      </c>
      <c r="D15" t="str">
        <f>VLOOKUP(MID(A15,5,40),Elenco_giocatori_ruolo!A:B,2,FALSE)</f>
        <v>A</v>
      </c>
      <c r="E15" t="str">
        <f>VLOOKUP(MID(F15,5,40),Elenco_giocatori_ruolo!A:B,2,FALSE)</f>
        <v>A</v>
      </c>
      <c r="F15" s="16" t="s">
        <v>1044</v>
      </c>
      <c r="G15" s="1" t="s">
        <v>14</v>
      </c>
      <c r="H15" s="2"/>
    </row>
    <row r="16" spans="1:8" ht="16" x14ac:dyDescent="0.2">
      <c r="A16" s="16" t="s">
        <v>1085</v>
      </c>
      <c r="B16" s="1" t="s">
        <v>14</v>
      </c>
      <c r="C16" s="2"/>
      <c r="D16" t="str">
        <f>VLOOKUP(MID(A16,5,40),Elenco_giocatori_ruolo!A:B,2,FALSE)</f>
        <v>A</v>
      </c>
      <c r="E16" t="str">
        <f>VLOOKUP(MID(F16,5,40),Elenco_giocatori_ruolo!A:B,2,FALSE)</f>
        <v>A</v>
      </c>
      <c r="F16" s="16" t="s">
        <v>202</v>
      </c>
      <c r="G16" s="1"/>
      <c r="H16" s="2">
        <f>VLOOKUP(MID(F16,5,40),Voti_5!$B:$N,13,FALSE)</f>
        <v>6.5</v>
      </c>
    </row>
    <row r="17" spans="1:8" x14ac:dyDescent="0.2">
      <c r="B17" s="1"/>
      <c r="C17" s="2"/>
      <c r="G17" s="1"/>
      <c r="H17" s="2"/>
    </row>
    <row r="18" spans="1:8" ht="16" x14ac:dyDescent="0.2">
      <c r="A18" s="16" t="s">
        <v>1087</v>
      </c>
      <c r="B18" s="1"/>
      <c r="C18" s="2"/>
      <c r="D18" t="str">
        <f>VLOOKUP(MID(A18,5,40),Elenco_giocatori_ruolo!A:B,2,FALSE)</f>
        <v>P</v>
      </c>
      <c r="E18" t="str">
        <f>VLOOKUP(MID(F18,5,40),Elenco_giocatori_ruolo!A:B,2,FALSE)</f>
        <v>P</v>
      </c>
      <c r="F18" s="16" t="s">
        <v>204</v>
      </c>
      <c r="G18" s="1"/>
      <c r="H18" s="2"/>
    </row>
    <row r="19" spans="1:8" ht="16" x14ac:dyDescent="0.2">
      <c r="A19" s="16" t="s">
        <v>29</v>
      </c>
      <c r="B19" s="1" t="s">
        <v>14</v>
      </c>
      <c r="C19" s="2">
        <f>VLOOKUP(MID(A19,5,40),Voti_5!$B:$N,13,FALSE)</f>
        <v>6</v>
      </c>
      <c r="D19" t="str">
        <f>VLOOKUP(MID(A19,5,40),Elenco_giocatori_ruolo!A:B,2,FALSE)</f>
        <v>D</v>
      </c>
      <c r="E19" t="str">
        <f>VLOOKUP(MID(F19,5,40),Elenco_giocatori_ruolo!A:B,2,FALSE)</f>
        <v>A</v>
      </c>
      <c r="F19" s="16" t="s">
        <v>1046</v>
      </c>
      <c r="G19" s="1" t="s">
        <v>14</v>
      </c>
      <c r="H19" s="2">
        <f>VLOOKUP(MID(F19,5,40),Voti_5!$B:$N,13,FALSE)</f>
        <v>6.5</v>
      </c>
    </row>
    <row r="20" spans="1:8" ht="16" x14ac:dyDescent="0.2">
      <c r="A20" s="16" t="s">
        <v>31</v>
      </c>
      <c r="B20" s="1"/>
      <c r="C20" s="2"/>
      <c r="D20" t="str">
        <f>VLOOKUP(MID(A20,5,40),Elenco_giocatori_ruolo!A:B,2,FALSE)</f>
        <v>D</v>
      </c>
      <c r="E20" t="str">
        <f>VLOOKUP(MID(F20,5,40),Elenco_giocatori_ruolo!A:B,2,FALSE)</f>
        <v>A</v>
      </c>
      <c r="F20" s="16" t="s">
        <v>1267</v>
      </c>
      <c r="G20" s="1"/>
      <c r="H20" s="2"/>
    </row>
    <row r="21" spans="1:8" ht="16" x14ac:dyDescent="0.2">
      <c r="A21" s="16" t="s">
        <v>1193</v>
      </c>
      <c r="B21" s="1"/>
      <c r="C21" s="2"/>
      <c r="D21" t="str">
        <f>VLOOKUP(MID(A21,5,40),Elenco_giocatori_ruolo!A:B,2,FALSE)</f>
        <v>D</v>
      </c>
      <c r="E21" t="str">
        <f>VLOOKUP(MID(F21,5,40),Elenco_giocatori_ruolo!A:B,2,FALSE)</f>
        <v>C</v>
      </c>
      <c r="F21" s="16" t="s">
        <v>1268</v>
      </c>
      <c r="G21" s="1"/>
      <c r="H21" s="2"/>
    </row>
    <row r="22" spans="1:8" ht="16" x14ac:dyDescent="0.2">
      <c r="A22" s="16" t="s">
        <v>1269</v>
      </c>
      <c r="B22" s="19"/>
      <c r="C22" s="2"/>
      <c r="D22" t="str">
        <f>VLOOKUP(MID(A22,5,40),Elenco_giocatori_ruolo!A:B,2,FALSE)</f>
        <v>D</v>
      </c>
      <c r="E22" t="str">
        <f>VLOOKUP(MID(F22,5,40),Elenco_giocatori_ruolo!A:B,2,FALSE)</f>
        <v>C</v>
      </c>
      <c r="F22" s="16" t="s">
        <v>212</v>
      </c>
      <c r="G22" s="1"/>
      <c r="H22" s="2"/>
    </row>
    <row r="23" spans="1:8" ht="16" x14ac:dyDescent="0.2">
      <c r="A23" s="16" t="s">
        <v>1197</v>
      </c>
      <c r="B23" s="1"/>
      <c r="C23" s="2"/>
      <c r="D23" t="str">
        <f>VLOOKUP(MID(A23,5,40),Elenco_giocatori_ruolo!A:B,2,FALSE)</f>
        <v>C</v>
      </c>
      <c r="E23" t="str">
        <f>VLOOKUP(MID(F23,5,40),Elenco_giocatori_ruolo!A:B,2,FALSE)</f>
        <v>C</v>
      </c>
      <c r="F23" s="16" t="s">
        <v>214</v>
      </c>
      <c r="G23" s="1"/>
      <c r="H23" s="2"/>
    </row>
    <row r="24" spans="1:8" ht="16" x14ac:dyDescent="0.2">
      <c r="A24" s="16" t="s">
        <v>1199</v>
      </c>
      <c r="B24" s="1"/>
      <c r="C24" s="2"/>
      <c r="D24" t="str">
        <f>VLOOKUP(MID(A24,5,40),Elenco_giocatori_ruolo!A:B,2,FALSE)</f>
        <v>C</v>
      </c>
      <c r="E24" t="str">
        <f>VLOOKUP(MID(F24,5,40),Elenco_giocatori_ruolo!A:B,2,FALSE)</f>
        <v>C</v>
      </c>
      <c r="F24" s="16" t="s">
        <v>1270</v>
      </c>
      <c r="G24" s="1"/>
      <c r="H24" s="2"/>
    </row>
    <row r="25" spans="1:8" ht="16" x14ac:dyDescent="0.2">
      <c r="A25" s="16" t="s">
        <v>41</v>
      </c>
      <c r="B25" s="1"/>
      <c r="C25" s="2"/>
      <c r="D25" t="str">
        <f>VLOOKUP(MID(A25,5,40),Elenco_giocatori_ruolo!A:B,2,FALSE)</f>
        <v>C</v>
      </c>
      <c r="E25" t="str">
        <f>VLOOKUP(MID(F25,5,40),Elenco_giocatori_ruolo!A:B,2,FALSE)</f>
        <v>C</v>
      </c>
      <c r="F25" s="16" t="s">
        <v>1271</v>
      </c>
      <c r="G25" s="1"/>
      <c r="H25" s="2"/>
    </row>
    <row r="26" spans="1:8" ht="16" x14ac:dyDescent="0.2">
      <c r="A26" s="16" t="s">
        <v>1272</v>
      </c>
      <c r="B26" s="1" t="s">
        <v>14</v>
      </c>
      <c r="C26" s="2">
        <f>VLOOKUP(MID(A26,5,40),Voti_5!$B:$N,13,FALSE)</f>
        <v>6</v>
      </c>
      <c r="D26" t="str">
        <f>VLOOKUP(MID(A26,5,40),Elenco_giocatori_ruolo!A:B,2,FALSE)</f>
        <v>A</v>
      </c>
      <c r="E26" t="str">
        <f>VLOOKUP(MID(F26,5,40),Elenco_giocatori_ruolo!A:B,2,FALSE)</f>
        <v>D</v>
      </c>
      <c r="F26" s="16" t="s">
        <v>1059</v>
      </c>
      <c r="G26" s="1"/>
      <c r="H26" s="2"/>
    </row>
    <row r="27" spans="1:8" ht="16" x14ac:dyDescent="0.2">
      <c r="A27" s="16" t="s">
        <v>1273</v>
      </c>
      <c r="B27" s="1"/>
      <c r="C27" s="2"/>
      <c r="D27" t="str">
        <f>VLOOKUP(MID(A27,5,40),Elenco_giocatori_ruolo!A:B,2,FALSE)</f>
        <v>A</v>
      </c>
      <c r="E27" t="str">
        <f>VLOOKUP(MID(F27,5,40),Elenco_giocatori_ruolo!A:B,2,FALSE)</f>
        <v>D</v>
      </c>
      <c r="F27" s="16" t="s">
        <v>1274</v>
      </c>
      <c r="G27" s="1"/>
      <c r="H27" s="2"/>
    </row>
    <row r="28" spans="1:8" x14ac:dyDescent="0.2">
      <c r="A28" s="4"/>
      <c r="B28" s="4" t="s">
        <v>47</v>
      </c>
      <c r="C28" s="4">
        <f>SUM(C6:C16,C18:C27)+1</f>
        <v>78.5</v>
      </c>
      <c r="D28">
        <f>COUNTIF(D6:D16,"D")</f>
        <v>3</v>
      </c>
      <c r="E28">
        <f>COUNTIF(E6:E16,"D")</f>
        <v>4</v>
      </c>
      <c r="F28" s="4"/>
      <c r="G28" s="4" t="s">
        <v>47</v>
      </c>
      <c r="H28" s="4">
        <f>SUM(H6:H16,H18:H27)</f>
        <v>61.5</v>
      </c>
    </row>
    <row r="29" spans="1:8" x14ac:dyDescent="0.2">
      <c r="C29" s="2"/>
      <c r="H29" s="2"/>
    </row>
    <row r="30" spans="1:8" x14ac:dyDescent="0.2">
      <c r="A30" s="30" t="s">
        <v>181</v>
      </c>
      <c r="B30" s="30"/>
      <c r="C30" s="30"/>
      <c r="D30" s="3">
        <f>IF(C53&lt;66,0,IF(AND(C53&gt;65.5,C53&lt;72),1,IF(AND(C53&gt;71.5,C53&lt;77),2,IF(AND(C53&gt;76.5,C53&lt;81),3,IF(AND(C53&gt;80.5,C53&lt;85),4,IF(AND(C53&gt;84.5,C53&lt;89),5,IF(AND(C53&gt;88.5,C53&lt;93),6)))))))</f>
        <v>1</v>
      </c>
      <c r="E30" s="3">
        <f>IF(H53&lt;66,0,IF(AND(H53&gt;65.5,H53&lt;72),1,IF(AND(H53&gt;71.5,H53&lt;77),2,IF(AND(H53&gt;76.5,H53&lt;81),3,IF(AND(H53&gt;80.5,H53&lt;85),4,IF(AND(H53&gt;84.5,H53&lt;89),5,IF(AND(H53&gt;88.5,H53&lt;93),6)))))))</f>
        <v>0</v>
      </c>
      <c r="F30" s="31" t="s">
        <v>136</v>
      </c>
      <c r="G30" s="31"/>
      <c r="H30" s="31"/>
    </row>
    <row r="31" spans="1:8" ht="16" x14ac:dyDescent="0.2">
      <c r="A31" s="16" t="s">
        <v>1062</v>
      </c>
      <c r="B31" s="1"/>
      <c r="C31" s="2">
        <f>VLOOKUP(MID(A31,4,40),Voti_5!$B:$N,13,FALSE)</f>
        <v>4.5</v>
      </c>
      <c r="D31" t="str">
        <f>VLOOKUP(MID(A31,4,40),Elenco_giocatori_ruolo!A:B,2,FALSE)</f>
        <v>P</v>
      </c>
      <c r="E31" t="str">
        <f>VLOOKUP(MID(F31,4,40),Elenco_giocatori_ruolo!A:B,2,FALSE)</f>
        <v>P</v>
      </c>
      <c r="F31" s="16" t="s">
        <v>138</v>
      </c>
      <c r="G31" s="1"/>
      <c r="H31" s="2">
        <f>VLOOKUP(MID(F31,4,40),Voti_5!$B:$N,13,FALSE)</f>
        <v>6</v>
      </c>
    </row>
    <row r="32" spans="1:8" ht="16" x14ac:dyDescent="0.2">
      <c r="A32" s="16" t="s">
        <v>1140</v>
      </c>
      <c r="B32" s="1"/>
      <c r="C32" s="2">
        <f>VLOOKUP(MID(A32,4,40),Voti_5!$B:$N,13,FALSE)</f>
        <v>6.5</v>
      </c>
      <c r="D32" t="str">
        <f>VLOOKUP(MID(A32,4,40),Elenco_giocatori_ruolo!A:B,2,FALSE)</f>
        <v>D</v>
      </c>
      <c r="E32" t="str">
        <f>VLOOKUP(MID(F32,4,40),Elenco_giocatori_ruolo!A:B,2,FALSE)</f>
        <v>D</v>
      </c>
      <c r="F32" s="16" t="s">
        <v>1015</v>
      </c>
      <c r="G32" s="1"/>
      <c r="H32" s="2">
        <f>VLOOKUP(MID(F32,4,40),Voti_5!$B:$N,13,FALSE)</f>
        <v>5.5</v>
      </c>
    </row>
    <row r="33" spans="1:8" ht="16" x14ac:dyDescent="0.2">
      <c r="A33" s="16" t="s">
        <v>187</v>
      </c>
      <c r="B33" s="1"/>
      <c r="C33" s="2">
        <f>VLOOKUP(MID(A33,4,40),Voti_5!$B:$N,13,FALSE)</f>
        <v>6</v>
      </c>
      <c r="D33" t="str">
        <f>VLOOKUP(MID(A33,4,40),Elenco_giocatori_ruolo!A:B,2,FALSE)</f>
        <v>D</v>
      </c>
      <c r="E33" t="str">
        <f>VLOOKUP(MID(F33,4,40),Elenco_giocatori_ruolo!A:B,2,FALSE)</f>
        <v>D</v>
      </c>
      <c r="F33" s="16" t="s">
        <v>1275</v>
      </c>
      <c r="G33" s="1" t="s">
        <v>14</v>
      </c>
      <c r="H33" s="2"/>
    </row>
    <row r="34" spans="1:8" ht="16" x14ac:dyDescent="0.2">
      <c r="A34" s="16" t="s">
        <v>1226</v>
      </c>
      <c r="B34" s="19"/>
      <c r="C34" s="2">
        <f>VLOOKUP(MID(A34,4,40),Voti_5!$B:$N,13,FALSE)</f>
        <v>6</v>
      </c>
      <c r="D34" t="str">
        <f>VLOOKUP(MID(A34,4,40),Elenco_giocatori_ruolo!A:B,2,FALSE)</f>
        <v>D</v>
      </c>
      <c r="E34" t="str">
        <f>VLOOKUP(MID(F34,4,40),Elenco_giocatori_ruolo!A:B,2,FALSE)</f>
        <v>D</v>
      </c>
      <c r="F34" s="16" t="s">
        <v>1276</v>
      </c>
      <c r="G34" s="1"/>
      <c r="H34" s="2">
        <f>VLOOKUP(MID(F34,4,40),Voti_5!$B:$N,13,FALSE)</f>
        <v>5.5</v>
      </c>
    </row>
    <row r="35" spans="1:8" ht="16" x14ac:dyDescent="0.2">
      <c r="A35" s="16" t="s">
        <v>191</v>
      </c>
      <c r="B35" s="1"/>
      <c r="C35" s="2">
        <f>VLOOKUP(MID(A35,4,40),Voti_5!$B:$N,13,FALSE)</f>
        <v>5.5</v>
      </c>
      <c r="D35" t="str">
        <f>VLOOKUP(MID(A35,4,40),Elenco_giocatori_ruolo!A:B,2,FALSE)</f>
        <v>C</v>
      </c>
      <c r="E35" t="str">
        <f>VLOOKUP(MID(F35,4,40),Elenco_giocatori_ruolo!A:B,2,FALSE)</f>
        <v>C</v>
      </c>
      <c r="F35" s="16" t="s">
        <v>146</v>
      </c>
      <c r="G35" s="1"/>
      <c r="H35" s="2">
        <f>VLOOKUP(MID(F35,4,40),Voti_5!$B:$N,13,FALSE)</f>
        <v>5.5</v>
      </c>
    </row>
    <row r="36" spans="1:8" ht="16" x14ac:dyDescent="0.2">
      <c r="A36" s="16" t="s">
        <v>1277</v>
      </c>
      <c r="B36" s="1"/>
      <c r="C36" s="2">
        <f>VLOOKUP(MID(A36,4,40),Voti_5!$B:$N,13,FALSE)</f>
        <v>5.5</v>
      </c>
      <c r="D36" t="str">
        <f>VLOOKUP(MID(A36,4,40),Elenco_giocatori_ruolo!A:B,2,FALSE)</f>
        <v>C</v>
      </c>
      <c r="E36" t="str">
        <f>VLOOKUP(MID(F36,4,40),Elenco_giocatori_ruolo!A:B,2,FALSE)</f>
        <v>C</v>
      </c>
      <c r="F36" s="16" t="s">
        <v>148</v>
      </c>
      <c r="G36" s="1"/>
      <c r="H36" s="2">
        <f>VLOOKUP(MID(F36,4,40),Voti_5!$B:$N,13,FALSE)</f>
        <v>6</v>
      </c>
    </row>
    <row r="37" spans="1:8" ht="16" x14ac:dyDescent="0.2">
      <c r="A37" s="16" t="s">
        <v>1144</v>
      </c>
      <c r="B37" s="1"/>
      <c r="C37" s="2">
        <f>VLOOKUP(MID(A37,4,40),Voti_5!$B:$N,13,FALSE)</f>
        <v>6.5</v>
      </c>
      <c r="D37" t="str">
        <f>VLOOKUP(MID(A37,4,40),Elenco_giocatori_ruolo!A:B,2,FALSE)</f>
        <v>C</v>
      </c>
      <c r="E37" t="str">
        <f>VLOOKUP(MID(F37,4,40),Elenco_giocatori_ruolo!A:B,2,FALSE)</f>
        <v>C</v>
      </c>
      <c r="F37" s="16" t="s">
        <v>1278</v>
      </c>
      <c r="G37" s="1"/>
      <c r="H37" s="2">
        <f>VLOOKUP(MID(F37,4,40),Voti_5!$B:$N,13,FALSE)</f>
        <v>4</v>
      </c>
    </row>
    <row r="38" spans="1:8" ht="16" x14ac:dyDescent="0.2">
      <c r="A38" s="16" t="s">
        <v>197</v>
      </c>
      <c r="B38" s="1"/>
      <c r="C38" s="2">
        <f>VLOOKUP(MID(A38,4,40),Voti_5!$B:$N,13,FALSE)</f>
        <v>6</v>
      </c>
      <c r="D38" t="str">
        <f>VLOOKUP(MID(A38,4,40),Elenco_giocatori_ruolo!A:B,2,FALSE)</f>
        <v>C</v>
      </c>
      <c r="E38" t="str">
        <f>VLOOKUP(MID(F38,4,40),Elenco_giocatori_ruolo!A:B,2,FALSE)</f>
        <v>C</v>
      </c>
      <c r="F38" s="16" t="s">
        <v>1279</v>
      </c>
      <c r="G38" s="1"/>
      <c r="H38" s="2">
        <f>VLOOKUP(MID(F38,4,40),Voti_5!$B:$N,13,FALSE)</f>
        <v>5.5</v>
      </c>
    </row>
    <row r="39" spans="1:8" ht="16" x14ac:dyDescent="0.2">
      <c r="A39" s="16" t="s">
        <v>199</v>
      </c>
      <c r="B39" s="1"/>
      <c r="C39" s="2">
        <f>VLOOKUP(MID(A39,4,40),Voti_5!$B:$N,13,FALSE)</f>
        <v>6</v>
      </c>
      <c r="D39" t="str">
        <f>VLOOKUP(MID(A39,4,40),Elenco_giocatori_ruolo!A:B,2,FALSE)</f>
        <v>A</v>
      </c>
      <c r="E39" t="str">
        <f>VLOOKUP(MID(F39,4,40),Elenco_giocatori_ruolo!A:B,2,FALSE)</f>
        <v>A</v>
      </c>
      <c r="F39" s="16" t="s">
        <v>154</v>
      </c>
      <c r="G39" s="1"/>
      <c r="H39" s="2">
        <f>VLOOKUP(MID(F39,4,40),Voti_5!$B:$N,13,FALSE)</f>
        <v>6</v>
      </c>
    </row>
    <row r="40" spans="1:8" ht="16" x14ac:dyDescent="0.2">
      <c r="A40" s="16" t="s">
        <v>201</v>
      </c>
      <c r="B40" s="1"/>
      <c r="C40" s="2">
        <f>VLOOKUP(MID(A40,5,40),Voti_5!$B:$N,13,FALSE)</f>
        <v>10</v>
      </c>
      <c r="D40" t="str">
        <f>VLOOKUP(MID(A40,5,40),Elenco_giocatori_ruolo!A:B,2,FALSE)</f>
        <v>A</v>
      </c>
      <c r="E40" t="str">
        <f>VLOOKUP(MID(F40,5,40),Elenco_giocatori_ruolo!A:B,2,FALSE)</f>
        <v>A</v>
      </c>
      <c r="F40" s="16" t="s">
        <v>156</v>
      </c>
      <c r="G40" s="1"/>
      <c r="H40" s="2">
        <f>VLOOKUP(MID(F40,5,40),Voti_5!$B:$N,13,FALSE)</f>
        <v>7</v>
      </c>
    </row>
    <row r="41" spans="1:8" ht="16" x14ac:dyDescent="0.2">
      <c r="A41" s="16" t="s">
        <v>1230</v>
      </c>
      <c r="B41" s="1"/>
      <c r="C41" s="2">
        <f>VLOOKUP(MID(A41,5,40),Voti_5!$B:$N,13,FALSE)</f>
        <v>6</v>
      </c>
      <c r="D41" t="str">
        <f>VLOOKUP(MID(A41,5,40),Elenco_giocatori_ruolo!A:B,2,FALSE)</f>
        <v>A</v>
      </c>
      <c r="E41" t="str">
        <f>VLOOKUP(MID(F41,5,40),Elenco_giocatori_ruolo!A:B,2,FALSE)</f>
        <v>A</v>
      </c>
      <c r="F41" s="16" t="s">
        <v>1110</v>
      </c>
      <c r="G41" s="1"/>
      <c r="H41" s="2">
        <f>VLOOKUP(MID(F41,5,40),Voti_5!$B:$N,13,FALSE)</f>
        <v>5.5</v>
      </c>
    </row>
    <row r="42" spans="1:8" x14ac:dyDescent="0.2">
      <c r="B42" s="1"/>
      <c r="C42" s="2"/>
      <c r="G42" s="1"/>
      <c r="H42" s="2"/>
    </row>
    <row r="43" spans="1:8" ht="16" x14ac:dyDescent="0.2">
      <c r="A43" s="16" t="s">
        <v>205</v>
      </c>
      <c r="B43" s="1"/>
      <c r="C43" s="2"/>
      <c r="D43" t="str">
        <f>VLOOKUP(MID(A43,5,40),Elenco_giocatori_ruolo!A:B,2,FALSE)</f>
        <v>P</v>
      </c>
      <c r="E43" t="str">
        <f>VLOOKUP(MID(F43,5,40),Elenco_giocatori_ruolo!A:B,2,FALSE)</f>
        <v>P</v>
      </c>
      <c r="F43" s="16" t="s">
        <v>160</v>
      </c>
      <c r="G43" s="1"/>
      <c r="H43" s="2"/>
    </row>
    <row r="44" spans="1:8" ht="16" x14ac:dyDescent="0.2">
      <c r="A44" s="16" t="s">
        <v>1280</v>
      </c>
      <c r="B44" s="1"/>
      <c r="C44" s="2"/>
      <c r="D44" t="str">
        <f>VLOOKUP(MID(A44,5,40),Elenco_giocatori_ruolo!A:B,2,FALSE)</f>
        <v>D</v>
      </c>
      <c r="E44" t="str">
        <f>VLOOKUP(MID(F44,5,40),Elenco_giocatori_ruolo!A:B,2,FALSE)</f>
        <v>D</v>
      </c>
      <c r="F44" s="16" t="s">
        <v>1281</v>
      </c>
      <c r="G44" s="1" t="s">
        <v>14</v>
      </c>
      <c r="H44" s="2">
        <f>VLOOKUP(MID(F44,5,40),Voti_5!$B:$N,13,FALSE)</f>
        <v>5.5</v>
      </c>
    </row>
    <row r="45" spans="1:8" ht="16" x14ac:dyDescent="0.2">
      <c r="A45" s="16" t="s">
        <v>1152</v>
      </c>
      <c r="B45" s="1"/>
      <c r="C45" s="2"/>
      <c r="D45" t="str">
        <f>VLOOKUP(MID(A45,5,40),Elenco_giocatori_ruolo!A:B,2,FALSE)</f>
        <v>D</v>
      </c>
      <c r="E45" t="str">
        <f>VLOOKUP(MID(F45,5,40),Elenco_giocatori_ruolo!A:B,2,FALSE)</f>
        <v>D</v>
      </c>
      <c r="F45" s="16" t="s">
        <v>1282</v>
      </c>
      <c r="G45" s="1"/>
      <c r="H45" s="2"/>
    </row>
    <row r="46" spans="1:8" ht="16" x14ac:dyDescent="0.2">
      <c r="A46" s="16" t="s">
        <v>1283</v>
      </c>
      <c r="B46" s="1"/>
      <c r="C46" s="2"/>
      <c r="D46" t="str">
        <f>VLOOKUP(MID(A46,5,40),Elenco_giocatori_ruolo!A:B,2,FALSE)</f>
        <v>D</v>
      </c>
      <c r="E46" t="str">
        <f>VLOOKUP(MID(F46,5,40),Elenco_giocatori_ruolo!A:B,2,FALSE)</f>
        <v>D</v>
      </c>
      <c r="F46" s="16" t="s">
        <v>1284</v>
      </c>
      <c r="G46" s="1"/>
      <c r="H46" s="2"/>
    </row>
    <row r="47" spans="1:8" ht="16" x14ac:dyDescent="0.2">
      <c r="A47" s="16" t="s">
        <v>1154</v>
      </c>
      <c r="B47" s="19"/>
      <c r="C47" s="2"/>
      <c r="D47" t="str">
        <f>VLOOKUP(MID(A47,5,40),Elenco_giocatori_ruolo!A:B,2,FALSE)</f>
        <v>C</v>
      </c>
      <c r="E47" t="str">
        <f>VLOOKUP(MID(F47,5,40),Elenco_giocatori_ruolo!A:B,2,FALSE)</f>
        <v>D</v>
      </c>
      <c r="F47" s="16" t="s">
        <v>1285</v>
      </c>
      <c r="G47" s="1"/>
      <c r="H47" s="2"/>
    </row>
    <row r="48" spans="1:8" ht="16" x14ac:dyDescent="0.2">
      <c r="A48" s="16" t="s">
        <v>1156</v>
      </c>
      <c r="B48" s="1"/>
      <c r="C48" s="2"/>
      <c r="D48" t="str">
        <f>VLOOKUP(MID(A48,5,40),Elenco_giocatori_ruolo!A:B,2,FALSE)</f>
        <v>C</v>
      </c>
      <c r="E48" t="str">
        <f>VLOOKUP(MID(F48,5,40),Elenco_giocatori_ruolo!A:B,2,FALSE)</f>
        <v>C</v>
      </c>
      <c r="F48" s="16" t="s">
        <v>1286</v>
      </c>
      <c r="G48" s="1"/>
      <c r="H48" s="2"/>
    </row>
    <row r="49" spans="1:8" ht="16" x14ac:dyDescent="0.2">
      <c r="A49" s="16" t="s">
        <v>1287</v>
      </c>
      <c r="B49" s="1"/>
      <c r="C49" s="2"/>
      <c r="D49" t="str">
        <f>VLOOKUP(MID(A49,5,40),Elenco_giocatori_ruolo!A:B,2,FALSE)</f>
        <v>C</v>
      </c>
      <c r="E49" t="str">
        <f>VLOOKUP(MID(F49,5,40),Elenco_giocatori_ruolo!A:B,2,FALSE)</f>
        <v>C</v>
      </c>
      <c r="F49" s="16" t="s">
        <v>1032</v>
      </c>
      <c r="G49" s="1"/>
      <c r="H49" s="2"/>
    </row>
    <row r="50" spans="1:8" ht="16" x14ac:dyDescent="0.2">
      <c r="A50" s="16" t="s">
        <v>1235</v>
      </c>
      <c r="B50" s="1"/>
      <c r="C50" s="2"/>
      <c r="D50" t="str">
        <f>VLOOKUP(MID(A50,5,40),Elenco_giocatori_ruolo!A:B,2,FALSE)</f>
        <v>A</v>
      </c>
      <c r="E50" t="str">
        <f>VLOOKUP(MID(F50,5,40),Elenco_giocatori_ruolo!A:B,2,FALSE)</f>
        <v>C</v>
      </c>
      <c r="F50" s="16" t="s">
        <v>1034</v>
      </c>
      <c r="G50" s="1"/>
      <c r="H50" s="2"/>
    </row>
    <row r="51" spans="1:8" ht="16" x14ac:dyDescent="0.2">
      <c r="A51" s="16" t="s">
        <v>1237</v>
      </c>
      <c r="B51" s="1"/>
      <c r="C51" s="2"/>
      <c r="D51" t="str">
        <f>VLOOKUP(MID(A51,5,40),Elenco_giocatori_ruolo!A:B,2,FALSE)</f>
        <v>A</v>
      </c>
      <c r="E51" t="str">
        <f>VLOOKUP(MID(F51,5,40),Elenco_giocatori_ruolo!A:B,2,FALSE)</f>
        <v>A</v>
      </c>
      <c r="F51" s="16" t="s">
        <v>1120</v>
      </c>
      <c r="G51" s="1"/>
      <c r="H51" s="2"/>
    </row>
    <row r="52" spans="1:8" ht="16" x14ac:dyDescent="0.2">
      <c r="A52" s="16" t="s">
        <v>1238</v>
      </c>
      <c r="B52" s="1"/>
      <c r="C52" s="2"/>
      <c r="D52" t="str">
        <f>VLOOKUP(MID(A52,5,40),Elenco_giocatori_ruolo!A:B,2,FALSE)</f>
        <v>A</v>
      </c>
      <c r="E52" t="str">
        <f>VLOOKUP(MID(F52,5,40),Elenco_giocatori_ruolo!A:B,2,FALSE)</f>
        <v>A</v>
      </c>
      <c r="F52" s="16" t="s">
        <v>178</v>
      </c>
      <c r="G52" s="1"/>
      <c r="H52" s="2"/>
    </row>
    <row r="53" spans="1:8" x14ac:dyDescent="0.2">
      <c r="A53" s="4"/>
      <c r="B53" s="4" t="s">
        <v>47</v>
      </c>
      <c r="C53" s="4">
        <f>SUM(C31:C41,C43:C52)+1</f>
        <v>69.5</v>
      </c>
      <c r="D53">
        <f>COUNTIF(D31:D41,"D")</f>
        <v>3</v>
      </c>
      <c r="E53">
        <f>COUNTIF(E31:E41,"D")</f>
        <v>3</v>
      </c>
      <c r="F53" s="4"/>
      <c r="G53" s="4" t="s">
        <v>47</v>
      </c>
      <c r="H53" s="4">
        <f>SUM(H31:H41,H43:H52)</f>
        <v>62</v>
      </c>
    </row>
    <row r="54" spans="1:8" x14ac:dyDescent="0.2">
      <c r="C54" s="2"/>
      <c r="H54" s="2"/>
    </row>
    <row r="55" spans="1:8" x14ac:dyDescent="0.2">
      <c r="A55" s="30" t="s">
        <v>137</v>
      </c>
      <c r="B55" s="30"/>
      <c r="C55" s="30"/>
      <c r="D55" s="3">
        <f>IF(C78&lt;66,0,IF(AND(C78&gt;65.5,C78&lt;72),1,IF(AND(C78&gt;71.5,C78&lt;77),2,IF(AND(C78&gt;76.5,C78&lt;81),3,IF(AND(C78&gt;80.5,C78&lt;85),4,IF(AND(C78&gt;84.5,C78&lt;89),5,IF(AND(C78&gt;88.5,C78&lt;93),6)))))))</f>
        <v>1</v>
      </c>
      <c r="E55" s="3">
        <f>IF(H78&lt;66,0,IF(AND(H78&gt;65.5,H78&lt;72),1,IF(AND(H78&gt;71.5,H78&lt;77),2,IF(AND(H78&gt;76.5,H78&lt;81),3,IF(AND(H78&gt;80.5,H78&lt;85),4,IF(AND(H78&gt;84.5,H78&lt;89),5,IF(AND(H78&gt;88.5,H78&lt;93),6)))))))</f>
        <v>2</v>
      </c>
      <c r="F55" s="31" t="s">
        <v>92</v>
      </c>
      <c r="G55" s="31"/>
      <c r="H55" s="31"/>
    </row>
    <row r="56" spans="1:8" ht="16" x14ac:dyDescent="0.2">
      <c r="A56" s="16" t="s">
        <v>139</v>
      </c>
      <c r="B56" s="2"/>
      <c r="C56" s="2">
        <f>VLOOKUP(MID(A56,4,40),Voti_5!$B:$N,13,FALSE)</f>
        <v>6.5</v>
      </c>
      <c r="D56" t="str">
        <f>VLOOKUP(MID(A56,4,40),Elenco_giocatori_ruolo!A:B,2,FALSE)</f>
        <v>P</v>
      </c>
      <c r="E56" t="str">
        <f>VLOOKUP(MID(F56,4,40),Elenco_giocatori_ruolo!A:B,2,FALSE)</f>
        <v>P</v>
      </c>
      <c r="F56" s="16" t="s">
        <v>1076</v>
      </c>
      <c r="G56" s="1"/>
      <c r="H56" s="2">
        <f>VLOOKUP(MID(F56,4,40),Voti_5!$B:$N,13,FALSE)</f>
        <v>6.5</v>
      </c>
    </row>
    <row r="57" spans="1:8" ht="16" x14ac:dyDescent="0.2">
      <c r="A57" s="16" t="s">
        <v>141</v>
      </c>
      <c r="B57" s="2"/>
      <c r="C57" s="2">
        <f>VLOOKUP(MID(A57,4,40),Voti_5!$B:$N,13,FALSE)</f>
        <v>7</v>
      </c>
      <c r="D57" t="str">
        <f>VLOOKUP(MID(A57,4,40),Elenco_giocatori_ruolo!A:B,2,FALSE)</f>
        <v>D</v>
      </c>
      <c r="E57" t="str">
        <f>VLOOKUP(MID(F57,4,40),Elenco_giocatori_ruolo!A:B,2,FALSE)</f>
        <v>D</v>
      </c>
      <c r="F57" s="16" t="s">
        <v>1206</v>
      </c>
      <c r="G57" s="1" t="s">
        <v>14</v>
      </c>
      <c r="H57" s="2"/>
    </row>
    <row r="58" spans="1:8" ht="16" x14ac:dyDescent="0.2">
      <c r="A58" s="16" t="s">
        <v>143</v>
      </c>
      <c r="B58" s="2"/>
      <c r="C58" s="2">
        <f>VLOOKUP(MID(A58,4,40),Voti_5!$B:$N,13,FALSE)</f>
        <v>6.5</v>
      </c>
      <c r="D58" t="str">
        <f>VLOOKUP(MID(A58,4,40),Elenco_giocatori_ruolo!A:B,2,FALSE)</f>
        <v>D</v>
      </c>
      <c r="E58" t="str">
        <f>VLOOKUP(MID(F58,4,40),Elenco_giocatori_ruolo!A:B,2,FALSE)</f>
        <v>D</v>
      </c>
      <c r="F58" s="16" t="s">
        <v>1288</v>
      </c>
      <c r="G58" s="1"/>
      <c r="H58" s="2">
        <f>VLOOKUP(MID(F58,4,40),Voti_5!$B:$N,13,FALSE)</f>
        <v>6.5</v>
      </c>
    </row>
    <row r="59" spans="1:8" ht="16" x14ac:dyDescent="0.2">
      <c r="A59" s="16" t="s">
        <v>1063</v>
      </c>
      <c r="B59" s="2"/>
      <c r="C59" s="2">
        <f>VLOOKUP(MID(A59,4,40),Voti_5!$B:$N,13,FALSE)</f>
        <v>6.5</v>
      </c>
      <c r="D59" t="str">
        <f>VLOOKUP(MID(A59,4,40),Elenco_giocatori_ruolo!A:B,2,FALSE)</f>
        <v>D</v>
      </c>
      <c r="E59" t="str">
        <f>VLOOKUP(MID(F59,4,40),Elenco_giocatori_ruolo!A:B,2,FALSE)</f>
        <v>D</v>
      </c>
      <c r="F59" s="16" t="s">
        <v>100</v>
      </c>
      <c r="G59" s="1"/>
      <c r="H59" s="2">
        <f>VLOOKUP(MID(F59,4,40),Voti_5!$B:$N,13,FALSE)</f>
        <v>5.5</v>
      </c>
    </row>
    <row r="60" spans="1:8" ht="16" x14ac:dyDescent="0.2">
      <c r="A60" s="16" t="s">
        <v>1064</v>
      </c>
      <c r="B60" s="19" t="s">
        <v>14</v>
      </c>
      <c r="C60" s="2"/>
      <c r="D60" t="str">
        <f>VLOOKUP(MID(A60,4,40),Elenco_giocatori_ruolo!A:B,2,FALSE)</f>
        <v>D</v>
      </c>
      <c r="E60" t="str">
        <f>VLOOKUP(MID(F60,4,40),Elenco_giocatori_ruolo!A:B,2,FALSE)</f>
        <v>C</v>
      </c>
      <c r="F60" s="16" t="s">
        <v>1289</v>
      </c>
      <c r="G60" s="1"/>
      <c r="H60" s="2">
        <f>VLOOKUP(MID(F60,4,40),Voti_5!$B:$N,13,FALSE)</f>
        <v>7.5</v>
      </c>
    </row>
    <row r="61" spans="1:8" ht="16" x14ac:dyDescent="0.2">
      <c r="A61" s="16" t="s">
        <v>1065</v>
      </c>
      <c r="B61" s="1"/>
      <c r="C61" s="2">
        <f>VLOOKUP(MID(A61,4,40),Voti_5!$B:$N,13,FALSE)</f>
        <v>6</v>
      </c>
      <c r="D61" t="str">
        <f>VLOOKUP(MID(A61,4,40),Elenco_giocatori_ruolo!A:B,2,FALSE)</f>
        <v>C</v>
      </c>
      <c r="E61" t="str">
        <f>VLOOKUP(MID(F61,4,40),Elenco_giocatori_ruolo!A:B,2,FALSE)</f>
        <v>C</v>
      </c>
      <c r="F61" s="16" t="s">
        <v>998</v>
      </c>
      <c r="G61" s="1"/>
      <c r="H61" s="2">
        <f>VLOOKUP(MID(F61,4,40),Voti_5!$B:$N,13,FALSE)</f>
        <v>6.5</v>
      </c>
    </row>
    <row r="62" spans="1:8" ht="16" x14ac:dyDescent="0.2">
      <c r="A62" s="16" t="s">
        <v>1066</v>
      </c>
      <c r="B62" s="1"/>
      <c r="C62" s="2">
        <f>VLOOKUP(MID(A62,4,40),Voti_5!$B:$N,13,FALSE)</f>
        <v>6.5</v>
      </c>
      <c r="D62" t="str">
        <f>VLOOKUP(MID(A62,4,40),Elenco_giocatori_ruolo!A:B,2,FALSE)</f>
        <v>C</v>
      </c>
      <c r="E62" t="str">
        <f>VLOOKUP(MID(F62,4,40),Elenco_giocatori_ruolo!A:B,2,FALSE)</f>
        <v>C</v>
      </c>
      <c r="F62" s="16" t="s">
        <v>1290</v>
      </c>
      <c r="G62" s="1"/>
      <c r="H62" s="2">
        <f>VLOOKUP(MID(F62,4,40),Voti_5!$B:$N,13,FALSE)</f>
        <v>6</v>
      </c>
    </row>
    <row r="63" spans="1:8" ht="16" x14ac:dyDescent="0.2">
      <c r="A63" s="16" t="s">
        <v>1067</v>
      </c>
      <c r="B63" s="1"/>
      <c r="C63" s="2">
        <f>VLOOKUP(MID(A63,4,40),Voti_5!$B:$N,13,FALSE)</f>
        <v>6.5</v>
      </c>
      <c r="D63" t="str">
        <f>VLOOKUP(MID(A63,4,40),Elenco_giocatori_ruolo!A:B,2,FALSE)</f>
        <v>C</v>
      </c>
      <c r="E63" t="str">
        <f>VLOOKUP(MID(F63,4,40),Elenco_giocatori_ruolo!A:B,2,FALSE)</f>
        <v>C</v>
      </c>
      <c r="F63" s="16" t="s">
        <v>1083</v>
      </c>
      <c r="G63" s="1"/>
      <c r="H63" s="2">
        <f>VLOOKUP(MID(F63,4,40),Voti_5!$B:$N,13,FALSE)</f>
        <v>6</v>
      </c>
    </row>
    <row r="64" spans="1:8" ht="16" x14ac:dyDescent="0.2">
      <c r="A64" s="16" t="s">
        <v>1291</v>
      </c>
      <c r="B64" s="1"/>
      <c r="C64" s="2">
        <f>VLOOKUP(MID(A64,4,40),Voti_5!$B:$N,13,FALSE)</f>
        <v>5</v>
      </c>
      <c r="D64" t="str">
        <f>VLOOKUP(MID(A64,4,40),Elenco_giocatori_ruolo!A:B,2,FALSE)</f>
        <v>A</v>
      </c>
      <c r="E64" t="str">
        <f>VLOOKUP(MID(F64,4,40),Elenco_giocatori_ruolo!A:B,2,FALSE)</f>
        <v>A</v>
      </c>
      <c r="F64" s="16" t="s">
        <v>1001</v>
      </c>
      <c r="G64" s="1"/>
      <c r="H64" s="2">
        <f>VLOOKUP(MID(F64,4,40),Voti_5!$B:$N,13,FALSE)</f>
        <v>11.5</v>
      </c>
    </row>
    <row r="65" spans="1:8" ht="16" x14ac:dyDescent="0.2">
      <c r="A65" s="16" t="s">
        <v>1292</v>
      </c>
      <c r="B65" s="1"/>
      <c r="C65" s="2">
        <f>VLOOKUP(MID(A65,5,40),Voti_5!$B:$N,13,FALSE)</f>
        <v>6</v>
      </c>
      <c r="D65" t="str">
        <f>VLOOKUP(MID(A65,5,40),Elenco_giocatori_ruolo!A:B,2,FALSE)</f>
        <v>A</v>
      </c>
      <c r="E65" t="str">
        <f>VLOOKUP(MID(F65,5,40),Elenco_giocatori_ruolo!A:B,2,FALSE)</f>
        <v>A</v>
      </c>
      <c r="F65" s="16" t="s">
        <v>1002</v>
      </c>
      <c r="G65" s="1"/>
      <c r="H65" s="2">
        <f>VLOOKUP(MID(F65,5,40),Voti_5!$B:$N,13,FALSE)</f>
        <v>6.5</v>
      </c>
    </row>
    <row r="66" spans="1:8" ht="16" x14ac:dyDescent="0.2">
      <c r="A66" s="16" t="s">
        <v>159</v>
      </c>
      <c r="B66" s="1"/>
      <c r="C66" s="2">
        <f>VLOOKUP(MID(A66,5,40),Voti_5!$B:$N,13,FALSE)</f>
        <v>6.5</v>
      </c>
      <c r="D66" t="str">
        <f>VLOOKUP(MID(A66,5,40),Elenco_giocatori_ruolo!A:B,2,FALSE)</f>
        <v>A</v>
      </c>
      <c r="E66" t="str">
        <f>VLOOKUP(MID(F66,5,40),Elenco_giocatori_ruolo!A:B,2,FALSE)</f>
        <v>A</v>
      </c>
      <c r="F66" s="16" t="s">
        <v>114</v>
      </c>
      <c r="G66" s="1"/>
      <c r="H66" s="2">
        <f>VLOOKUP(MID(F66,5,40),Voti_5!$B:$N,13,FALSE)</f>
        <v>5</v>
      </c>
    </row>
    <row r="67" spans="1:8" x14ac:dyDescent="0.2">
      <c r="B67" s="1"/>
      <c r="C67" s="2"/>
      <c r="G67" s="1"/>
      <c r="H67" s="2"/>
    </row>
    <row r="68" spans="1:8" ht="16" x14ac:dyDescent="0.2">
      <c r="A68" s="16" t="s">
        <v>161</v>
      </c>
      <c r="B68" s="1"/>
      <c r="C68" s="2"/>
      <c r="D68" t="str">
        <f>VLOOKUP(MID(A68,5,40),Elenco_giocatori_ruolo!A:B,2,FALSE)</f>
        <v>P</v>
      </c>
      <c r="E68" t="str">
        <f>VLOOKUP(MID(F68,5,40),Elenco_giocatori_ruolo!A:B,2,FALSE)</f>
        <v>A</v>
      </c>
      <c r="F68" s="16" t="s">
        <v>1003</v>
      </c>
      <c r="G68" s="1"/>
      <c r="H68" s="2"/>
    </row>
    <row r="69" spans="1:8" ht="16" x14ac:dyDescent="0.2">
      <c r="A69" s="16" t="s">
        <v>163</v>
      </c>
      <c r="B69" s="1"/>
      <c r="C69" s="2"/>
      <c r="D69" t="str">
        <f>VLOOKUP(MID(A69,5,40),Elenco_giocatori_ruolo!A:B,2,FALSE)</f>
        <v>A</v>
      </c>
      <c r="E69" t="str">
        <f>VLOOKUP(MID(F69,5,40),Elenco_giocatori_ruolo!A:B,2,FALSE)</f>
        <v>A</v>
      </c>
      <c r="F69" s="16" t="s">
        <v>118</v>
      </c>
      <c r="G69" s="1"/>
      <c r="H69" s="2"/>
    </row>
    <row r="70" spans="1:8" ht="16" x14ac:dyDescent="0.2">
      <c r="A70" s="16" t="s">
        <v>1293</v>
      </c>
      <c r="B70" s="1"/>
      <c r="C70" s="2"/>
      <c r="D70" t="str">
        <f>VLOOKUP(MID(A70,5,40),Elenco_giocatori_ruolo!A:B,2,FALSE)</f>
        <v>A</v>
      </c>
      <c r="E70" t="str">
        <f>VLOOKUP(MID(F70,5,40),Elenco_giocatori_ruolo!A:B,2,FALSE)</f>
        <v>P</v>
      </c>
      <c r="F70" s="16" t="s">
        <v>1294</v>
      </c>
      <c r="G70" s="1"/>
      <c r="H70" s="2"/>
    </row>
    <row r="71" spans="1:8" ht="16" x14ac:dyDescent="0.2">
      <c r="A71" s="16" t="s">
        <v>1071</v>
      </c>
      <c r="B71" s="19" t="s">
        <v>14</v>
      </c>
      <c r="C71" s="2">
        <f>VLOOKUP(MID(A71,5,40),Voti_5!$B:$N,13,FALSE)</f>
        <v>4.5</v>
      </c>
      <c r="D71" t="str">
        <f>VLOOKUP(MID(A71,5,40),Elenco_giocatori_ruolo!A:B,2,FALSE)</f>
        <v>D</v>
      </c>
      <c r="E71" t="str">
        <f>VLOOKUP(MID(F71,5,40),Elenco_giocatori_ruolo!A:B,2,FALSE)</f>
        <v>P</v>
      </c>
      <c r="F71" s="16" t="s">
        <v>122</v>
      </c>
      <c r="G71" s="1"/>
      <c r="H71" s="2"/>
    </row>
    <row r="72" spans="1:8" ht="16" x14ac:dyDescent="0.2">
      <c r="A72" s="16" t="s">
        <v>169</v>
      </c>
      <c r="B72" s="19"/>
      <c r="C72" s="2"/>
      <c r="D72" t="str">
        <f>VLOOKUP(MID(A72,5,40),Elenco_giocatori_ruolo!A:B,2,FALSE)</f>
        <v>D</v>
      </c>
      <c r="E72" t="str">
        <f>VLOOKUP(MID(F72,5,40),Elenco_giocatori_ruolo!A:B,2,FALSE)</f>
        <v>D</v>
      </c>
      <c r="F72" s="16" t="s">
        <v>1095</v>
      </c>
      <c r="G72" s="1"/>
      <c r="H72" s="2"/>
    </row>
    <row r="73" spans="1:8" ht="16" x14ac:dyDescent="0.2">
      <c r="A73" s="16" t="s">
        <v>1295</v>
      </c>
      <c r="B73" s="1"/>
      <c r="C73" s="2"/>
      <c r="D73" t="str">
        <f>VLOOKUP(MID(A73,5,40),Elenco_giocatori_ruolo!A:B,2,FALSE)</f>
        <v>D</v>
      </c>
      <c r="E73" t="str">
        <f>VLOOKUP(MID(F73,5,40),Elenco_giocatori_ruolo!A:B,2,FALSE)</f>
        <v>D</v>
      </c>
      <c r="F73" s="16" t="s">
        <v>1096</v>
      </c>
      <c r="G73" s="1" t="s">
        <v>14</v>
      </c>
      <c r="H73" s="2">
        <f>VLOOKUP(MID(F73,5,40),Voti_5!$B:$N,13,FALSE)</f>
        <v>5.5</v>
      </c>
    </row>
    <row r="74" spans="1:8" ht="16" x14ac:dyDescent="0.2">
      <c r="A74" s="16" t="s">
        <v>173</v>
      </c>
      <c r="B74" s="1"/>
      <c r="C74" s="2"/>
      <c r="D74" t="str">
        <f>VLOOKUP(MID(A74,5,40),Elenco_giocatori_ruolo!A:B,2,FALSE)</f>
        <v>C</v>
      </c>
      <c r="E74" t="str">
        <f>VLOOKUP(MID(F74,5,40),Elenco_giocatori_ruolo!A:B,2,FALSE)</f>
        <v>C</v>
      </c>
      <c r="F74" s="16" t="s">
        <v>1296</v>
      </c>
      <c r="G74" s="1"/>
      <c r="H74" s="2"/>
    </row>
    <row r="75" spans="1:8" ht="16" x14ac:dyDescent="0.2">
      <c r="A75" s="16" t="s">
        <v>1180</v>
      </c>
      <c r="B75" s="1"/>
      <c r="C75" s="2"/>
      <c r="D75" t="str">
        <f>VLOOKUP(MID(A75,5,40),Elenco_giocatori_ruolo!A:B,2,FALSE)</f>
        <v>C</v>
      </c>
      <c r="E75" t="str">
        <f>VLOOKUP(MID(F75,5,40),Elenco_giocatori_ruolo!A:B,2,FALSE)</f>
        <v>C</v>
      </c>
      <c r="F75" s="16" t="s">
        <v>1297</v>
      </c>
      <c r="G75" s="1"/>
      <c r="H75" s="2"/>
    </row>
    <row r="76" spans="1:8" ht="16" x14ac:dyDescent="0.2">
      <c r="A76" s="16" t="s">
        <v>1181</v>
      </c>
      <c r="B76" s="1"/>
      <c r="C76" s="2"/>
      <c r="D76" t="str">
        <f>VLOOKUP(MID(A76,5,40),Elenco_giocatori_ruolo!A:B,2,FALSE)</f>
        <v>C</v>
      </c>
      <c r="E76" t="str">
        <f>VLOOKUP(MID(F76,5,40),Elenco_giocatori_ruolo!A:B,2,FALSE)</f>
        <v>D</v>
      </c>
      <c r="F76" s="16" t="s">
        <v>1220</v>
      </c>
      <c r="G76" s="1"/>
      <c r="H76" s="2"/>
    </row>
    <row r="77" spans="1:8" ht="16" x14ac:dyDescent="0.2">
      <c r="A77" s="16" t="s">
        <v>1182</v>
      </c>
      <c r="B77" s="1"/>
      <c r="C77" s="2"/>
      <c r="D77" t="str">
        <f>VLOOKUP(MID(A77,5,40),Elenco_giocatori_ruolo!A:B,2,FALSE)</f>
        <v>C</v>
      </c>
      <c r="E77" t="str">
        <f>VLOOKUP(MID(F77,5,40),Elenco_giocatori_ruolo!A:B,2,FALSE)</f>
        <v>D</v>
      </c>
      <c r="F77" s="16" t="s">
        <v>1221</v>
      </c>
      <c r="G77" s="1"/>
      <c r="H77" s="2"/>
    </row>
    <row r="78" spans="1:8" x14ac:dyDescent="0.2">
      <c r="A78" s="4"/>
      <c r="B78" s="4" t="s">
        <v>47</v>
      </c>
      <c r="C78" s="4">
        <f>SUM(C56:C66,C68:C77)+1+3</f>
        <v>71.5</v>
      </c>
      <c r="D78">
        <f>COUNTIF(D56:D66,"D")</f>
        <v>4</v>
      </c>
      <c r="E78">
        <f>COUNTIF(E56:E66,"D")</f>
        <v>3</v>
      </c>
      <c r="F78" s="4"/>
      <c r="G78" s="4" t="s">
        <v>47</v>
      </c>
      <c r="H78" s="4">
        <f>SUM(H56:H66,H68:H77)</f>
        <v>73</v>
      </c>
    </row>
    <row r="79" spans="1:8" x14ac:dyDescent="0.2">
      <c r="C79" s="2"/>
      <c r="H79" s="2"/>
    </row>
    <row r="80" spans="1:8" x14ac:dyDescent="0.2">
      <c r="A80" s="30" t="s">
        <v>93</v>
      </c>
      <c r="B80" s="30"/>
      <c r="C80" s="30"/>
      <c r="D80" s="3">
        <f>IF(C103&lt;66,0,IF(AND(C103&gt;65.5,C103&lt;72),1,IF(AND(C103&gt;71.5,C103&lt;77),2,IF(AND(C103&gt;76.5,C103&lt;81),3,IF(AND(C103&gt;80.5,C103&lt;85),4,IF(AND(C103&gt;84.5,C103&lt;89),5,IF(AND(C103&gt;88.5,C103&lt;93),6)))))))</f>
        <v>1</v>
      </c>
      <c r="E80" s="3">
        <f>IF(H103&lt;66,0,IF(AND(H103&gt;65.5,H103&lt;72),1,IF(AND(H103&gt;71.5,H103&lt;77),2,IF(AND(H103&gt;76.5,H103&lt;81),3,IF(AND(H103&gt;80.5,H103&lt;85),4,IF(AND(H103&gt;84.5,H103&lt;89),5,IF(AND(H103&gt;88.5,H103&lt;93),6)))))))</f>
        <v>0</v>
      </c>
      <c r="F80" s="31" t="s">
        <v>48</v>
      </c>
      <c r="G80" s="31"/>
      <c r="H80" s="31"/>
    </row>
    <row r="81" spans="1:8" ht="16" x14ac:dyDescent="0.2">
      <c r="A81" s="16" t="s">
        <v>95</v>
      </c>
      <c r="B81" s="1"/>
      <c r="C81" s="2">
        <f>VLOOKUP(MID(A81,4,40),Voti_5!$B:$N,13,FALSE)</f>
        <v>5.5</v>
      </c>
      <c r="D81" t="str">
        <f>VLOOKUP(MID(A81,4,40),Elenco_giocatori_ruolo!A:B,2,FALSE)</f>
        <v>P</v>
      </c>
      <c r="E81" t="str">
        <f>VLOOKUP(MID(F81,4,40),Elenco_giocatori_ruolo!A:B,2,FALSE)</f>
        <v>P</v>
      </c>
      <c r="F81" s="16" t="s">
        <v>50</v>
      </c>
      <c r="G81" s="1"/>
      <c r="H81" s="2">
        <f>VLOOKUP(MID(F81,4,40),Voti_5!$B:$N,13,FALSE)</f>
        <v>5.5</v>
      </c>
    </row>
    <row r="82" spans="1:8" ht="16" x14ac:dyDescent="0.2">
      <c r="A82" s="16" t="s">
        <v>97</v>
      </c>
      <c r="B82" s="1"/>
      <c r="C82" s="2">
        <f>VLOOKUP(MID(A82,4,40),Voti_5!$B:$N,13,FALSE)</f>
        <v>6</v>
      </c>
      <c r="D82" t="str">
        <f>VLOOKUP(MID(A82,4,40),Elenco_giocatori_ruolo!A:B,2,FALSE)</f>
        <v>D</v>
      </c>
      <c r="E82" t="str">
        <f>VLOOKUP(MID(F82,4,40),Elenco_giocatori_ruolo!A:B,2,FALSE)</f>
        <v>D</v>
      </c>
      <c r="F82" s="16" t="s">
        <v>1104</v>
      </c>
      <c r="G82" s="1"/>
      <c r="H82" s="2">
        <f>VLOOKUP(MID(F82,4,40),Voti_5!$B:$N,13,FALSE)</f>
        <v>6.5</v>
      </c>
    </row>
    <row r="83" spans="1:8" ht="16" x14ac:dyDescent="0.2">
      <c r="A83" s="16" t="s">
        <v>1298</v>
      </c>
      <c r="B83" s="1"/>
      <c r="C83" s="2">
        <f>VLOOKUP(MID(A83,4,40),Voti_5!$B:$N,13,FALSE)</f>
        <v>2.5</v>
      </c>
      <c r="D83" t="str">
        <f>VLOOKUP(MID(A83,4,40),Elenco_giocatori_ruolo!A:B,2,FALSE)</f>
        <v>D</v>
      </c>
      <c r="E83" t="str">
        <f>VLOOKUP(MID(F83,4,40),Elenco_giocatori_ruolo!A:B,2,FALSE)</f>
        <v>D</v>
      </c>
      <c r="F83" s="16" t="s">
        <v>1299</v>
      </c>
      <c r="G83" s="1"/>
      <c r="H83" s="2">
        <f>VLOOKUP(MID(F83,4,40),Voti_5!$B:$N,13,FALSE)</f>
        <v>5</v>
      </c>
    </row>
    <row r="84" spans="1:8" ht="16" x14ac:dyDescent="0.2">
      <c r="A84" s="16" t="s">
        <v>1246</v>
      </c>
      <c r="B84" s="19"/>
      <c r="C84" s="2">
        <f>VLOOKUP(MID(A84,4,40),Voti_5!$B:$N,13,FALSE)</f>
        <v>6.5</v>
      </c>
      <c r="D84" t="str">
        <f>VLOOKUP(MID(A84,4,40),Elenco_giocatori_ruolo!A:B,2,FALSE)</f>
        <v>D</v>
      </c>
      <c r="E84" t="str">
        <f>VLOOKUP(MID(F84,4,40),Elenco_giocatori_ruolo!A:B,2,FALSE)</f>
        <v>D</v>
      </c>
      <c r="F84" s="16" t="s">
        <v>1106</v>
      </c>
      <c r="G84" s="1"/>
      <c r="H84" s="2">
        <f>VLOOKUP(MID(F84,4,40),Voti_5!$B:$N,13,FALSE)</f>
        <v>6.5</v>
      </c>
    </row>
    <row r="85" spans="1:8" ht="16" x14ac:dyDescent="0.2">
      <c r="A85" s="16" t="s">
        <v>1300</v>
      </c>
      <c r="B85" s="1"/>
      <c r="C85" s="2">
        <f>VLOOKUP(MID(A85,4,40),Voti_5!$B:$N,13,FALSE)</f>
        <v>5.5</v>
      </c>
      <c r="D85" t="str">
        <f>VLOOKUP(MID(A85,4,40),Elenco_giocatori_ruolo!A:B,2,FALSE)</f>
        <v>C</v>
      </c>
      <c r="E85" t="str">
        <f>VLOOKUP(MID(F85,4,40),Elenco_giocatori_ruolo!A:B,2,FALSE)</f>
        <v>C</v>
      </c>
      <c r="F85" s="16" t="s">
        <v>1301</v>
      </c>
      <c r="G85" s="1"/>
      <c r="H85" s="2">
        <f>VLOOKUP(MID(F85,4,40),Voti_5!$B:$N,13,FALSE)</f>
        <v>6</v>
      </c>
    </row>
    <row r="86" spans="1:8" ht="16" x14ac:dyDescent="0.2">
      <c r="A86" s="16" t="s">
        <v>1248</v>
      </c>
      <c r="B86" s="1"/>
      <c r="C86" s="2">
        <f>VLOOKUP(MID(A86,4,40),Voti_5!$B:$N,13,FALSE)</f>
        <v>6</v>
      </c>
      <c r="D86" t="str">
        <f>VLOOKUP(MID(A86,4,40),Elenco_giocatori_ruolo!A:B,2,FALSE)</f>
        <v>C</v>
      </c>
      <c r="E86" t="str">
        <f>VLOOKUP(MID(F86,4,40),Elenco_giocatori_ruolo!A:B,2,FALSE)</f>
        <v>C</v>
      </c>
      <c r="F86" s="16" t="s">
        <v>1302</v>
      </c>
      <c r="G86" s="1"/>
      <c r="H86" s="2">
        <f>VLOOKUP(MID(F86,4,40),Voti_5!$B:$N,13,FALSE)</f>
        <v>5.5</v>
      </c>
    </row>
    <row r="87" spans="1:8" ht="16" x14ac:dyDescent="0.2">
      <c r="A87" s="16" t="s">
        <v>1303</v>
      </c>
      <c r="B87" s="1"/>
      <c r="C87" s="2">
        <f>VLOOKUP(MID(A87,4,40),Voti_5!$B:$N,13,FALSE)</f>
        <v>5.5</v>
      </c>
      <c r="D87" t="str">
        <f>VLOOKUP(MID(A87,4,40),Elenco_giocatori_ruolo!A:B,2,FALSE)</f>
        <v>C</v>
      </c>
      <c r="E87" t="str">
        <f>VLOOKUP(MID(F87,4,40),Elenco_giocatori_ruolo!A:B,2,FALSE)</f>
        <v>C</v>
      </c>
      <c r="F87" s="16" t="s">
        <v>1304</v>
      </c>
      <c r="G87" s="1"/>
      <c r="H87" s="2">
        <f>VLOOKUP(MID(F87,4,40),Voti_5!$B:$N,13,FALSE)</f>
        <v>5.5</v>
      </c>
    </row>
    <row r="88" spans="1:8" ht="16" x14ac:dyDescent="0.2">
      <c r="A88" s="16" t="s">
        <v>109</v>
      </c>
      <c r="B88" s="1"/>
      <c r="C88" s="2">
        <f>VLOOKUP(MID(A88,4,40),Voti_5!$B:$N,13,FALSE)</f>
        <v>6</v>
      </c>
      <c r="D88" t="str">
        <f>VLOOKUP(MID(A88,4,40),Elenco_giocatori_ruolo!A:B,2,FALSE)</f>
        <v>C</v>
      </c>
      <c r="E88" t="str">
        <f>VLOOKUP(MID(F88,4,40),Elenco_giocatori_ruolo!A:B,2,FALSE)</f>
        <v>C</v>
      </c>
      <c r="F88" s="16" t="s">
        <v>1305</v>
      </c>
      <c r="G88" s="1"/>
      <c r="H88" s="2">
        <f>VLOOKUP(MID(F88,4,40),Voti_5!$B:$N,13,FALSE)</f>
        <v>5</v>
      </c>
    </row>
    <row r="89" spans="1:8" ht="16" x14ac:dyDescent="0.2">
      <c r="A89" s="16" t="s">
        <v>1166</v>
      </c>
      <c r="B89" s="1"/>
      <c r="C89" s="2">
        <f>VLOOKUP(MID(A89,4,40),Voti_5!$B:$N,13,FALSE)</f>
        <v>6</v>
      </c>
      <c r="D89" t="str">
        <f>VLOOKUP(MID(A89,4,40),Elenco_giocatori_ruolo!A:B,2,FALSE)</f>
        <v>A</v>
      </c>
      <c r="E89" t="str">
        <f>VLOOKUP(MID(F89,4,40),Elenco_giocatori_ruolo!A:B,2,FALSE)</f>
        <v>A</v>
      </c>
      <c r="F89" s="16" t="s">
        <v>1228</v>
      </c>
      <c r="G89" s="1"/>
      <c r="H89" s="2">
        <f>VLOOKUP(MID(F89,4,40),Voti_5!$B:$N,13,FALSE)</f>
        <v>7.5</v>
      </c>
    </row>
    <row r="90" spans="1:8" ht="16" x14ac:dyDescent="0.2">
      <c r="A90" s="16" t="s">
        <v>1168</v>
      </c>
      <c r="B90" s="1"/>
      <c r="C90" s="2">
        <f>VLOOKUP(MID(A90,5,40),Voti_5!$B:$N,13,FALSE)</f>
        <v>10</v>
      </c>
      <c r="D90" t="str">
        <f>VLOOKUP(MID(A90,5,40),Elenco_giocatori_ruolo!A:B,2,FALSE)</f>
        <v>A</v>
      </c>
      <c r="E90" t="str">
        <f>VLOOKUP(MID(F90,5,40),Elenco_giocatori_ruolo!A:B,2,FALSE)</f>
        <v>A</v>
      </c>
      <c r="F90" s="16" t="s">
        <v>68</v>
      </c>
      <c r="G90" s="1"/>
      <c r="H90" s="2">
        <f>VLOOKUP(MID(F90,5,40),Voti_5!$B:$N,13,FALSE)</f>
        <v>4.5</v>
      </c>
    </row>
    <row r="91" spans="1:8" ht="16" x14ac:dyDescent="0.2">
      <c r="A91" s="16" t="s">
        <v>115</v>
      </c>
      <c r="B91" s="1"/>
      <c r="C91" s="2">
        <f>VLOOKUP(MID(A91,5,40),Voti_5!$B:$N,13,FALSE)</f>
        <v>5.5</v>
      </c>
      <c r="D91" t="str">
        <f>VLOOKUP(MID(A91,5,40),Elenco_giocatori_ruolo!A:B,2,FALSE)</f>
        <v>A</v>
      </c>
      <c r="E91" t="str">
        <f>VLOOKUP(MID(F91,5,40),Elenco_giocatori_ruolo!A:B,2,FALSE)</f>
        <v>A</v>
      </c>
      <c r="F91" s="16" t="s">
        <v>1306</v>
      </c>
      <c r="G91" s="1"/>
      <c r="H91" s="2">
        <f>VLOOKUP(MID(F91,5,40),Voti_5!$B:$N,13,FALSE)</f>
        <v>6</v>
      </c>
    </row>
    <row r="92" spans="1:8" x14ac:dyDescent="0.2">
      <c r="B92" s="1"/>
      <c r="C92" s="2"/>
      <c r="G92" s="1"/>
      <c r="H92" s="2"/>
    </row>
    <row r="93" spans="1:8" ht="16" x14ac:dyDescent="0.2">
      <c r="A93" s="16" t="s">
        <v>117</v>
      </c>
      <c r="B93" s="1"/>
      <c r="C93" s="2"/>
      <c r="D93" t="str">
        <f>VLOOKUP(MID(A93,5,40),Elenco_giocatori_ruolo!A:B,2,FALSE)</f>
        <v>P</v>
      </c>
      <c r="E93" t="str">
        <f>VLOOKUP(MID(F93,5,40),Elenco_giocatori_ruolo!A:B,2,FALSE)</f>
        <v>P</v>
      </c>
      <c r="F93" s="16" t="s">
        <v>72</v>
      </c>
      <c r="G93" s="1"/>
      <c r="H93" s="2"/>
    </row>
    <row r="94" spans="1:8" ht="16" x14ac:dyDescent="0.2">
      <c r="A94" s="16" t="s">
        <v>1307</v>
      </c>
      <c r="B94" s="1"/>
      <c r="C94" s="2"/>
      <c r="D94" t="str">
        <f>VLOOKUP(MID(A94,5,40),Elenco_giocatori_ruolo!A:B,2,FALSE)</f>
        <v>A</v>
      </c>
      <c r="E94" t="str">
        <f>VLOOKUP(MID(F94,5,40),Elenco_giocatori_ruolo!A:B,2,FALSE)</f>
        <v>A</v>
      </c>
      <c r="F94" s="16" t="s">
        <v>1308</v>
      </c>
      <c r="G94" s="1"/>
      <c r="H94" s="2"/>
    </row>
    <row r="95" spans="1:8" ht="16" x14ac:dyDescent="0.2">
      <c r="A95" s="16" t="s">
        <v>1309</v>
      </c>
      <c r="B95" s="1"/>
      <c r="C95" s="2"/>
      <c r="D95" t="str">
        <f>VLOOKUP(MID(A95,5,40),Elenco_giocatori_ruolo!A:B,2,FALSE)</f>
        <v>C</v>
      </c>
      <c r="E95" t="str">
        <f>VLOOKUP(MID(F95,5,40),Elenco_giocatori_ruolo!A:B,2,FALSE)</f>
        <v>A</v>
      </c>
      <c r="F95" s="16" t="s">
        <v>1310</v>
      </c>
      <c r="G95" s="1"/>
      <c r="H95" s="2"/>
    </row>
    <row r="96" spans="1:8" ht="16" x14ac:dyDescent="0.2">
      <c r="A96" s="16" t="s">
        <v>1311</v>
      </c>
      <c r="B96" s="1"/>
      <c r="C96" s="2"/>
      <c r="D96" t="str">
        <f>VLOOKUP(MID(A96,5,40),Elenco_giocatori_ruolo!A:B,2,FALSE)</f>
        <v>C</v>
      </c>
      <c r="E96" t="str">
        <f>VLOOKUP(MID(F96,5,40),Elenco_giocatori_ruolo!A:B,2,FALSE)</f>
        <v>A</v>
      </c>
      <c r="F96" s="16" t="s">
        <v>1312</v>
      </c>
      <c r="G96" s="1"/>
      <c r="H96" s="2"/>
    </row>
    <row r="97" spans="1:8" ht="16" x14ac:dyDescent="0.2">
      <c r="A97" s="16" t="s">
        <v>125</v>
      </c>
      <c r="B97" s="19"/>
      <c r="C97" s="2"/>
      <c r="D97" t="str">
        <f>VLOOKUP(MID(A97,5,40),Elenco_giocatori_ruolo!A:B,2,FALSE)</f>
        <v>C</v>
      </c>
      <c r="E97" t="str">
        <f>VLOOKUP(MID(F97,5,40),Elenco_giocatori_ruolo!A:B,2,FALSE)</f>
        <v>C</v>
      </c>
      <c r="F97" s="16" t="s">
        <v>986</v>
      </c>
      <c r="G97" s="1"/>
      <c r="H97" s="2"/>
    </row>
    <row r="98" spans="1:8" ht="16" x14ac:dyDescent="0.2">
      <c r="A98" s="16" t="s">
        <v>1313</v>
      </c>
      <c r="B98" s="1"/>
      <c r="C98" s="2"/>
      <c r="D98" t="str">
        <f>VLOOKUP(MID(A98,5,40),Elenco_giocatori_ruolo!A:B,2,FALSE)</f>
        <v>C</v>
      </c>
      <c r="E98" t="str">
        <f>VLOOKUP(MID(F98,5,40),Elenco_giocatori_ruolo!A:B,2,FALSE)</f>
        <v>C</v>
      </c>
      <c r="F98" s="16" t="s">
        <v>1314</v>
      </c>
      <c r="G98" s="1"/>
      <c r="H98" s="2"/>
    </row>
    <row r="99" spans="1:8" ht="16" x14ac:dyDescent="0.2">
      <c r="A99" s="16" t="s">
        <v>1315</v>
      </c>
      <c r="B99" s="1"/>
      <c r="C99" s="2"/>
      <c r="D99" t="str">
        <f>VLOOKUP(MID(A99,5,40),Elenco_giocatori_ruolo!A:B,2,FALSE)</f>
        <v>D</v>
      </c>
      <c r="E99" t="str">
        <f>VLOOKUP(MID(F99,5,40),Elenco_giocatori_ruolo!A:B,2,FALSE)</f>
        <v>C</v>
      </c>
      <c r="F99" s="16" t="s">
        <v>1234</v>
      </c>
      <c r="G99" s="1"/>
      <c r="H99" s="2"/>
    </row>
    <row r="100" spans="1:8" ht="16" x14ac:dyDescent="0.2">
      <c r="A100" s="16" t="s">
        <v>1316</v>
      </c>
      <c r="B100" s="1"/>
      <c r="C100" s="2"/>
      <c r="D100" t="str">
        <f>VLOOKUP(MID(A100,5,40),Elenco_giocatori_ruolo!A:B,2,FALSE)</f>
        <v>D</v>
      </c>
      <c r="E100" t="str">
        <f>VLOOKUP(MID(F100,5,40),Elenco_giocatori_ruolo!A:B,2,FALSE)</f>
        <v>D</v>
      </c>
      <c r="F100" s="16" t="s">
        <v>1317</v>
      </c>
      <c r="G100" s="1"/>
      <c r="H100" s="2"/>
    </row>
    <row r="101" spans="1:8" ht="16" x14ac:dyDescent="0.2">
      <c r="A101" s="16" t="s">
        <v>1318</v>
      </c>
      <c r="B101" s="1"/>
      <c r="C101" s="2"/>
      <c r="D101" t="str">
        <f>VLOOKUP(MID(A101,5,40),Elenco_giocatori_ruolo!A:B,2,FALSE)</f>
        <v>D</v>
      </c>
      <c r="E101" t="str">
        <f>VLOOKUP(MID(F101,5,40),Elenco_giocatori_ruolo!A:B,2,FALSE)</f>
        <v>D</v>
      </c>
      <c r="F101" s="16" t="s">
        <v>1319</v>
      </c>
      <c r="G101" s="1"/>
      <c r="H101" s="2"/>
    </row>
    <row r="102" spans="1:8" ht="16" x14ac:dyDescent="0.2">
      <c r="A102" s="16" t="s">
        <v>1320</v>
      </c>
      <c r="B102" s="1"/>
      <c r="C102" s="2"/>
      <c r="D102" t="str">
        <f>VLOOKUP(MID(A102,5,40),Elenco_giocatori_ruolo!A:B,2,FALSE)</f>
        <v>D</v>
      </c>
      <c r="E102" t="str">
        <f>VLOOKUP(MID(F102,5,40),Elenco_giocatori_ruolo!A:B,2,FALSE)</f>
        <v>D</v>
      </c>
      <c r="F102" s="16" t="s">
        <v>1321</v>
      </c>
      <c r="G102" s="1"/>
      <c r="H102" s="2"/>
    </row>
    <row r="103" spans="1:8" x14ac:dyDescent="0.2">
      <c r="A103" s="4"/>
      <c r="B103" s="4" t="s">
        <v>47</v>
      </c>
      <c r="C103" s="4">
        <f>SUM(C81:C91,C93:C102)+1</f>
        <v>66</v>
      </c>
      <c r="D103">
        <f>COUNTIF(D81:D91,"D")</f>
        <v>3</v>
      </c>
      <c r="E103">
        <f>COUNTIF(E81:E91,"D")</f>
        <v>3</v>
      </c>
      <c r="F103" s="4"/>
      <c r="G103" s="4" t="s">
        <v>47</v>
      </c>
      <c r="H103" s="4">
        <f>SUM(H81:H91,H93:H102)</f>
        <v>63.5</v>
      </c>
    </row>
    <row r="104" spans="1:8" x14ac:dyDescent="0.2">
      <c r="C104" s="15"/>
      <c r="H104" s="15"/>
    </row>
    <row r="105" spans="1:8" x14ac:dyDescent="0.2">
      <c r="A105" s="30" t="s">
        <v>49</v>
      </c>
      <c r="B105" s="30"/>
      <c r="C105" s="30"/>
      <c r="D105" s="3">
        <f>IF(C128&lt;66,0,IF(AND(C128&gt;65.5,C128&lt;72),1,IF(AND(C128&gt;71.5,C128&lt;77),2,IF(AND(C128&gt;76.5,C128&lt;81),3,IF(AND(C128&gt;80.5,C128&lt;85),4,IF(AND(C128&gt;84.5,C128&lt;89),5,IF(AND(C128&gt;88.5,C128&lt;93),6)))))))</f>
        <v>3</v>
      </c>
      <c r="E105" s="3">
        <f>IF(H128&lt;66,0,IF(AND(H128&gt;65.5,H128&lt;72),1,IF(AND(H128&gt;71.5,H128&lt;77),2,IF(AND(H128&gt;76.5,H128&lt;81),3,IF(AND(H128&gt;80.5,H128&lt;85),4,IF(AND(H128&gt;84.5,H128&lt;89),5,IF(AND(H128&gt;88.5,H128&lt;93),6)))))))</f>
        <v>3</v>
      </c>
      <c r="F105" s="31" t="s">
        <v>3</v>
      </c>
      <c r="G105" s="31"/>
      <c r="H105" s="31"/>
    </row>
    <row r="106" spans="1:8" ht="16" x14ac:dyDescent="0.2">
      <c r="A106" s="16" t="s">
        <v>51</v>
      </c>
      <c r="B106" s="1"/>
      <c r="C106" s="2">
        <f>VLOOKUP(MID(A106,4,40),Voti_5!$B:$N,13,FALSE)</f>
        <v>6</v>
      </c>
      <c r="D106" t="str">
        <f>VLOOKUP(MID(A106,4,40),Elenco_giocatori_ruolo!A:B,2,FALSE)</f>
        <v>P</v>
      </c>
      <c r="E106" t="str">
        <f>VLOOKUP(MID(F106,4,40),Elenco_giocatori_ruolo!A:B,2,FALSE)</f>
        <v>P</v>
      </c>
      <c r="F106" s="16" t="s">
        <v>5</v>
      </c>
      <c r="G106" s="1"/>
      <c r="H106" s="2">
        <f>VLOOKUP(MID(F106,4,40),Voti_5!$B:$N,13,FALSE)</f>
        <v>6.5</v>
      </c>
    </row>
    <row r="107" spans="1:8" ht="16" x14ac:dyDescent="0.2">
      <c r="A107" s="16" t="s">
        <v>1014</v>
      </c>
      <c r="B107" s="1"/>
      <c r="C107" s="2">
        <f>VLOOKUP(MID(A107,4,40),Voti_5!$B:$N,13,FALSE)</f>
        <v>7.5</v>
      </c>
      <c r="D107" t="str">
        <f>VLOOKUP(MID(A107,4,40),Elenco_giocatori_ruolo!A:B,2,FALSE)</f>
        <v>D</v>
      </c>
      <c r="E107" t="str">
        <f>VLOOKUP(MID(F107,4,40),Elenco_giocatori_ruolo!A:B,2,FALSE)</f>
        <v>D</v>
      </c>
      <c r="F107" s="16" t="s">
        <v>993</v>
      </c>
      <c r="G107" s="1"/>
      <c r="H107" s="2">
        <f>VLOOKUP(MID(F107,4,40),Voti_5!$B:$N,13,FALSE)</f>
        <v>5.5</v>
      </c>
    </row>
    <row r="108" spans="1:8" ht="16" x14ac:dyDescent="0.2">
      <c r="A108" s="16" t="s">
        <v>1244</v>
      </c>
      <c r="B108" s="1"/>
      <c r="C108" s="2">
        <f>VLOOKUP(MID(A108,4,40),Voti_5!$B:$N,13,FALSE)</f>
        <v>6.5</v>
      </c>
      <c r="D108" t="str">
        <f>VLOOKUP(MID(A108,4,40),Elenco_giocatori_ruolo!A:B,2,FALSE)</f>
        <v>D</v>
      </c>
      <c r="E108" t="str">
        <f>VLOOKUP(MID(F108,4,40),Elenco_giocatori_ruolo!A:B,2,FALSE)</f>
        <v>D</v>
      </c>
      <c r="F108" s="16" t="s">
        <v>994</v>
      </c>
      <c r="G108" s="1"/>
      <c r="H108" s="2">
        <f>VLOOKUP(MID(F108,4,40),Voti_5!$B:$N,13,FALSE)</f>
        <v>6</v>
      </c>
    </row>
    <row r="109" spans="1:8" ht="16" x14ac:dyDescent="0.2">
      <c r="A109" s="16" t="s">
        <v>1245</v>
      </c>
      <c r="B109" s="19"/>
      <c r="C109" s="2">
        <f>VLOOKUP(MID(A109,4,40),Voti_5!$B:$N,13,FALSE)</f>
        <v>6.5</v>
      </c>
      <c r="D109" t="str">
        <f>VLOOKUP(MID(A109,4,40),Elenco_giocatori_ruolo!A:B,2,FALSE)</f>
        <v>D</v>
      </c>
      <c r="E109" t="str">
        <f>VLOOKUP(MID(F109,4,40),Elenco_giocatori_ruolo!A:B,2,FALSE)</f>
        <v>D</v>
      </c>
      <c r="F109" s="16" t="s">
        <v>996</v>
      </c>
      <c r="G109" s="1"/>
      <c r="H109" s="2">
        <f>VLOOKUP(MID(F109,4,40),Voti_5!$B:$N,13,FALSE)</f>
        <v>7.5</v>
      </c>
    </row>
    <row r="110" spans="1:8" ht="16" x14ac:dyDescent="0.2">
      <c r="A110" s="16" t="s">
        <v>59</v>
      </c>
      <c r="B110" s="1"/>
      <c r="C110" s="2">
        <f>VLOOKUP(MID(A110,4,40),Voti_5!$B:$N,13,FALSE)</f>
        <v>14</v>
      </c>
      <c r="D110" t="str">
        <f>VLOOKUP(MID(A110,4,40),Elenco_giocatori_ruolo!A:B,2,FALSE)</f>
        <v>C</v>
      </c>
      <c r="E110" t="str">
        <f>VLOOKUP(MID(F110,4,40),Elenco_giocatori_ruolo!A:B,2,FALSE)</f>
        <v>C</v>
      </c>
      <c r="F110" s="16" t="s">
        <v>13</v>
      </c>
      <c r="G110" s="1" t="s">
        <v>14</v>
      </c>
      <c r="H110" s="2"/>
    </row>
    <row r="111" spans="1:8" ht="16" x14ac:dyDescent="0.2">
      <c r="A111" s="16" t="s">
        <v>61</v>
      </c>
      <c r="B111" s="1"/>
      <c r="C111" s="2">
        <f>VLOOKUP(MID(A111,4,40),Voti_5!$B:$N,13,FALSE)</f>
        <v>6</v>
      </c>
      <c r="D111" t="str">
        <f>VLOOKUP(MID(A111,4,40),Elenco_giocatori_ruolo!A:B,2,FALSE)</f>
        <v>C</v>
      </c>
      <c r="E111" t="str">
        <f>VLOOKUP(MID(F111,4,40),Elenco_giocatori_ruolo!A:B,2,FALSE)</f>
        <v>C</v>
      </c>
      <c r="F111" s="16" t="s">
        <v>1125</v>
      </c>
      <c r="G111" s="1"/>
      <c r="H111" s="2">
        <f>VLOOKUP(MID(F111,4,40),Voti_5!$B:$N,13,FALSE)</f>
        <v>7</v>
      </c>
    </row>
    <row r="112" spans="1:8" ht="16" x14ac:dyDescent="0.2">
      <c r="A112" s="16" t="s">
        <v>1145</v>
      </c>
      <c r="B112" s="1"/>
      <c r="C112" s="2">
        <f>VLOOKUP(MID(A112,4,40),Voti_5!$B:$N,13,FALSE)</f>
        <v>5.5</v>
      </c>
      <c r="D112" t="str">
        <f>VLOOKUP(MID(A112,4,40),Elenco_giocatori_ruolo!A:B,2,FALSE)</f>
        <v>C</v>
      </c>
      <c r="E112" t="str">
        <f>VLOOKUP(MID(F112,4,40),Elenco_giocatori_ruolo!A:B,2,FALSE)</f>
        <v>C</v>
      </c>
      <c r="F112" s="16" t="s">
        <v>1126</v>
      </c>
      <c r="G112" s="1"/>
      <c r="H112" s="2">
        <f>VLOOKUP(MID(F112,4,40),Voti_5!$B:$N,13,FALSE)</f>
        <v>10</v>
      </c>
    </row>
    <row r="113" spans="1:8" ht="16" x14ac:dyDescent="0.2">
      <c r="A113" s="16" t="s">
        <v>1020</v>
      </c>
      <c r="B113" s="1"/>
      <c r="C113" s="2">
        <f>VLOOKUP(MID(A113,4,40),Voti_5!$B:$N,13,FALSE)</f>
        <v>7</v>
      </c>
      <c r="D113" t="str">
        <f>VLOOKUP(MID(A113,4,40),Elenco_giocatori_ruolo!A:B,2,FALSE)</f>
        <v>C</v>
      </c>
      <c r="E113" t="str">
        <f>VLOOKUP(MID(F113,4,40),Elenco_giocatori_ruolo!A:B,2,FALSE)</f>
        <v>C</v>
      </c>
      <c r="F113" s="16" t="s">
        <v>1322</v>
      </c>
      <c r="G113" s="1"/>
      <c r="H113" s="2">
        <f>VLOOKUP(MID(F113,4,40),Voti_5!$B:$N,13,FALSE)</f>
        <v>6.5</v>
      </c>
    </row>
    <row r="114" spans="1:8" ht="16" x14ac:dyDescent="0.2">
      <c r="A114" s="16" t="s">
        <v>1147</v>
      </c>
      <c r="B114" s="1" t="s">
        <v>14</v>
      </c>
      <c r="C114" s="2"/>
      <c r="D114" t="str">
        <f>VLOOKUP(MID(A114,4,40),Elenco_giocatori_ruolo!A:B,2,FALSE)</f>
        <v>A</v>
      </c>
      <c r="E114" t="str">
        <f>VLOOKUP(MID(F114,4,40),Elenco_giocatori_ruolo!A:B,2,FALSE)</f>
        <v>A</v>
      </c>
      <c r="F114" s="16" t="s">
        <v>22</v>
      </c>
      <c r="G114" s="1" t="s">
        <v>14</v>
      </c>
      <c r="H114" s="2"/>
    </row>
    <row r="115" spans="1:8" ht="16" x14ac:dyDescent="0.2">
      <c r="A115" s="16" t="s">
        <v>1323</v>
      </c>
      <c r="B115" s="1" t="s">
        <v>14</v>
      </c>
      <c r="C115" s="2"/>
      <c r="D115" t="str">
        <f>VLOOKUP(MID(A115,5,40),Elenco_giocatori_ruolo!A:B,2,FALSE)</f>
        <v>A</v>
      </c>
      <c r="E115" t="str">
        <f>VLOOKUP(MID(F115,5,40),Elenco_giocatori_ruolo!A:B,2,FALSE)</f>
        <v>A</v>
      </c>
      <c r="F115" s="16" t="s">
        <v>24</v>
      </c>
      <c r="G115" s="1"/>
      <c r="H115" s="2">
        <f>VLOOKUP(MID(F115,5,40),Voti_5!$B:$N,13,FALSE)</f>
        <v>6</v>
      </c>
    </row>
    <row r="116" spans="1:8" ht="16" x14ac:dyDescent="0.2">
      <c r="A116" s="16" t="s">
        <v>1324</v>
      </c>
      <c r="B116" s="1"/>
      <c r="C116" s="2">
        <f>VLOOKUP(MID(A116,5,40),Voti_5!$B:$N,13,FALSE)</f>
        <v>5</v>
      </c>
      <c r="D116" t="str">
        <f>VLOOKUP(MID(A116,5,40),Elenco_giocatori_ruolo!A:B,2,FALSE)</f>
        <v>A</v>
      </c>
      <c r="E116" t="str">
        <f>VLOOKUP(MID(F116,5,40),Elenco_giocatori_ruolo!A:B,2,FALSE)</f>
        <v>A</v>
      </c>
      <c r="F116" s="16" t="s">
        <v>26</v>
      </c>
      <c r="G116" s="1"/>
      <c r="H116" s="2">
        <f>VLOOKUP(MID(F116,5,40),Voti_5!$B:$N,13,FALSE)</f>
        <v>9</v>
      </c>
    </row>
    <row r="117" spans="1:8" x14ac:dyDescent="0.2">
      <c r="B117" s="1"/>
      <c r="C117" s="2"/>
      <c r="G117" s="1"/>
      <c r="H117" s="2"/>
    </row>
    <row r="118" spans="1:8" ht="16" x14ac:dyDescent="0.2">
      <c r="A118" s="16" t="s">
        <v>73</v>
      </c>
      <c r="B118" s="1"/>
      <c r="C118" s="2"/>
      <c r="D118" t="str">
        <f>VLOOKUP(MID(A118,5,40),Elenco_giocatori_ruolo!A:B,2,FALSE)</f>
        <v>P</v>
      </c>
      <c r="E118" t="str">
        <f>VLOOKUP(MID(F118,5,40),Elenco_giocatori_ruolo!A:B,2,FALSE)</f>
        <v>P</v>
      </c>
      <c r="F118" s="16" t="s">
        <v>28</v>
      </c>
      <c r="G118" s="1"/>
      <c r="H118" s="2"/>
    </row>
    <row r="119" spans="1:8" ht="16" x14ac:dyDescent="0.2">
      <c r="A119" s="16" t="s">
        <v>1024</v>
      </c>
      <c r="B119" s="1" t="s">
        <v>14</v>
      </c>
      <c r="C119" s="2">
        <f>VLOOKUP(MID(A119,5,40),Voti_5!$B:$N,13,FALSE)</f>
        <v>6.5</v>
      </c>
      <c r="D119" t="str">
        <f>VLOOKUP(MID(A119,5,40),Elenco_giocatori_ruolo!A:B,2,FALSE)</f>
        <v>D</v>
      </c>
      <c r="E119" t="str">
        <f>VLOOKUP(MID(F119,5,40),Elenco_giocatori_ruolo!A:B,2,FALSE)</f>
        <v>D</v>
      </c>
      <c r="F119" s="16" t="s">
        <v>1129</v>
      </c>
      <c r="G119" s="1"/>
      <c r="H119" s="2"/>
    </row>
    <row r="120" spans="1:8" ht="16" x14ac:dyDescent="0.2">
      <c r="A120" s="16" t="s">
        <v>1251</v>
      </c>
      <c r="B120" s="1"/>
      <c r="C120" s="2"/>
      <c r="D120" t="str">
        <f>VLOOKUP(MID(A120,5,40),Elenco_giocatori_ruolo!A:B,2,FALSE)</f>
        <v>D</v>
      </c>
      <c r="E120" t="str">
        <f>VLOOKUP(MID(F120,5,40),Elenco_giocatori_ruolo!A:B,2,FALSE)</f>
        <v>D</v>
      </c>
      <c r="F120" s="16" t="s">
        <v>1325</v>
      </c>
      <c r="G120" s="1"/>
      <c r="H120" s="2"/>
    </row>
    <row r="121" spans="1:8" ht="16" x14ac:dyDescent="0.2">
      <c r="A121" s="16" t="s">
        <v>1252</v>
      </c>
      <c r="B121" s="1"/>
      <c r="C121" s="2"/>
      <c r="D121" t="str">
        <f>VLOOKUP(MID(A121,5,40),Elenco_giocatori_ruolo!A:B,2,FALSE)</f>
        <v>D</v>
      </c>
      <c r="E121" t="str">
        <f>VLOOKUP(MID(F121,5,40),Elenco_giocatori_ruolo!A:B,2,FALSE)</f>
        <v>D</v>
      </c>
      <c r="F121" s="16" t="s">
        <v>34</v>
      </c>
      <c r="G121" s="1"/>
      <c r="H121" s="2"/>
    </row>
    <row r="122" spans="1:8" ht="16" x14ac:dyDescent="0.2">
      <c r="A122" s="16" t="s">
        <v>81</v>
      </c>
      <c r="B122" s="19"/>
      <c r="C122" s="2"/>
      <c r="D122" t="str">
        <f>VLOOKUP(MID(A122,5,40),Elenco_giocatori_ruolo!A:B,2,FALSE)</f>
        <v>D</v>
      </c>
      <c r="E122" t="str">
        <f>VLOOKUP(MID(F122,5,40),Elenco_giocatori_ruolo!A:B,2,FALSE)</f>
        <v>C</v>
      </c>
      <c r="F122" s="16" t="s">
        <v>1326</v>
      </c>
      <c r="G122" s="1"/>
      <c r="H122" s="2"/>
    </row>
    <row r="123" spans="1:8" ht="16" x14ac:dyDescent="0.2">
      <c r="A123" s="16" t="s">
        <v>1327</v>
      </c>
      <c r="B123" s="1"/>
      <c r="C123" s="2"/>
      <c r="D123" t="str">
        <f>VLOOKUP(MID(A123,5,40),Elenco_giocatori_ruolo!A:B,2,FALSE)</f>
        <v>D</v>
      </c>
      <c r="E123" t="str">
        <f>VLOOKUP(MID(F123,5,40),Elenco_giocatori_ruolo!A:B,2,FALSE)</f>
        <v>C</v>
      </c>
      <c r="F123" s="16" t="s">
        <v>1328</v>
      </c>
      <c r="G123" s="1" t="s">
        <v>14</v>
      </c>
      <c r="H123" s="2">
        <f>VLOOKUP(MID(F123,5,40),Voti_5!$B:$N,13,FALSE)</f>
        <v>6.5</v>
      </c>
    </row>
    <row r="124" spans="1:8" ht="16" x14ac:dyDescent="0.2">
      <c r="A124" s="16" t="s">
        <v>1329</v>
      </c>
      <c r="B124" s="1"/>
      <c r="C124" s="2"/>
      <c r="D124" t="str">
        <f>VLOOKUP(MID(A124,5,40),Elenco_giocatori_ruolo!A:B,2,FALSE)</f>
        <v>C</v>
      </c>
      <c r="E124" t="str">
        <f>VLOOKUP(MID(F124,5,40),Elenco_giocatori_ruolo!A:B,2,FALSE)</f>
        <v>C</v>
      </c>
      <c r="F124" s="16" t="s">
        <v>1330</v>
      </c>
      <c r="G124" s="1"/>
      <c r="H124" s="2"/>
    </row>
    <row r="125" spans="1:8" ht="16" x14ac:dyDescent="0.2">
      <c r="A125" s="16" t="s">
        <v>1033</v>
      </c>
      <c r="B125" s="1"/>
      <c r="C125" s="2"/>
      <c r="D125" t="str">
        <f>VLOOKUP(MID(A125,5,40),Elenco_giocatori_ruolo!A:B,2,FALSE)</f>
        <v>C</v>
      </c>
      <c r="E125" t="str">
        <f>VLOOKUP(MID(F125,5,40),Elenco_giocatori_ruolo!A:B,2,FALSE)</f>
        <v>C</v>
      </c>
      <c r="F125" s="16" t="s">
        <v>42</v>
      </c>
      <c r="G125" s="1"/>
      <c r="H125" s="2"/>
    </row>
    <row r="126" spans="1:8" ht="16" x14ac:dyDescent="0.2">
      <c r="A126" s="16" t="s">
        <v>1331</v>
      </c>
      <c r="B126" s="1"/>
      <c r="C126" s="2"/>
      <c r="D126" t="str">
        <f>VLOOKUP(MID(A126,5,40),Elenco_giocatori_ruolo!A:B,2,FALSE)</f>
        <v>C</v>
      </c>
      <c r="E126" t="str">
        <f>VLOOKUP(MID(F126,5,40),Elenco_giocatori_ruolo!A:B,2,FALSE)</f>
        <v>A</v>
      </c>
      <c r="F126" s="16" t="s">
        <v>1011</v>
      </c>
      <c r="G126" s="1" t="s">
        <v>14</v>
      </c>
      <c r="H126" s="2">
        <f>VLOOKUP(MID(F126,5,40),Voti_5!$B:$N,13,FALSE)</f>
        <v>6.5</v>
      </c>
    </row>
    <row r="127" spans="1:8" ht="16" x14ac:dyDescent="0.2">
      <c r="A127" s="16" t="s">
        <v>1036</v>
      </c>
      <c r="B127" s="1" t="s">
        <v>14</v>
      </c>
      <c r="C127" s="2">
        <f>VLOOKUP(MID(A127,5,40),Voti_5!$B:$N,13,FALSE)</f>
        <v>6</v>
      </c>
      <c r="D127" t="str">
        <f>VLOOKUP(MID(A127,5,40),Elenco_giocatori_ruolo!A:B,2,FALSE)</f>
        <v>A</v>
      </c>
      <c r="E127" t="str">
        <f>VLOOKUP(MID(F127,5,40),Elenco_giocatori_ruolo!A:B,2,FALSE)</f>
        <v>A</v>
      </c>
      <c r="F127" s="16" t="s">
        <v>1012</v>
      </c>
      <c r="G127" s="1"/>
      <c r="H127" s="2"/>
    </row>
    <row r="128" spans="1:8" x14ac:dyDescent="0.2">
      <c r="A128" s="4"/>
      <c r="B128" s="4" t="s">
        <v>47</v>
      </c>
      <c r="C128" s="4">
        <f>SUM(C106:C116,C118:C127)+1</f>
        <v>77.5</v>
      </c>
      <c r="D128">
        <f>COUNTIF(D106:D116,"D")</f>
        <v>3</v>
      </c>
      <c r="E128">
        <f>COUNTIF(E106:E116,"D")</f>
        <v>3</v>
      </c>
      <c r="F128" s="4"/>
      <c r="G128" s="4" t="s">
        <v>47</v>
      </c>
      <c r="H128" s="4">
        <f>SUM(H106:H116,H118:H127)</f>
        <v>77</v>
      </c>
    </row>
  </sheetData>
  <mergeCells count="12">
    <mergeCell ref="A1:H1"/>
    <mergeCell ref="A2:H2"/>
    <mergeCell ref="A5:C5"/>
    <mergeCell ref="F5:H5"/>
    <mergeCell ref="A30:C30"/>
    <mergeCell ref="F30:H30"/>
    <mergeCell ref="A55:C55"/>
    <mergeCell ref="F55:H55"/>
    <mergeCell ref="A80:C80"/>
    <mergeCell ref="F80:H80"/>
    <mergeCell ref="A105:C105"/>
    <mergeCell ref="F105:H105"/>
  </mergeCells>
  <conditionalFormatting sqref="D28:E28">
    <cfRule type="cellIs" dxfId="79" priority="9" operator="greaterThan">
      <formula>3</formula>
    </cfRule>
  </conditionalFormatting>
  <conditionalFormatting sqref="D53:E53">
    <cfRule type="cellIs" dxfId="78" priority="7" operator="greaterThan">
      <formula>3</formula>
    </cfRule>
  </conditionalFormatting>
  <conditionalFormatting sqref="D78:E78">
    <cfRule type="cellIs" dxfId="77" priority="5" operator="greaterThan">
      <formula>3</formula>
    </cfRule>
  </conditionalFormatting>
  <conditionalFormatting sqref="D103:E103">
    <cfRule type="cellIs" dxfId="76" priority="3" operator="greaterThan">
      <formula>3</formula>
    </cfRule>
  </conditionalFormatting>
  <conditionalFormatting sqref="D128:E128">
    <cfRule type="cellIs" dxfId="75" priority="1" operator="greaterThan">
      <formula>3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38</vt:i4>
      </vt:variant>
    </vt:vector>
  </HeadingPairs>
  <TitlesOfParts>
    <vt:vector size="38" baseType="lpstr">
      <vt:lpstr>1</vt:lpstr>
      <vt:lpstr>Voti_1</vt:lpstr>
      <vt:lpstr>2</vt:lpstr>
      <vt:lpstr>Voti_2</vt:lpstr>
      <vt:lpstr>3</vt:lpstr>
      <vt:lpstr>Voti_3</vt:lpstr>
      <vt:lpstr>4</vt:lpstr>
      <vt:lpstr>Voti_4</vt:lpstr>
      <vt:lpstr>5</vt:lpstr>
      <vt:lpstr>Voti_5</vt:lpstr>
      <vt:lpstr>6</vt:lpstr>
      <vt:lpstr>Voti_6</vt:lpstr>
      <vt:lpstr>7</vt:lpstr>
      <vt:lpstr>Voti_7</vt:lpstr>
      <vt:lpstr>8</vt:lpstr>
      <vt:lpstr>Voti_8</vt:lpstr>
      <vt:lpstr>9</vt:lpstr>
      <vt:lpstr>Voti_9</vt:lpstr>
      <vt:lpstr>10</vt:lpstr>
      <vt:lpstr>Voti_10</vt:lpstr>
      <vt:lpstr>11</vt:lpstr>
      <vt:lpstr>Voti_11</vt:lpstr>
      <vt:lpstr>12</vt:lpstr>
      <vt:lpstr>Voti_12</vt:lpstr>
      <vt:lpstr>13</vt:lpstr>
      <vt:lpstr>Voti_13</vt:lpstr>
      <vt:lpstr>14</vt:lpstr>
      <vt:lpstr>Voti_14</vt:lpstr>
      <vt:lpstr>15</vt:lpstr>
      <vt:lpstr>Voti_15</vt:lpstr>
      <vt:lpstr>16</vt:lpstr>
      <vt:lpstr>Voti_16</vt:lpstr>
      <vt:lpstr>17</vt:lpstr>
      <vt:lpstr>Voti_17</vt:lpstr>
      <vt:lpstr>18</vt:lpstr>
      <vt:lpstr>Voti_18</vt:lpstr>
      <vt:lpstr>Elenco_giocatori_ruolo</vt:lpstr>
      <vt:lpstr>BonusMalus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Umberto Lini</dc:creator>
  <cp:keywords/>
  <dc:description/>
  <cp:lastModifiedBy>Valerio Calvi</cp:lastModifiedBy>
  <cp:revision/>
  <dcterms:created xsi:type="dcterms:W3CDTF">2015-09-08T09:22:08Z</dcterms:created>
  <dcterms:modified xsi:type="dcterms:W3CDTF">2025-01-16T19:25:04Z</dcterms:modified>
  <cp:category/>
  <cp:contentStatus/>
</cp:coreProperties>
</file>