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22_23/zietta_cup/"/>
    </mc:Choice>
  </mc:AlternateContent>
  <xr:revisionPtr revIDLastSave="0" documentId="13_ncr:1_{6801E2D4-DAAB-644B-B10C-924D38021EFB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emifinale A" sheetId="2" r:id="rId1"/>
    <sheet name="Semifinale R" sheetId="3" r:id="rId2"/>
    <sheet name="Finale" sheetId="1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3" i="3" l="1"/>
  <c r="C53" i="3"/>
  <c r="D30" i="3" s="1"/>
  <c r="C28" i="3"/>
  <c r="D5" i="3" s="1"/>
  <c r="C53" i="2"/>
  <c r="D30" i="2" s="1"/>
  <c r="C28" i="2"/>
  <c r="D5" i="2" s="1"/>
  <c r="H28" i="1" l="1"/>
  <c r="E5" i="1" s="1"/>
  <c r="C28" i="1"/>
  <c r="D5" i="1" s="1"/>
  <c r="E30" i="3"/>
  <c r="H28" i="3"/>
  <c r="E5" i="3" s="1"/>
  <c r="H53" i="2"/>
  <c r="E30" i="2" s="1"/>
  <c r="H28" i="2"/>
  <c r="E5" i="2" s="1"/>
</calcChain>
</file>

<file path=xl/sharedStrings.xml><?xml version="1.0" encoding="utf-8"?>
<sst xmlns="http://schemas.openxmlformats.org/spreadsheetml/2006/main" count="329" uniqueCount="219">
  <si>
    <t>In verde i fantavoti che portano punteggio alla squadra</t>
  </si>
  <si>
    <t xml:space="preserve">TOTALE: </t>
  </si>
  <si>
    <t>Formazioni FINALE ZIETTA CUP</t>
  </si>
  <si>
    <t>Formazioni SEMIFINALE RITORNO ZIETTA CUP</t>
  </si>
  <si>
    <t>Formazioni SEMIFINALE ANDATA ZIETTA CUP</t>
  </si>
  <si>
    <t>F.C.TIZIO</t>
  </si>
  <si>
    <t>ATHLETIC 23</t>
  </si>
  <si>
    <t>IRISH</t>
  </si>
  <si>
    <t>BATIGOL</t>
  </si>
  <si>
    <t>1) SILVESTRI Marco</t>
  </si>
  <si>
    <t>2) FARAONI Davide</t>
  </si>
  <si>
    <t>3) MAEHLE Joakim</t>
  </si>
  <si>
    <t>4) SCALVINI Giorgio</t>
  </si>
  <si>
    <t>5) FRATTESI Davide</t>
  </si>
  <si>
    <t>6) DI MARIA Angel</t>
  </si>
  <si>
    <t>7) LOPEZ Maxime</t>
  </si>
  <si>
    <t>8) MANDRAGORA Rolando</t>
  </si>
  <si>
    <t>9) HOJLUND Rasmus</t>
  </si>
  <si>
    <t>11) GIROUD Olivier</t>
  </si>
  <si>
    <t>12) CONSIGLI Andrea</t>
  </si>
  <si>
    <t>15) DODÒ -</t>
  </si>
  <si>
    <t>16) MANCINI Gianluca</t>
  </si>
  <si>
    <t>17) DJIDJI Koffi</t>
  </si>
  <si>
    <t>18) BENNACER Ismael</t>
  </si>
  <si>
    <t>19) SAPONARA Riccardo</t>
  </si>
  <si>
    <t>20) DOMINGUEZ Nicolas</t>
  </si>
  <si>
    <t>21) RICCI Samuele</t>
  </si>
  <si>
    <t>1) ONANA André</t>
  </si>
  <si>
    <t>2) LAZZARI Manuel</t>
  </si>
  <si>
    <t>3) GOSENS Robin</t>
  </si>
  <si>
    <t>4) BECAO Rodrigo</t>
  </si>
  <si>
    <t>5) COULIBALY Lassana</t>
  </si>
  <si>
    <t>6) PESSINA Matteo</t>
  </si>
  <si>
    <t>7) BARAK Antonin</t>
  </si>
  <si>
    <t>8) FERGUSON Lewis</t>
  </si>
  <si>
    <t>9) VLAHOVIC Dusan</t>
  </si>
  <si>
    <t>10) GABBIADINI Manolo</t>
  </si>
  <si>
    <t>11) DANY MOTA Mota Carvalho</t>
  </si>
  <si>
    <t>12) MILINKOVIC Vanja</t>
  </si>
  <si>
    <t>13) MURIEL Luis</t>
  </si>
  <si>
    <t>14) JOVIC Luka</t>
  </si>
  <si>
    <t>15) LERIS Mehdi</t>
  </si>
  <si>
    <t>16) THORSTVEDT Kristian</t>
  </si>
  <si>
    <t>17) HJULMAND Morten</t>
  </si>
  <si>
    <t>18) MARIN Razvan</t>
  </si>
  <si>
    <t>21) UMTITI Samuel</t>
  </si>
  <si>
    <t>1) OCHOA Guillermo</t>
  </si>
  <si>
    <t>2) AUGELLO Tommaso</t>
  </si>
  <si>
    <t>3) TOMORI Fikayo</t>
  </si>
  <si>
    <t>4) DJIMSITI Berat</t>
  </si>
  <si>
    <t>5) ANDERSON Felipe</t>
  </si>
  <si>
    <t>6) DE ROON Marten</t>
  </si>
  <si>
    <t>7) TONALI Sandro</t>
  </si>
  <si>
    <t>8) CHIESA Federico</t>
  </si>
  <si>
    <t>9) CABRAL Arthur</t>
  </si>
  <si>
    <t>10) LAURIENTE Armand</t>
  </si>
  <si>
    <t>11) DZEKO Edin</t>
  </si>
  <si>
    <t>12) TERRACCIANO Pietro</t>
  </si>
  <si>
    <t>13) GOLLINI Pierluigi</t>
  </si>
  <si>
    <t>14) VLASIC Nikola</t>
  </si>
  <si>
    <t>15) IKONÉ Jonathan</t>
  </si>
  <si>
    <t>16) ARSLAN Tolgay</t>
  </si>
  <si>
    <t>17) LINETTY Karol</t>
  </si>
  <si>
    <t>18) SORIANO Roberto</t>
  </si>
  <si>
    <t>19) PALOMINO José Luis</t>
  </si>
  <si>
    <t>20) OLIVERA Mathías</t>
  </si>
  <si>
    <t>21) RODRIGUEZ Ricardo</t>
  </si>
  <si>
    <t>19) DIMARCO Federico</t>
  </si>
  <si>
    <t>20) SINGO Wilfried Stephane</t>
  </si>
  <si>
    <t>1) MAIGNAN Mike</t>
  </si>
  <si>
    <t>2) LUCUMÍ Jhon</t>
  </si>
  <si>
    <t>3) CARLOS AUGUSTO -</t>
  </si>
  <si>
    <t>4) ERLIC Martin</t>
  </si>
  <si>
    <t>5) LOVRIC Sandi</t>
  </si>
  <si>
    <t>6) EDERSON -</t>
  </si>
  <si>
    <t>7) BALDANZI Tommaso</t>
  </si>
  <si>
    <t>8) STREFEZZA Gabriel</t>
  </si>
  <si>
    <t>9) NZOLA M'Bala</t>
  </si>
  <si>
    <t>10) PEDRO -</t>
  </si>
  <si>
    <t>11) GONZALEZ Nicolas</t>
  </si>
  <si>
    <t>12) TATARUSANU Ciprian</t>
  </si>
  <si>
    <t>13) RADONJIC Nemanja</t>
  </si>
  <si>
    <t>14) LOCATELLI Manuel</t>
  </si>
  <si>
    <t>15) DUDA Ondrej</t>
  </si>
  <si>
    <t>16) DJURICIC Filip</t>
  </si>
  <si>
    <t>17) CORREA Joaquin</t>
  </si>
  <si>
    <t>18) BOGA Jeremie</t>
  </si>
  <si>
    <t>19) DI LORENZO Giovanni</t>
  </si>
  <si>
    <t>20) IBANEZ -</t>
  </si>
  <si>
    <t>21) CUADRADO Juan</t>
  </si>
  <si>
    <t>10) ZIRKZEE Joshua</t>
  </si>
  <si>
    <t>13) PINAMONTI Andrea</t>
  </si>
  <si>
    <t>14) ZAPATA Duvan</t>
  </si>
  <si>
    <t>*</t>
  </si>
  <si>
    <t>1) CONSIGLI Andrea</t>
  </si>
  <si>
    <t>2) MAEHLE Joakim</t>
  </si>
  <si>
    <t>3) SCALVINI Giorgio</t>
  </si>
  <si>
    <t>4) DODÒ -</t>
  </si>
  <si>
    <t>9) CAPUTO Francesco</t>
  </si>
  <si>
    <t>10) HOJLUND Rasmus</t>
  </si>
  <si>
    <t>11) PINAMONTI Andrea</t>
  </si>
  <si>
    <t>12) SILVESTRI Marco</t>
  </si>
  <si>
    <t>13) ZAPATA Duvan</t>
  </si>
  <si>
    <t>14) GIROUD Olivier</t>
  </si>
  <si>
    <t>15) MANCINI Gianluca</t>
  </si>
  <si>
    <t>16) DJIDJI Koffi</t>
  </si>
  <si>
    <t>17) VOJVODA Mergim</t>
  </si>
  <si>
    <t>19) DOMINGUEZ Nicolas</t>
  </si>
  <si>
    <t>20) RICCI Samuele</t>
  </si>
  <si>
    <t>21) ZALEWSKI Nicola</t>
  </si>
  <si>
    <t>7) SAPONARA Riccardo</t>
  </si>
  <si>
    <t>18) LOPEZ Maxime</t>
  </si>
  <si>
    <t>2) SINGO Wilfried Stephane</t>
  </si>
  <si>
    <t>5) DOIG Josh</t>
  </si>
  <si>
    <t>10) BERARDI Domenico</t>
  </si>
  <si>
    <t>13) JOVIC Luka</t>
  </si>
  <si>
    <t>14) GABBIADINI Manolo</t>
  </si>
  <si>
    <t>15) MURIEL Luis</t>
  </si>
  <si>
    <t>16) HJULMAND Morten</t>
  </si>
  <si>
    <t>20) UMTITI Samuel</t>
  </si>
  <si>
    <t>21) LAZZARI Manuel</t>
  </si>
  <si>
    <t>1) TERRACCIANO Pietro</t>
  </si>
  <si>
    <t>2) OLIVERA Mathías</t>
  </si>
  <si>
    <t>3) RODRIGUEZ Ricardo</t>
  </si>
  <si>
    <t>4) TOMORI Fikayo</t>
  </si>
  <si>
    <t>11) VLASIC Nikola</t>
  </si>
  <si>
    <t>12) OCHOA Guillermo</t>
  </si>
  <si>
    <t>14) IKONÉ Jonathan</t>
  </si>
  <si>
    <t>15) DZEKO Edin</t>
  </si>
  <si>
    <t>19) DARMIAN Matteo</t>
  </si>
  <si>
    <t>20) DJIMSITI Berat</t>
  </si>
  <si>
    <t>21) PALOMINO José Luis</t>
  </si>
  <si>
    <t>17) THORSTVEDT Kristian</t>
  </si>
  <si>
    <t>1) DANY MOTA Mota Carvalho</t>
  </si>
  <si>
    <t>2) PESSINA Matteo</t>
  </si>
  <si>
    <t>3) BARAK Antonin</t>
  </si>
  <si>
    <t>4) FERGUSON Lewis</t>
  </si>
  <si>
    <t>5) BECAO Rodrigo</t>
  </si>
  <si>
    <t>6) BERARDI Domenico</t>
  </si>
  <si>
    <t>7) DOIG Josh</t>
  </si>
  <si>
    <t>8) VLAHOVIC Dusan</t>
  </si>
  <si>
    <t>9) ONANA André</t>
  </si>
  <si>
    <t>10) SINGO Wilfried Stephane</t>
  </si>
  <si>
    <t>11) GOSENS Robin</t>
  </si>
  <si>
    <t>4) DI LORENZO Giovanni</t>
  </si>
  <si>
    <t>9) CORREA Joaquin</t>
  </si>
  <si>
    <t>10) BOGA Jeremie</t>
  </si>
  <si>
    <t>13) LOCATELLI Manuel</t>
  </si>
  <si>
    <t>14) DUDA Ondrej</t>
  </si>
  <si>
    <t>15) DJURICIC Filip</t>
  </si>
  <si>
    <t>16) MAGGIORE Giulio</t>
  </si>
  <si>
    <t>17) PEDRO -</t>
  </si>
  <si>
    <t>18) NZOLA M'Bala</t>
  </si>
  <si>
    <t>19) IBANEZ -</t>
  </si>
  <si>
    <t>20) ERLIC Martin</t>
  </si>
  <si>
    <t>1) GONZALEZ Nicolas</t>
  </si>
  <si>
    <t>2) DI LORENZO Giovanni</t>
  </si>
  <si>
    <t>3) STREFEZZA Gabriel</t>
  </si>
  <si>
    <t>4) EDERSON -</t>
  </si>
  <si>
    <t>5) BALDANZI Tommaso</t>
  </si>
  <si>
    <t>6) LOVRIC Sandi</t>
  </si>
  <si>
    <t>7) BOGA Jeremie</t>
  </si>
  <si>
    <t>8) CORREA Joaquin</t>
  </si>
  <si>
    <t>9) LUCUMÍ Jhon</t>
  </si>
  <si>
    <t>10) CARLOS AUGUSTO -</t>
  </si>
  <si>
    <t>11) MAIGNAN Mike</t>
  </si>
  <si>
    <t>1) SCALVINI Giorgio</t>
  </si>
  <si>
    <t>2) HOJLUND Rasmus</t>
  </si>
  <si>
    <t>3) CAPUTO Francesco</t>
  </si>
  <si>
    <t>4) FRATTESI Davide</t>
  </si>
  <si>
    <t>5) SAPONARA Riccardo</t>
  </si>
  <si>
    <t>6) MAEHLE Joakim</t>
  </si>
  <si>
    <t>7) DODÒ -</t>
  </si>
  <si>
    <t>8) DI MARIA Angel</t>
  </si>
  <si>
    <t>9) PINAMONTI Andrea</t>
  </si>
  <si>
    <t>10) MANDRAGORA Rolando</t>
  </si>
  <si>
    <t>11) CONSIGLI Andrea</t>
  </si>
  <si>
    <t>2) CARLOS AUGUSTO -</t>
  </si>
  <si>
    <t>3) DI LORENZO Giovanni</t>
  </si>
  <si>
    <t>4) CUADRADO Juan</t>
  </si>
  <si>
    <t>6) DUDA Ondrej</t>
  </si>
  <si>
    <t>10) NZOLA M'Bala</t>
  </si>
  <si>
    <t>14) EDERSON -</t>
  </si>
  <si>
    <t>15) MAGGIORE Giulio</t>
  </si>
  <si>
    <t>16) PEDRO -</t>
  </si>
  <si>
    <t>17) BOGA Jeremie</t>
  </si>
  <si>
    <t>18) POLITANO Matteo</t>
  </si>
  <si>
    <t>19) ERLIC Martin</t>
  </si>
  <si>
    <t>21) LUCUMÍ Jhon</t>
  </si>
  <si>
    <t>1) CORREA Joaquin</t>
  </si>
  <si>
    <t>2) NZOLA M'Bala</t>
  </si>
  <si>
    <t>3) DUDA Ondrej</t>
  </si>
  <si>
    <t>4) BALDANZI Tommaso</t>
  </si>
  <si>
    <t>5) GONZALEZ Nicolas</t>
  </si>
  <si>
    <t>6) STREFEZZA Gabriel</t>
  </si>
  <si>
    <t>7) LOVRIC Sandi</t>
  </si>
  <si>
    <t>8) DI LORENZO Giovanni</t>
  </si>
  <si>
    <t>9) CARLOS AUGUSTO -</t>
  </si>
  <si>
    <t>10) CUADRADO Juan</t>
  </si>
  <si>
    <t>3) DIMARCO Federico</t>
  </si>
  <si>
    <t>5) MARIN Razvan</t>
  </si>
  <si>
    <t>11) JOVIC Luka</t>
  </si>
  <si>
    <t>13) DANY MOTA Mota Carvalho</t>
  </si>
  <si>
    <t>14) MURIEL Luis</t>
  </si>
  <si>
    <t>15) HJULMAND Morten</t>
  </si>
  <si>
    <t>16) COULIBALY Lassana</t>
  </si>
  <si>
    <t>19) UMTITI Samuel</t>
  </si>
  <si>
    <t>20) DOIG Josh</t>
  </si>
  <si>
    <t>21) BERISHA Etrit</t>
  </si>
  <si>
    <t>1) VLAHOVIC Dusan</t>
  </si>
  <si>
    <t>2) MARIN Razvan</t>
  </si>
  <si>
    <t>3) FERGUSON Lewis</t>
  </si>
  <si>
    <t>4) BARAK Antonin</t>
  </si>
  <si>
    <t>5) JOVIC Luka</t>
  </si>
  <si>
    <t>7) PESSINA Matteo</t>
  </si>
  <si>
    <t>11) DIMARCO Federico</t>
  </si>
  <si>
    <t>4) LAZZARI Manuel</t>
  </si>
  <si>
    <t>18) BECAO Rodrigo</t>
  </si>
  <si>
    <t>8) LAZZARI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</si>
</sst>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workbookViewId="0">
      <selection activeCell="G46" sqref="G46"/>
    </sheetView>
  </sheetViews>
  <sheetFormatPr baseColWidth="10" defaultColWidth="8.83203125" defaultRowHeight="15" x14ac:dyDescent="0.2"/>
  <cols>
    <col min="1" max="1" width="30.83203125" bestFit="1" customWidth="1"/>
    <col min="2" max="2" width="11.5" style="1" customWidth="1"/>
    <col min="3" max="3" width="11.5" style="2" customWidth="1"/>
    <col min="4" max="5" width="11.5" customWidth="1"/>
    <col min="6" max="6" width="25.5" bestFit="1" customWidth="1"/>
    <col min="7" max="7" width="11.5" style="1" customWidth="1"/>
    <col min="8" max="8" width="11.5" style="2" customWidth="1"/>
  </cols>
  <sheetData>
    <row r="1" spans="1:8" x14ac:dyDescent="0.2">
      <c r="A1" s="7" t="s">
        <v>4</v>
      </c>
      <c r="B1" s="8"/>
      <c r="C1" s="9"/>
      <c r="D1" s="10"/>
      <c r="E1" s="10"/>
      <c r="F1" s="10"/>
      <c r="G1" s="8"/>
      <c r="H1" s="9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8" x14ac:dyDescent="0.2">
      <c r="A5" s="12" t="s">
        <v>5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1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3" t="s">
        <v>6</v>
      </c>
      <c r="G5" s="8"/>
      <c r="H5" s="9"/>
    </row>
    <row r="6" spans="1:8" ht="16" x14ac:dyDescent="0.2">
      <c r="A6" s="5" t="s">
        <v>9</v>
      </c>
      <c r="C6" s="2">
        <v>6</v>
      </c>
      <c r="F6" s="5" t="s">
        <v>69</v>
      </c>
      <c r="H6" s="2">
        <v>6.5</v>
      </c>
    </row>
    <row r="7" spans="1:8" ht="16" x14ac:dyDescent="0.2">
      <c r="A7" s="5" t="s">
        <v>10</v>
      </c>
      <c r="C7" s="2">
        <v>7</v>
      </c>
      <c r="F7" s="5" t="s">
        <v>70</v>
      </c>
      <c r="H7" s="2">
        <v>6</v>
      </c>
    </row>
    <row r="8" spans="1:8" ht="16" x14ac:dyDescent="0.2">
      <c r="A8" s="5" t="s">
        <v>11</v>
      </c>
      <c r="C8" s="2">
        <v>6</v>
      </c>
      <c r="F8" s="5" t="s">
        <v>71</v>
      </c>
      <c r="H8" s="2">
        <v>5.5</v>
      </c>
    </row>
    <row r="9" spans="1:8" ht="16" x14ac:dyDescent="0.2">
      <c r="A9" s="5" t="s">
        <v>12</v>
      </c>
      <c r="C9" s="2">
        <v>7</v>
      </c>
      <c r="F9" s="5" t="s">
        <v>72</v>
      </c>
      <c r="G9" s="1" t="s">
        <v>93</v>
      </c>
    </row>
    <row r="10" spans="1:8" ht="16" x14ac:dyDescent="0.2">
      <c r="A10" s="5" t="s">
        <v>13</v>
      </c>
      <c r="C10" s="2">
        <v>6</v>
      </c>
      <c r="F10" s="5" t="s">
        <v>73</v>
      </c>
      <c r="H10" s="2">
        <v>7.5</v>
      </c>
    </row>
    <row r="11" spans="1:8" ht="16" x14ac:dyDescent="0.2">
      <c r="A11" s="5" t="s">
        <v>14</v>
      </c>
      <c r="C11" s="2">
        <v>5.5</v>
      </c>
      <c r="F11" s="5" t="s">
        <v>74</v>
      </c>
      <c r="H11" s="2">
        <v>6</v>
      </c>
    </row>
    <row r="12" spans="1:8" ht="16" x14ac:dyDescent="0.2">
      <c r="A12" s="5" t="s">
        <v>15</v>
      </c>
      <c r="C12" s="2">
        <v>5.5</v>
      </c>
      <c r="F12" s="5" t="s">
        <v>75</v>
      </c>
      <c r="H12" s="2">
        <v>6.5</v>
      </c>
    </row>
    <row r="13" spans="1:8" ht="16" x14ac:dyDescent="0.2">
      <c r="A13" s="5" t="s">
        <v>16</v>
      </c>
      <c r="C13" s="2">
        <v>5.5</v>
      </c>
      <c r="F13" s="5" t="s">
        <v>76</v>
      </c>
      <c r="H13" s="2">
        <v>6</v>
      </c>
    </row>
    <row r="14" spans="1:8" ht="16" x14ac:dyDescent="0.2">
      <c r="A14" s="5" t="s">
        <v>17</v>
      </c>
      <c r="B14" s="1" t="s">
        <v>93</v>
      </c>
      <c r="F14" s="5" t="s">
        <v>77</v>
      </c>
      <c r="H14" s="2">
        <v>5.5</v>
      </c>
    </row>
    <row r="15" spans="1:8" ht="16" x14ac:dyDescent="0.2">
      <c r="A15" s="5" t="s">
        <v>90</v>
      </c>
      <c r="C15" s="2">
        <v>5</v>
      </c>
      <c r="F15" s="5" t="s">
        <v>78</v>
      </c>
      <c r="H15" s="2">
        <v>5</v>
      </c>
    </row>
    <row r="16" spans="1:8" ht="16" x14ac:dyDescent="0.2">
      <c r="A16" s="5" t="s">
        <v>18</v>
      </c>
      <c r="B16" s="1" t="s">
        <v>93</v>
      </c>
      <c r="F16" s="5" t="s">
        <v>79</v>
      </c>
      <c r="G16" s="1" t="s">
        <v>93</v>
      </c>
    </row>
    <row r="18" spans="1:8" ht="16" x14ac:dyDescent="0.2">
      <c r="A18" s="5" t="s">
        <v>19</v>
      </c>
      <c r="F18" s="5" t="s">
        <v>80</v>
      </c>
    </row>
    <row r="19" spans="1:8" ht="16" x14ac:dyDescent="0.2">
      <c r="A19" s="5" t="s">
        <v>91</v>
      </c>
      <c r="B19" s="1" t="s">
        <v>93</v>
      </c>
      <c r="C19" s="2">
        <v>5.5</v>
      </c>
      <c r="F19" s="5" t="s">
        <v>81</v>
      </c>
    </row>
    <row r="20" spans="1:8" ht="16" x14ac:dyDescent="0.2">
      <c r="A20" s="5" t="s">
        <v>92</v>
      </c>
      <c r="B20" s="1" t="s">
        <v>93</v>
      </c>
      <c r="C20" s="2">
        <v>8</v>
      </c>
      <c r="F20" s="5" t="s">
        <v>82</v>
      </c>
    </row>
    <row r="21" spans="1:8" ht="16" x14ac:dyDescent="0.2">
      <c r="A21" s="5" t="s">
        <v>20</v>
      </c>
      <c r="F21" s="5" t="s">
        <v>83</v>
      </c>
    </row>
    <row r="22" spans="1:8" ht="16" x14ac:dyDescent="0.2">
      <c r="A22" s="5" t="s">
        <v>21</v>
      </c>
      <c r="F22" s="5" t="s">
        <v>84</v>
      </c>
    </row>
    <row r="23" spans="1:8" ht="16" x14ac:dyDescent="0.2">
      <c r="A23" s="5" t="s">
        <v>22</v>
      </c>
      <c r="F23" s="5" t="s">
        <v>85</v>
      </c>
      <c r="G23" s="1" t="s">
        <v>93</v>
      </c>
      <c r="H23" s="2">
        <v>6</v>
      </c>
    </row>
    <row r="24" spans="1:8" ht="16" x14ac:dyDescent="0.2">
      <c r="A24" s="5" t="s">
        <v>23</v>
      </c>
      <c r="F24" s="5" t="s">
        <v>86</v>
      </c>
    </row>
    <row r="25" spans="1:8" ht="16" x14ac:dyDescent="0.2">
      <c r="A25" s="5" t="s">
        <v>24</v>
      </c>
      <c r="F25" s="5" t="s">
        <v>87</v>
      </c>
      <c r="G25" s="1" t="s">
        <v>93</v>
      </c>
      <c r="H25" s="2">
        <v>6</v>
      </c>
    </row>
    <row r="26" spans="1:8" ht="16" x14ac:dyDescent="0.2">
      <c r="A26" s="5" t="s">
        <v>25</v>
      </c>
      <c r="F26" s="5" t="s">
        <v>88</v>
      </c>
    </row>
    <row r="27" spans="1:8" ht="16" x14ac:dyDescent="0.2">
      <c r="A27" s="5" t="s">
        <v>26</v>
      </c>
      <c r="F27" s="5" t="s">
        <v>89</v>
      </c>
    </row>
    <row r="28" spans="1:8" x14ac:dyDescent="0.2">
      <c r="A28" s="3"/>
      <c r="B28" s="3" t="s">
        <v>1</v>
      </c>
      <c r="C28" s="3">
        <f>SUM(C6:C27)+1</f>
        <v>68</v>
      </c>
      <c r="F28" s="3"/>
      <c r="G28" s="3" t="s">
        <v>1</v>
      </c>
      <c r="H28" s="3">
        <f>SUM(H6:H27)</f>
        <v>66.5</v>
      </c>
    </row>
    <row r="30" spans="1:8" x14ac:dyDescent="0.2">
      <c r="A30" s="12" t="s">
        <v>7</v>
      </c>
      <c r="B30" s="8"/>
      <c r="C30" s="9"/>
      <c r="D30" s="4">
        <f>IF(C53&lt;66,0,IF(AND(C53&gt;65.5,C53&lt;72),1,IF(AND(C53&gt;71.5,C53&lt;77),2,IF(AND(C53&gt;76.5,C53&lt;81),3,IF(AND(C53&gt;80.5,C53&lt;85),4,IF(AND(C53&gt;84.5,C53&lt;89),5,IF(AND(C53&gt;88.5,C53&lt;93),6)))))))</f>
        <v>2</v>
      </c>
      <c r="E30" s="4">
        <f>IF(H53&lt;66,0,IF(AND(H53&gt;65.5,H53&lt;72),1,IF(AND(H53&gt;71.5,H53&lt;77),2,IF(AND(H53&gt;76.5,H53&lt;81),3,IF(AND(H53&gt;80.5,H53&lt;85),4,IF(AND(H53&gt;84.5,H53&lt;89),5,IF(AND(H53&gt;88.5,H53&lt;93),6)))))))</f>
        <v>1</v>
      </c>
      <c r="F30" s="13" t="s">
        <v>8</v>
      </c>
      <c r="G30" s="8"/>
      <c r="H30" s="9"/>
    </row>
    <row r="31" spans="1:8" ht="16" x14ac:dyDescent="0.2">
      <c r="A31" s="5" t="s">
        <v>27</v>
      </c>
      <c r="B31" s="1" t="s">
        <v>93</v>
      </c>
      <c r="F31" s="5" t="s">
        <v>46</v>
      </c>
      <c r="H31" s="2">
        <v>6.5</v>
      </c>
    </row>
    <row r="32" spans="1:8" ht="16" x14ac:dyDescent="0.2">
      <c r="A32" s="5" t="s">
        <v>28</v>
      </c>
      <c r="C32" s="2">
        <v>5</v>
      </c>
      <c r="F32" s="5" t="s">
        <v>47</v>
      </c>
      <c r="H32" s="2">
        <v>7.5</v>
      </c>
    </row>
    <row r="33" spans="1:8" ht="16" x14ac:dyDescent="0.2">
      <c r="A33" s="5" t="s">
        <v>29</v>
      </c>
      <c r="C33" s="2">
        <v>5.5</v>
      </c>
      <c r="F33" s="5" t="s">
        <v>48</v>
      </c>
      <c r="H33" s="2">
        <v>6</v>
      </c>
    </row>
    <row r="34" spans="1:8" ht="16" x14ac:dyDescent="0.2">
      <c r="A34" s="5" t="s">
        <v>30</v>
      </c>
      <c r="C34" s="2">
        <v>6.5</v>
      </c>
      <c r="F34" s="5" t="s">
        <v>49</v>
      </c>
      <c r="H34" s="2">
        <v>7</v>
      </c>
    </row>
    <row r="35" spans="1:8" ht="16" x14ac:dyDescent="0.2">
      <c r="A35" s="5" t="s">
        <v>31</v>
      </c>
      <c r="C35" s="2">
        <v>10</v>
      </c>
      <c r="F35" s="5" t="s">
        <v>50</v>
      </c>
      <c r="H35" s="2">
        <v>5</v>
      </c>
    </row>
    <row r="36" spans="1:8" ht="16" x14ac:dyDescent="0.2">
      <c r="A36" s="5" t="s">
        <v>32</v>
      </c>
      <c r="C36" s="2">
        <v>10</v>
      </c>
      <c r="F36" s="5" t="s">
        <v>51</v>
      </c>
      <c r="H36" s="2">
        <v>6</v>
      </c>
    </row>
    <row r="37" spans="1:8" ht="16" x14ac:dyDescent="0.2">
      <c r="A37" s="5" t="s">
        <v>33</v>
      </c>
      <c r="C37" s="2">
        <v>5</v>
      </c>
      <c r="F37" s="5" t="s">
        <v>52</v>
      </c>
      <c r="H37" s="2">
        <v>8</v>
      </c>
    </row>
    <row r="38" spans="1:8" ht="16" x14ac:dyDescent="0.2">
      <c r="A38" s="5" t="s">
        <v>34</v>
      </c>
      <c r="C38" s="2">
        <v>5.5</v>
      </c>
      <c r="F38" s="5" t="s">
        <v>53</v>
      </c>
      <c r="H38" s="2">
        <v>5.5</v>
      </c>
    </row>
    <row r="39" spans="1:8" ht="16" x14ac:dyDescent="0.2">
      <c r="A39" s="5" t="s">
        <v>35</v>
      </c>
      <c r="B39" s="1" t="s">
        <v>93</v>
      </c>
      <c r="F39" s="5" t="s">
        <v>54</v>
      </c>
      <c r="H39" s="2">
        <v>5</v>
      </c>
    </row>
    <row r="40" spans="1:8" ht="16" x14ac:dyDescent="0.2">
      <c r="A40" s="5" t="s">
        <v>36</v>
      </c>
      <c r="C40" s="2">
        <v>6.5</v>
      </c>
      <c r="F40" s="5" t="s">
        <v>55</v>
      </c>
      <c r="H40" s="2">
        <v>5</v>
      </c>
    </row>
    <row r="41" spans="1:8" ht="16" x14ac:dyDescent="0.2">
      <c r="A41" s="5" t="s">
        <v>37</v>
      </c>
      <c r="C41" s="2">
        <v>9.5</v>
      </c>
      <c r="F41" s="5" t="s">
        <v>56</v>
      </c>
      <c r="G41" s="1" t="s">
        <v>93</v>
      </c>
    </row>
    <row r="43" spans="1:8" ht="16" x14ac:dyDescent="0.2">
      <c r="A43" s="5" t="s">
        <v>38</v>
      </c>
      <c r="B43" s="1" t="s">
        <v>93</v>
      </c>
      <c r="C43" s="2">
        <v>6</v>
      </c>
      <c r="F43" s="5" t="s">
        <v>57</v>
      </c>
    </row>
    <row r="44" spans="1:8" ht="16" x14ac:dyDescent="0.2">
      <c r="A44" s="5" t="s">
        <v>39</v>
      </c>
      <c r="F44" s="5" t="s">
        <v>58</v>
      </c>
    </row>
    <row r="45" spans="1:8" ht="16" x14ac:dyDescent="0.2">
      <c r="A45" s="5" t="s">
        <v>40</v>
      </c>
      <c r="B45" s="1" t="s">
        <v>93</v>
      </c>
      <c r="C45" s="2">
        <v>5</v>
      </c>
      <c r="F45" s="5" t="s">
        <v>59</v>
      </c>
      <c r="G45" s="1" t="s">
        <v>93</v>
      </c>
      <c r="H45" s="2">
        <v>8.5</v>
      </c>
    </row>
    <row r="46" spans="1:8" ht="16" x14ac:dyDescent="0.2">
      <c r="A46" s="5" t="s">
        <v>41</v>
      </c>
      <c r="F46" s="5" t="s">
        <v>60</v>
      </c>
    </row>
    <row r="47" spans="1:8" ht="16" x14ac:dyDescent="0.2">
      <c r="A47" s="5" t="s">
        <v>42</v>
      </c>
      <c r="F47" s="5" t="s">
        <v>61</v>
      </c>
    </row>
    <row r="48" spans="1:8" ht="16" x14ac:dyDescent="0.2">
      <c r="A48" s="5" t="s">
        <v>43</v>
      </c>
      <c r="F48" s="5" t="s">
        <v>62</v>
      </c>
    </row>
    <row r="49" spans="1:8" ht="16" x14ac:dyDescent="0.2">
      <c r="A49" s="5" t="s">
        <v>44</v>
      </c>
      <c r="F49" s="5" t="s">
        <v>63</v>
      </c>
    </row>
    <row r="50" spans="1:8" ht="16" x14ac:dyDescent="0.2">
      <c r="A50" s="5" t="s">
        <v>67</v>
      </c>
      <c r="F50" s="5" t="s">
        <v>64</v>
      </c>
    </row>
    <row r="51" spans="1:8" ht="16" x14ac:dyDescent="0.2">
      <c r="A51" s="5" t="s">
        <v>68</v>
      </c>
      <c r="F51" s="5" t="s">
        <v>65</v>
      </c>
    </row>
    <row r="52" spans="1:8" ht="16" x14ac:dyDescent="0.2">
      <c r="A52" s="5" t="s">
        <v>45</v>
      </c>
      <c r="F52" s="5" t="s">
        <v>66</v>
      </c>
    </row>
    <row r="53" spans="1:8" x14ac:dyDescent="0.2">
      <c r="A53" s="3"/>
      <c r="B53" s="3" t="s">
        <v>1</v>
      </c>
      <c r="C53" s="3">
        <f>SUM(C31:C52)+1</f>
        <v>75.5</v>
      </c>
      <c r="F53" s="3"/>
      <c r="G53" s="3" t="s">
        <v>1</v>
      </c>
      <c r="H53" s="3">
        <f>SUM(H31:H52)</f>
        <v>70</v>
      </c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workbookViewId="0">
      <selection activeCell="H26" sqref="H26"/>
    </sheetView>
  </sheetViews>
  <sheetFormatPr baseColWidth="10" defaultColWidth="8.83203125" defaultRowHeight="15" x14ac:dyDescent="0.2"/>
  <cols>
    <col min="1" max="1" width="25.83203125" bestFit="1" customWidth="1"/>
    <col min="2" max="2" width="11.5" style="1" customWidth="1"/>
    <col min="3" max="3" width="11.5" style="2" customWidth="1"/>
    <col min="4" max="5" width="11.5" customWidth="1"/>
    <col min="6" max="6" width="30.83203125" bestFit="1" customWidth="1"/>
    <col min="7" max="7" width="11.5" style="1" customWidth="1"/>
    <col min="8" max="8" width="11.5" style="2" customWidth="1"/>
    <col min="10" max="10" width="29.6640625" bestFit="1" customWidth="1"/>
    <col min="11" max="11" width="28.1640625" bestFit="1" customWidth="1"/>
  </cols>
  <sheetData>
    <row r="1" spans="1:11" x14ac:dyDescent="0.2">
      <c r="A1" s="7" t="s">
        <v>3</v>
      </c>
      <c r="B1" s="8"/>
      <c r="C1" s="9"/>
      <c r="D1" s="10"/>
      <c r="E1" s="10"/>
      <c r="F1" s="10"/>
      <c r="G1" s="8"/>
      <c r="H1" s="9"/>
    </row>
    <row r="2" spans="1:11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11" x14ac:dyDescent="0.2">
      <c r="A5" s="12" t="s">
        <v>6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2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3" t="s">
        <v>5</v>
      </c>
      <c r="G5" s="8"/>
      <c r="H5" s="9"/>
    </row>
    <row r="6" spans="1:11" ht="16" x14ac:dyDescent="0.2">
      <c r="A6" s="5" t="s">
        <v>69</v>
      </c>
      <c r="C6" s="2">
        <v>5</v>
      </c>
      <c r="F6" s="5" t="s">
        <v>94</v>
      </c>
      <c r="H6" s="2">
        <v>6</v>
      </c>
      <c r="J6" s="5" t="s">
        <v>155</v>
      </c>
      <c r="K6" s="5" t="s">
        <v>166</v>
      </c>
    </row>
    <row r="7" spans="1:11" ht="16" x14ac:dyDescent="0.2">
      <c r="A7" s="5" t="s">
        <v>70</v>
      </c>
      <c r="C7" s="2">
        <v>5.5</v>
      </c>
      <c r="F7" s="5" t="s">
        <v>95</v>
      </c>
      <c r="H7" s="2">
        <v>6</v>
      </c>
      <c r="J7" s="5" t="s">
        <v>156</v>
      </c>
      <c r="K7" s="5" t="s">
        <v>167</v>
      </c>
    </row>
    <row r="8" spans="1:11" ht="16" x14ac:dyDescent="0.2">
      <c r="A8" s="5" t="s">
        <v>71</v>
      </c>
      <c r="C8" s="2">
        <v>10</v>
      </c>
      <c r="F8" s="5" t="s">
        <v>96</v>
      </c>
      <c r="H8" s="2">
        <v>6.5</v>
      </c>
      <c r="J8" s="5" t="s">
        <v>157</v>
      </c>
      <c r="K8" s="5" t="s">
        <v>168</v>
      </c>
    </row>
    <row r="9" spans="1:11" ht="16" x14ac:dyDescent="0.2">
      <c r="A9" s="5" t="s">
        <v>144</v>
      </c>
      <c r="C9" s="2">
        <v>6</v>
      </c>
      <c r="F9" s="5" t="s">
        <v>97</v>
      </c>
      <c r="H9" s="2">
        <v>10.5</v>
      </c>
      <c r="J9" s="5" t="s">
        <v>158</v>
      </c>
      <c r="K9" s="5" t="s">
        <v>169</v>
      </c>
    </row>
    <row r="10" spans="1:11" ht="16" x14ac:dyDescent="0.2">
      <c r="A10" s="5" t="s">
        <v>73</v>
      </c>
      <c r="C10" s="2">
        <v>6.5</v>
      </c>
      <c r="F10" s="5" t="s">
        <v>13</v>
      </c>
      <c r="H10" s="2">
        <v>5.5</v>
      </c>
      <c r="J10" s="5" t="s">
        <v>159</v>
      </c>
      <c r="K10" s="5" t="s">
        <v>170</v>
      </c>
    </row>
    <row r="11" spans="1:11" ht="16" x14ac:dyDescent="0.2">
      <c r="A11" s="5" t="s">
        <v>74</v>
      </c>
      <c r="C11" s="2">
        <v>6.5</v>
      </c>
      <c r="F11" s="5" t="s">
        <v>14</v>
      </c>
      <c r="G11" s="6" t="s">
        <v>93</v>
      </c>
      <c r="J11" s="5" t="s">
        <v>160</v>
      </c>
      <c r="K11" s="5" t="s">
        <v>171</v>
      </c>
    </row>
    <row r="12" spans="1:11" ht="16" x14ac:dyDescent="0.2">
      <c r="A12" s="5" t="s">
        <v>75</v>
      </c>
      <c r="C12" s="2">
        <v>6</v>
      </c>
      <c r="F12" s="5" t="s">
        <v>110</v>
      </c>
      <c r="G12" s="6" t="s">
        <v>93</v>
      </c>
      <c r="J12" s="5" t="s">
        <v>161</v>
      </c>
      <c r="K12" s="5" t="s">
        <v>172</v>
      </c>
    </row>
    <row r="13" spans="1:11" ht="16" x14ac:dyDescent="0.2">
      <c r="A13" s="5" t="s">
        <v>76</v>
      </c>
      <c r="C13" s="2">
        <v>9.5</v>
      </c>
      <c r="F13" s="5" t="s">
        <v>16</v>
      </c>
      <c r="G13" s="6" t="s">
        <v>93</v>
      </c>
      <c r="J13" s="5" t="s">
        <v>162</v>
      </c>
      <c r="K13" s="5" t="s">
        <v>173</v>
      </c>
    </row>
    <row r="14" spans="1:11" ht="16" x14ac:dyDescent="0.2">
      <c r="A14" s="5" t="s">
        <v>145</v>
      </c>
      <c r="C14" s="2">
        <v>5</v>
      </c>
      <c r="F14" s="5" t="s">
        <v>98</v>
      </c>
      <c r="H14" s="2">
        <v>5.5</v>
      </c>
      <c r="J14" s="5" t="s">
        <v>163</v>
      </c>
      <c r="K14" s="5" t="s">
        <v>174</v>
      </c>
    </row>
    <row r="15" spans="1:11" ht="16" x14ac:dyDescent="0.2">
      <c r="A15" s="5" t="s">
        <v>146</v>
      </c>
      <c r="C15" s="2">
        <v>6</v>
      </c>
      <c r="F15" s="5" t="s">
        <v>99</v>
      </c>
      <c r="H15" s="2">
        <v>5.5</v>
      </c>
      <c r="J15" s="5" t="s">
        <v>164</v>
      </c>
      <c r="K15" s="5" t="s">
        <v>175</v>
      </c>
    </row>
    <row r="16" spans="1:11" ht="16" x14ac:dyDescent="0.2">
      <c r="A16" s="5" t="s">
        <v>79</v>
      </c>
      <c r="C16" s="2">
        <v>6</v>
      </c>
      <c r="F16" s="5" t="s">
        <v>100</v>
      </c>
      <c r="H16" s="2">
        <v>3.5</v>
      </c>
      <c r="J16" s="5" t="s">
        <v>165</v>
      </c>
      <c r="K16" s="5" t="s">
        <v>176</v>
      </c>
    </row>
    <row r="18" spans="1:11" ht="16" x14ac:dyDescent="0.2">
      <c r="A18" s="5" t="s">
        <v>80</v>
      </c>
      <c r="F18" s="5" t="s">
        <v>101</v>
      </c>
    </row>
    <row r="19" spans="1:11" ht="16" x14ac:dyDescent="0.2">
      <c r="A19" s="5" t="s">
        <v>147</v>
      </c>
      <c r="F19" s="5" t="s">
        <v>102</v>
      </c>
    </row>
    <row r="20" spans="1:11" ht="16" x14ac:dyDescent="0.2">
      <c r="A20" s="5" t="s">
        <v>148</v>
      </c>
      <c r="F20" s="5" t="s">
        <v>103</v>
      </c>
    </row>
    <row r="21" spans="1:11" ht="16" x14ac:dyDescent="0.2">
      <c r="A21" s="5" t="s">
        <v>149</v>
      </c>
      <c r="F21" s="5" t="s">
        <v>104</v>
      </c>
    </row>
    <row r="22" spans="1:11" ht="16" x14ac:dyDescent="0.2">
      <c r="A22" s="5" t="s">
        <v>150</v>
      </c>
      <c r="F22" s="5" t="s">
        <v>105</v>
      </c>
    </row>
    <row r="23" spans="1:11" ht="16" x14ac:dyDescent="0.2">
      <c r="A23" s="5" t="s">
        <v>151</v>
      </c>
      <c r="F23" s="5" t="s">
        <v>106</v>
      </c>
    </row>
    <row r="24" spans="1:11" ht="16" x14ac:dyDescent="0.2">
      <c r="A24" s="5" t="s">
        <v>152</v>
      </c>
      <c r="F24" s="5" t="s">
        <v>111</v>
      </c>
      <c r="G24" s="6" t="s">
        <v>93</v>
      </c>
      <c r="H24" s="2">
        <v>5</v>
      </c>
    </row>
    <row r="25" spans="1:11" ht="16" x14ac:dyDescent="0.2">
      <c r="A25" s="5" t="s">
        <v>153</v>
      </c>
      <c r="F25" s="5" t="s">
        <v>107</v>
      </c>
      <c r="G25" s="6" t="s">
        <v>93</v>
      </c>
      <c r="H25" s="2">
        <v>6</v>
      </c>
    </row>
    <row r="26" spans="1:11" ht="16" x14ac:dyDescent="0.2">
      <c r="A26" s="5" t="s">
        <v>154</v>
      </c>
      <c r="F26" s="5" t="s">
        <v>108</v>
      </c>
      <c r="G26" s="6" t="s">
        <v>93</v>
      </c>
      <c r="H26" s="2">
        <v>7</v>
      </c>
    </row>
    <row r="27" spans="1:11" ht="16" x14ac:dyDescent="0.2">
      <c r="A27" s="5" t="s">
        <v>89</v>
      </c>
      <c r="F27" s="5" t="s">
        <v>109</v>
      </c>
    </row>
    <row r="28" spans="1:11" x14ac:dyDescent="0.2">
      <c r="A28" s="3"/>
      <c r="B28" s="3" t="s">
        <v>1</v>
      </c>
      <c r="C28" s="3">
        <f>SUM(C6:C27)+1</f>
        <v>73</v>
      </c>
      <c r="F28" s="3"/>
      <c r="G28" s="3" t="s">
        <v>1</v>
      </c>
      <c r="H28" s="3">
        <f>SUM(H6:H27)</f>
        <v>67</v>
      </c>
    </row>
    <row r="30" spans="1:11" x14ac:dyDescent="0.2">
      <c r="A30" s="12" t="s">
        <v>8</v>
      </c>
      <c r="B30" s="8"/>
      <c r="C30" s="9"/>
      <c r="D30" s="4">
        <f>IF(C53&lt;66,0,IF(AND(C53&gt;65.5,C53&lt;72),1,IF(AND(C53&gt;71.5,C53&lt;77),2,IF(AND(C53&gt;76.5,C53&lt;81),3,IF(AND(C53&gt;80.5,C53&lt;85),4,IF(AND(C53&gt;84.5,C53&lt;89),5,IF(AND(C53&gt;88.5,C53&lt;93),6)))))))</f>
        <v>2</v>
      </c>
      <c r="E30" s="4">
        <f>IF(H53&lt;66,0,IF(AND(H53&gt;65.5,H53&lt;72),1,IF(AND(H53&gt;71.5,H53&lt;77),2,IF(AND(H53&gt;76.5,H53&lt;81),3,IF(AND(H53&gt;80.5,H53&lt;85),4,IF(AND(H53&gt;84.5,H53&lt;89),5,IF(AND(H53&gt;88.5,H53&lt;93),6)))))))</f>
        <v>6</v>
      </c>
      <c r="F30" s="13" t="s">
        <v>7</v>
      </c>
      <c r="G30" s="8"/>
      <c r="H30" s="9"/>
    </row>
    <row r="31" spans="1:11" ht="16" x14ac:dyDescent="0.2">
      <c r="A31" s="5" t="s">
        <v>121</v>
      </c>
      <c r="B31" s="6" t="s">
        <v>93</v>
      </c>
      <c r="F31" s="5" t="s">
        <v>27</v>
      </c>
      <c r="H31" s="2">
        <v>6</v>
      </c>
      <c r="K31" s="5" t="s">
        <v>133</v>
      </c>
    </row>
    <row r="32" spans="1:11" ht="16" x14ac:dyDescent="0.2">
      <c r="A32" s="5" t="s">
        <v>122</v>
      </c>
      <c r="C32" s="2">
        <v>9</v>
      </c>
      <c r="F32" s="5" t="s">
        <v>112</v>
      </c>
      <c r="G32" s="6" t="s">
        <v>93</v>
      </c>
      <c r="K32" s="5" t="s">
        <v>134</v>
      </c>
    </row>
    <row r="33" spans="1:11" ht="16" x14ac:dyDescent="0.2">
      <c r="A33" s="5" t="s">
        <v>123</v>
      </c>
      <c r="C33" s="2">
        <v>5.5</v>
      </c>
      <c r="F33" s="5" t="s">
        <v>29</v>
      </c>
      <c r="H33" s="2">
        <v>9.5</v>
      </c>
      <c r="K33" s="5" t="s">
        <v>135</v>
      </c>
    </row>
    <row r="34" spans="1:11" ht="16" x14ac:dyDescent="0.2">
      <c r="A34" s="5" t="s">
        <v>124</v>
      </c>
      <c r="C34" s="2">
        <v>5.5</v>
      </c>
      <c r="F34" s="5" t="s">
        <v>30</v>
      </c>
      <c r="H34" s="2">
        <v>6</v>
      </c>
      <c r="K34" s="5" t="s">
        <v>136</v>
      </c>
    </row>
    <row r="35" spans="1:11" ht="16" x14ac:dyDescent="0.2">
      <c r="A35" s="5" t="s">
        <v>50</v>
      </c>
      <c r="C35" s="2">
        <v>9.5</v>
      </c>
      <c r="F35" s="5" t="s">
        <v>113</v>
      </c>
      <c r="G35" s="6" t="s">
        <v>93</v>
      </c>
      <c r="K35" s="5" t="s">
        <v>137</v>
      </c>
    </row>
    <row r="36" spans="1:11" ht="16" x14ac:dyDescent="0.2">
      <c r="A36" s="5" t="s">
        <v>51</v>
      </c>
      <c r="C36" s="2">
        <v>6</v>
      </c>
      <c r="F36" s="5" t="s">
        <v>32</v>
      </c>
      <c r="H36" s="2">
        <v>6.5</v>
      </c>
      <c r="K36" s="5" t="s">
        <v>138</v>
      </c>
    </row>
    <row r="37" spans="1:11" ht="16" x14ac:dyDescent="0.2">
      <c r="A37" s="5" t="s">
        <v>52</v>
      </c>
      <c r="C37" s="2">
        <v>6.5</v>
      </c>
      <c r="F37" s="5" t="s">
        <v>33</v>
      </c>
      <c r="G37" s="6" t="s">
        <v>93</v>
      </c>
      <c r="K37" s="5" t="s">
        <v>139</v>
      </c>
    </row>
    <row r="38" spans="1:11" ht="16" x14ac:dyDescent="0.2">
      <c r="A38" s="5" t="s">
        <v>53</v>
      </c>
      <c r="C38" s="2">
        <v>6.5</v>
      </c>
      <c r="F38" s="5" t="s">
        <v>34</v>
      </c>
      <c r="H38" s="2">
        <v>6.5</v>
      </c>
      <c r="K38" s="5" t="s">
        <v>140</v>
      </c>
    </row>
    <row r="39" spans="1:11" ht="16" x14ac:dyDescent="0.2">
      <c r="A39" s="5" t="s">
        <v>54</v>
      </c>
      <c r="B39" s="6" t="s">
        <v>93</v>
      </c>
      <c r="F39" s="5" t="s">
        <v>35</v>
      </c>
      <c r="G39" s="6" t="s">
        <v>93</v>
      </c>
      <c r="K39" s="5" t="s">
        <v>141</v>
      </c>
    </row>
    <row r="40" spans="1:11" ht="16" x14ac:dyDescent="0.2">
      <c r="A40" s="5" t="s">
        <v>55</v>
      </c>
      <c r="C40" s="2">
        <v>5</v>
      </c>
      <c r="F40" s="5" t="s">
        <v>114</v>
      </c>
      <c r="H40" s="2">
        <v>14</v>
      </c>
      <c r="K40" s="5" t="s">
        <v>142</v>
      </c>
    </row>
    <row r="41" spans="1:11" ht="16" x14ac:dyDescent="0.2">
      <c r="A41" s="5" t="s">
        <v>125</v>
      </c>
      <c r="C41" s="2">
        <v>6.5</v>
      </c>
      <c r="F41" s="5" t="s">
        <v>37</v>
      </c>
      <c r="H41" s="2">
        <v>6</v>
      </c>
      <c r="K41" s="5" t="s">
        <v>143</v>
      </c>
    </row>
    <row r="43" spans="1:11" ht="16" x14ac:dyDescent="0.2">
      <c r="A43" s="5" t="s">
        <v>126</v>
      </c>
      <c r="B43" s="6" t="s">
        <v>93</v>
      </c>
      <c r="C43" s="2">
        <v>6.5</v>
      </c>
      <c r="F43" s="5" t="s">
        <v>38</v>
      </c>
    </row>
    <row r="44" spans="1:11" ht="16" x14ac:dyDescent="0.2">
      <c r="A44" s="5" t="s">
        <v>58</v>
      </c>
      <c r="F44" s="5" t="s">
        <v>115</v>
      </c>
      <c r="G44" s="6" t="s">
        <v>93</v>
      </c>
      <c r="H44" s="2">
        <v>8</v>
      </c>
    </row>
    <row r="45" spans="1:11" ht="16" x14ac:dyDescent="0.2">
      <c r="A45" s="5" t="s">
        <v>127</v>
      </c>
      <c r="F45" s="5" t="s">
        <v>116</v>
      </c>
    </row>
    <row r="46" spans="1:11" ht="16" x14ac:dyDescent="0.2">
      <c r="A46" s="5" t="s">
        <v>128</v>
      </c>
      <c r="F46" s="5" t="s">
        <v>117</v>
      </c>
    </row>
    <row r="47" spans="1:11" ht="16" x14ac:dyDescent="0.2">
      <c r="A47" s="5" t="s">
        <v>61</v>
      </c>
      <c r="B47" s="6" t="s">
        <v>93</v>
      </c>
      <c r="C47" s="2">
        <v>5.5</v>
      </c>
      <c r="F47" s="5" t="s">
        <v>118</v>
      </c>
      <c r="G47" s="6" t="s">
        <v>93</v>
      </c>
      <c r="H47" s="2">
        <v>7</v>
      </c>
    </row>
    <row r="48" spans="1:11" ht="16" x14ac:dyDescent="0.2">
      <c r="A48" s="5" t="s">
        <v>62</v>
      </c>
      <c r="F48" s="5" t="s">
        <v>132</v>
      </c>
    </row>
    <row r="49" spans="1:8" ht="16" x14ac:dyDescent="0.2">
      <c r="A49" s="5" t="s">
        <v>63</v>
      </c>
      <c r="F49" s="5" t="s">
        <v>44</v>
      </c>
    </row>
    <row r="50" spans="1:8" ht="16" x14ac:dyDescent="0.2">
      <c r="A50" s="5" t="s">
        <v>129</v>
      </c>
      <c r="F50" s="5" t="s">
        <v>67</v>
      </c>
      <c r="G50" s="6" t="s">
        <v>93</v>
      </c>
      <c r="H50" s="2">
        <v>7</v>
      </c>
    </row>
    <row r="51" spans="1:8" ht="16" x14ac:dyDescent="0.2">
      <c r="A51" s="5" t="s">
        <v>130</v>
      </c>
      <c r="F51" s="5" t="s">
        <v>119</v>
      </c>
      <c r="G51" s="6" t="s">
        <v>93</v>
      </c>
      <c r="H51" s="2">
        <v>7</v>
      </c>
    </row>
    <row r="52" spans="1:8" ht="16" x14ac:dyDescent="0.2">
      <c r="A52" s="5" t="s">
        <v>131</v>
      </c>
      <c r="F52" s="5" t="s">
        <v>120</v>
      </c>
    </row>
    <row r="53" spans="1:8" x14ac:dyDescent="0.2">
      <c r="A53" s="3"/>
      <c r="B53" s="3" t="s">
        <v>1</v>
      </c>
      <c r="C53" s="3">
        <f>SUM(C31:C52)+1</f>
        <v>73</v>
      </c>
      <c r="F53" s="3"/>
      <c r="G53" s="3" t="s">
        <v>1</v>
      </c>
      <c r="H53" s="3">
        <f>SUM(H31:H52)+6</f>
        <v>89.5</v>
      </c>
    </row>
  </sheetData>
  <mergeCells count="6">
    <mergeCell ref="A30:C30"/>
    <mergeCell ref="F30:H30"/>
    <mergeCell ref="A1:H1"/>
    <mergeCell ref="A2:H2"/>
    <mergeCell ref="A5:C5"/>
    <mergeCell ref="F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workbookViewId="0">
      <selection activeCell="C20" sqref="C20"/>
    </sheetView>
  </sheetViews>
  <sheetFormatPr baseColWidth="10" defaultColWidth="8.83203125" defaultRowHeight="15" x14ac:dyDescent="0.2"/>
  <cols>
    <col min="1" max="1" width="25.83203125" bestFit="1" customWidth="1"/>
    <col min="2" max="2" width="11.5" style="1" customWidth="1"/>
    <col min="3" max="3" width="11.5" style="2" customWidth="1"/>
    <col min="4" max="5" width="11.5" customWidth="1"/>
    <col min="6" max="6" width="30.83203125" bestFit="1" customWidth="1"/>
    <col min="7" max="7" width="11.5" style="1" customWidth="1"/>
    <col min="8" max="8" width="11.5" style="2" customWidth="1"/>
    <col min="10" max="10" width="24.6640625" bestFit="1" customWidth="1"/>
    <col min="11" max="11" width="27" bestFit="1" customWidth="1"/>
  </cols>
  <sheetData>
    <row r="1" spans="1:11" x14ac:dyDescent="0.2">
      <c r="A1" s="7" t="s">
        <v>2</v>
      </c>
      <c r="B1" s="8"/>
      <c r="C1" s="9"/>
      <c r="D1" s="10"/>
      <c r="E1" s="10"/>
      <c r="F1" s="10"/>
      <c r="G1" s="8"/>
      <c r="H1" s="9"/>
    </row>
    <row r="2" spans="1:11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11" x14ac:dyDescent="0.2">
      <c r="A5" s="12" t="s">
        <v>6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0</v>
      </c>
      <c r="E5" s="4">
        <f>IF(H28&lt;66,0,IF(AND(H28&gt;65.5,H28&lt;72),1,IF(AND(H28&gt;71.5,H28&lt;77),2,IF(AND(H28&gt;76.5,H28&lt;81),3,IF(AND(H28&gt;80.5,H28&lt;85),4,IF(AND(H28&gt;84.5,H28&lt;89),5,IF(AND(H28&gt;88.5,H28&lt;93),6)))))))</f>
        <v>2</v>
      </c>
      <c r="F5" s="13" t="s">
        <v>7</v>
      </c>
      <c r="G5" s="8"/>
      <c r="H5" s="9"/>
    </row>
    <row r="6" spans="1:11" ht="16" x14ac:dyDescent="0.2">
      <c r="A6" s="5" t="s">
        <v>69</v>
      </c>
      <c r="C6" s="2">
        <v>4.5</v>
      </c>
      <c r="F6" s="5" t="s">
        <v>27</v>
      </c>
      <c r="G6" s="6" t="s">
        <v>93</v>
      </c>
      <c r="J6" s="5" t="s">
        <v>189</v>
      </c>
      <c r="K6" s="5" t="s">
        <v>209</v>
      </c>
    </row>
    <row r="7" spans="1:11" ht="16" x14ac:dyDescent="0.2">
      <c r="A7" s="5" t="s">
        <v>177</v>
      </c>
      <c r="C7" s="2">
        <v>7</v>
      </c>
      <c r="F7" s="5" t="s">
        <v>112</v>
      </c>
      <c r="H7" s="2">
        <v>6.5</v>
      </c>
      <c r="J7" s="5" t="s">
        <v>190</v>
      </c>
      <c r="K7" s="5" t="s">
        <v>210</v>
      </c>
    </row>
    <row r="8" spans="1:11" ht="16" x14ac:dyDescent="0.2">
      <c r="A8" s="5" t="s">
        <v>178</v>
      </c>
      <c r="C8" s="2">
        <v>5.5</v>
      </c>
      <c r="F8" s="5" t="s">
        <v>199</v>
      </c>
      <c r="H8" s="2">
        <v>6.5</v>
      </c>
      <c r="J8" s="5" t="s">
        <v>191</v>
      </c>
      <c r="K8" s="5" t="s">
        <v>211</v>
      </c>
    </row>
    <row r="9" spans="1:11" ht="16" x14ac:dyDescent="0.2">
      <c r="A9" s="5" t="s">
        <v>179</v>
      </c>
      <c r="C9" s="2">
        <v>5.5</v>
      </c>
      <c r="F9" s="5" t="s">
        <v>216</v>
      </c>
      <c r="H9" s="2">
        <v>5.5</v>
      </c>
      <c r="J9" s="5" t="s">
        <v>192</v>
      </c>
      <c r="K9" s="5" t="s">
        <v>212</v>
      </c>
    </row>
    <row r="10" spans="1:11" ht="16" x14ac:dyDescent="0.2">
      <c r="A10" s="5" t="s">
        <v>73</v>
      </c>
      <c r="C10" s="2">
        <v>5.5</v>
      </c>
      <c r="F10" s="5" t="s">
        <v>200</v>
      </c>
      <c r="H10" s="2">
        <v>6</v>
      </c>
      <c r="J10" s="5" t="s">
        <v>193</v>
      </c>
      <c r="K10" s="5" t="s">
        <v>213</v>
      </c>
    </row>
    <row r="11" spans="1:11" ht="16" x14ac:dyDescent="0.2">
      <c r="A11" s="5" t="s">
        <v>180</v>
      </c>
      <c r="B11" s="6" t="s">
        <v>93</v>
      </c>
      <c r="F11" s="5" t="s">
        <v>32</v>
      </c>
      <c r="H11" s="2">
        <v>8.5</v>
      </c>
      <c r="J11" s="5" t="s">
        <v>194</v>
      </c>
      <c r="K11" s="5" t="s">
        <v>138</v>
      </c>
    </row>
    <row r="12" spans="1:11" ht="16" x14ac:dyDescent="0.2">
      <c r="A12" s="5" t="s">
        <v>75</v>
      </c>
      <c r="C12" s="2">
        <v>6.5</v>
      </c>
      <c r="F12" s="5" t="s">
        <v>33</v>
      </c>
      <c r="H12" s="2">
        <v>6</v>
      </c>
      <c r="J12" s="5" t="s">
        <v>195</v>
      </c>
      <c r="K12" s="5" t="s">
        <v>214</v>
      </c>
    </row>
    <row r="13" spans="1:11" ht="16" x14ac:dyDescent="0.2">
      <c r="A13" s="5" t="s">
        <v>76</v>
      </c>
      <c r="C13" s="2">
        <v>3.5</v>
      </c>
      <c r="F13" s="5" t="s">
        <v>34</v>
      </c>
      <c r="H13" s="2">
        <v>5</v>
      </c>
      <c r="J13" s="5" t="s">
        <v>196</v>
      </c>
      <c r="K13" s="5" t="s">
        <v>218</v>
      </c>
    </row>
    <row r="14" spans="1:11" ht="16" x14ac:dyDescent="0.2">
      <c r="A14" s="5" t="s">
        <v>145</v>
      </c>
      <c r="C14" s="2">
        <v>6</v>
      </c>
      <c r="F14" s="5" t="s">
        <v>35</v>
      </c>
      <c r="H14" s="2">
        <v>5</v>
      </c>
      <c r="J14" s="5" t="s">
        <v>197</v>
      </c>
      <c r="K14" s="5" t="s">
        <v>141</v>
      </c>
    </row>
    <row r="15" spans="1:11" ht="16" x14ac:dyDescent="0.2">
      <c r="A15" s="5" t="s">
        <v>181</v>
      </c>
      <c r="C15" s="2">
        <v>6.5</v>
      </c>
      <c r="F15" s="5" t="s">
        <v>114</v>
      </c>
      <c r="H15" s="2">
        <v>8</v>
      </c>
      <c r="J15" s="5" t="s">
        <v>198</v>
      </c>
      <c r="K15" s="5" t="s">
        <v>142</v>
      </c>
    </row>
    <row r="16" spans="1:11" ht="16" x14ac:dyDescent="0.2">
      <c r="A16" s="5" t="s">
        <v>79</v>
      </c>
      <c r="C16" s="2">
        <v>6</v>
      </c>
      <c r="F16" s="5" t="s">
        <v>201</v>
      </c>
      <c r="G16" s="6" t="s">
        <v>93</v>
      </c>
      <c r="J16" s="5" t="s">
        <v>165</v>
      </c>
      <c r="K16" s="5" t="s">
        <v>215</v>
      </c>
    </row>
    <row r="18" spans="1:8" ht="16" x14ac:dyDescent="0.2">
      <c r="A18" s="5" t="s">
        <v>80</v>
      </c>
      <c r="F18" s="5" t="s">
        <v>38</v>
      </c>
      <c r="G18" s="6" t="s">
        <v>93</v>
      </c>
      <c r="H18" s="2">
        <v>6.5</v>
      </c>
    </row>
    <row r="19" spans="1:8" ht="16" x14ac:dyDescent="0.2">
      <c r="A19" s="5" t="s">
        <v>147</v>
      </c>
      <c r="F19" s="5" t="s">
        <v>202</v>
      </c>
      <c r="G19" s="6" t="s">
        <v>93</v>
      </c>
      <c r="H19" s="2">
        <v>10.5</v>
      </c>
    </row>
    <row r="20" spans="1:8" ht="16" x14ac:dyDescent="0.2">
      <c r="A20" s="5" t="s">
        <v>182</v>
      </c>
      <c r="B20" s="6" t="s">
        <v>93</v>
      </c>
      <c r="C20" s="2">
        <v>6.5</v>
      </c>
      <c r="F20" s="5" t="s">
        <v>203</v>
      </c>
    </row>
    <row r="21" spans="1:8" ht="16" x14ac:dyDescent="0.2">
      <c r="A21" s="5" t="s">
        <v>183</v>
      </c>
      <c r="F21" s="5" t="s">
        <v>204</v>
      </c>
    </row>
    <row r="22" spans="1:8" ht="16" x14ac:dyDescent="0.2">
      <c r="A22" s="5" t="s">
        <v>184</v>
      </c>
      <c r="F22" s="5" t="s">
        <v>205</v>
      </c>
    </row>
    <row r="23" spans="1:8" ht="16" x14ac:dyDescent="0.2">
      <c r="A23" s="5" t="s">
        <v>185</v>
      </c>
      <c r="F23" s="5" t="s">
        <v>132</v>
      </c>
    </row>
    <row r="24" spans="1:8" ht="16" x14ac:dyDescent="0.2">
      <c r="A24" s="5" t="s">
        <v>186</v>
      </c>
      <c r="F24" s="5" t="s">
        <v>217</v>
      </c>
    </row>
    <row r="25" spans="1:8" ht="16" x14ac:dyDescent="0.2">
      <c r="A25" s="5" t="s">
        <v>187</v>
      </c>
      <c r="F25" s="5" t="s">
        <v>206</v>
      </c>
    </row>
    <row r="26" spans="1:8" ht="16" x14ac:dyDescent="0.2">
      <c r="A26" s="5" t="s">
        <v>88</v>
      </c>
      <c r="F26" s="5" t="s">
        <v>207</v>
      </c>
    </row>
    <row r="27" spans="1:8" ht="16" x14ac:dyDescent="0.2">
      <c r="A27" s="5" t="s">
        <v>188</v>
      </c>
      <c r="F27" s="5" t="s">
        <v>208</v>
      </c>
    </row>
    <row r="28" spans="1:8" x14ac:dyDescent="0.2">
      <c r="A28" s="3"/>
      <c r="B28" s="3" t="s">
        <v>1</v>
      </c>
      <c r="C28" s="3">
        <f>SUM(C6:C27)</f>
        <v>63</v>
      </c>
      <c r="F28" s="3"/>
      <c r="G28" s="3" t="s">
        <v>1</v>
      </c>
      <c r="H28" s="3">
        <f>SUM(H6:H27)</f>
        <v>74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Semifinale A</vt:lpstr>
      <vt:lpstr>Semifinale R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Valerio Calvi</cp:lastModifiedBy>
  <dcterms:created xsi:type="dcterms:W3CDTF">2015-09-08T09:22:08Z</dcterms:created>
  <dcterms:modified xsi:type="dcterms:W3CDTF">2023-05-16T05:48:49Z</dcterms:modified>
</cp:coreProperties>
</file>