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lviv\Downloads\"/>
    </mc:Choice>
  </mc:AlternateContent>
  <xr:revisionPtr revIDLastSave="0" documentId="13_ncr:1_{E510FE5D-F84B-475A-8F89-F4701877E89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Semifinale A" sheetId="2" r:id="rId1"/>
    <sheet name="Semifinale R" sheetId="3" r:id="rId2"/>
    <sheet name="Finale" sheetId="1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53" i="3" l="1"/>
  <c r="C28" i="3"/>
  <c r="D30" i="3" l="1"/>
  <c r="D5" i="3"/>
  <c r="C53" i="2"/>
  <c r="D30" i="2" s="1"/>
  <c r="C28" i="2"/>
  <c r="D5" i="2" s="1"/>
  <c r="H28" i="1" l="1"/>
  <c r="E5" i="1" s="1"/>
  <c r="D5" i="1"/>
  <c r="H53" i="3"/>
  <c r="E30" i="3" s="1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<sst xmlns="http://schemas.openxmlformats.org/spreadsheetml/2006/main" count="289" uniqueCount="199">
  <si>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</si>
  <si>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</si>
  <si>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</si>
  <si>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</si>
  <si>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</si>
  <si>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MIDDLESBROOF</t>
  </si>
  <si>
    <t>BATIGOL</t>
  </si>
  <si>
    <t>F.C.TIZIO</t>
  </si>
  <si>
    <t>POISONS</t>
  </si>
  <si>
    <t>1) CONSIGLI Andrea</t>
  </si>
  <si>
    <t>2) FERRARI Gianmarco</t>
  </si>
  <si>
    <t>3) HATEBOER Hans</t>
  </si>
  <si>
    <t>4) FARAONI Davide</t>
  </si>
  <si>
    <t>5) MANDRAGORA Rolando</t>
  </si>
  <si>
    <t>6) FRATTESI Davide</t>
  </si>
  <si>
    <t>7) LOPEZ Maxime</t>
  </si>
  <si>
    <t>8) SAPONARA Riccardo</t>
  </si>
  <si>
    <t>9) GIROUD Olivier</t>
  </si>
  <si>
    <t>10) PINAMONTI Andrea</t>
  </si>
  <si>
    <t>11) CAPUTO Francesco</t>
  </si>
  <si>
    <t>12) PEGOLO Gianluca</t>
  </si>
  <si>
    <t>13) AUDERO Emil</t>
  </si>
  <si>
    <t>14) BARROW Musa</t>
  </si>
  <si>
    <t>15) SOTTIL Riccardo</t>
  </si>
  <si>
    <t>16) LOCATELLI Manuel</t>
  </si>
  <si>
    <t>17) VERETOUT Jordan</t>
  </si>
  <si>
    <t>18) VIGNATO Emanuel</t>
  </si>
  <si>
    <t>19) CASALE Nicolò</t>
  </si>
  <si>
    <t>20) GUNTER Koray</t>
  </si>
  <si>
    <t>21) CECCHERINI Federico</t>
  </si>
  <si>
    <t>1) TERRACCIANO Pietro</t>
  </si>
  <si>
    <t>2) SINGO Wilfried Stephane</t>
  </si>
  <si>
    <t>3) DANILO -</t>
  </si>
  <si>
    <t>4) MARUSIC Adam</t>
  </si>
  <si>
    <t>5) FREULER Remo</t>
  </si>
  <si>
    <t>6) BENNACER Ismael</t>
  </si>
  <si>
    <t>7) TONALI Sandro</t>
  </si>
  <si>
    <t>8) BREKALO Josip</t>
  </si>
  <si>
    <t>9) DESTRO Mattia</t>
  </si>
  <si>
    <t>10) ABRAHAM Tammy</t>
  </si>
  <si>
    <t>11) BOGA Jeremie</t>
  </si>
  <si>
    <t>12) DRAGOWSKI Bartlomiej</t>
  </si>
  <si>
    <t>13) VICARIO Guglielmo</t>
  </si>
  <si>
    <t>14) FLORENZI Alessandro</t>
  </si>
  <si>
    <t>15) PALOMINO José Luis</t>
  </si>
  <si>
    <t>16) PEZZELLA Giuseppe</t>
  </si>
  <si>
    <t>17) DE SILVESTRI Lorenzo</t>
  </si>
  <si>
    <t>18) DIAZ Brahim</t>
  </si>
  <si>
    <t>19) ZAKARIA Denis</t>
  </si>
  <si>
    <t>20) BASELLI Daniele</t>
  </si>
  <si>
    <t>21) ROVELLA Nicolo</t>
  </si>
  <si>
    <t>1) RUI PATRICIO -</t>
  </si>
  <si>
    <t>2) SKRINIAR Milan</t>
  </si>
  <si>
    <t>3) ROMAGNOLI Alessio</t>
  </si>
  <si>
    <t>4) SMALLING Chris</t>
  </si>
  <si>
    <t>5) OLIVEIRA Sergio</t>
  </si>
  <si>
    <t>6) LUKIC Sasa</t>
  </si>
  <si>
    <t>7) PELLEGRINI Lorenzo</t>
  </si>
  <si>
    <t>8) LAZOVIC Darko</t>
  </si>
  <si>
    <t>9) IMMOBILE Ciro</t>
  </si>
  <si>
    <t>10) INSIGNE Lorenzo</t>
  </si>
  <si>
    <t>11) ARNAUTOVIC Marko</t>
  </si>
  <si>
    <t>12) FUZATO Daniel</t>
  </si>
  <si>
    <t>13) PICCOLI Roberto</t>
  </si>
  <si>
    <t>14) DUNCAN Alfred</t>
  </si>
  <si>
    <t>15) DE ROON Marten</t>
  </si>
  <si>
    <t>16) CATALDI Danilo</t>
  </si>
  <si>
    <t>17) BANDINELLI Filippo</t>
  </si>
  <si>
    <t>18) IBANEZ -</t>
  </si>
  <si>
    <t>19) LUIZ FELIPE Ramos Marchi</t>
  </si>
  <si>
    <t>20) MARIO RUI Silva Duarte</t>
  </si>
  <si>
    <t>21) YOSHIDA Maya</t>
  </si>
  <si>
    <t>1) HANDANOVIC Samir</t>
  </si>
  <si>
    <t>2) MILENKOVIC Nikola</t>
  </si>
  <si>
    <t>3) HERNANDEZ Theo</t>
  </si>
  <si>
    <t>4) TOMORI Fikayo</t>
  </si>
  <si>
    <t>5) AGUDELO Kevin</t>
  </si>
  <si>
    <t>6) TRAORE Hamed Junior</t>
  </si>
  <si>
    <t>7) TORREIRA Lucas</t>
  </si>
  <si>
    <t>8) MKHITARYAN Henrikh</t>
  </si>
  <si>
    <t>9) CAPRARI Gianluca</t>
  </si>
  <si>
    <t>10) IKONÉ Jonathan</t>
  </si>
  <si>
    <t>11) JOAO PEDRO Geraldino Galvao</t>
  </si>
  <si>
    <t>12) RADU Ionut</t>
  </si>
  <si>
    <t>13) MAEHLE Joakim</t>
  </si>
  <si>
    <t>14) MAGNANI Giangiacomo</t>
  </si>
  <si>
    <t>15) CACACE Liberato</t>
  </si>
  <si>
    <t>16) PASALIC Mario</t>
  </si>
  <si>
    <t>17) MAITLAND NILES Ainsley</t>
  </si>
  <si>
    <t>18) ILIC Ivan</t>
  </si>
  <si>
    <t>19) POLITANO Matteo</t>
  </si>
  <si>
    <t>20) SHOMURODOV Eldor</t>
  </si>
  <si>
    <t>21) MIRANCHUK Aleksey</t>
  </si>
  <si>
    <t>*</t>
  </si>
  <si>
    <t>1) VICARIO Guglielmo</t>
  </si>
  <si>
    <t>4) PALOMINO José Luis</t>
  </si>
  <si>
    <t>5) MARUSIC Adam</t>
  </si>
  <si>
    <t>6) ZAKARIA Denis</t>
  </si>
  <si>
    <t>9) DEULOFEU Gerard</t>
  </si>
  <si>
    <t>12) TERRACCIANO Pietro</t>
  </si>
  <si>
    <t>13) DRAGOWSKI Bartlomiej</t>
  </si>
  <si>
    <t>14) DESTRO Mattia</t>
  </si>
  <si>
    <t>15) IZZO Armando</t>
  </si>
  <si>
    <t>18) BENNACER Ismael</t>
  </si>
  <si>
    <t>19) DIAZ Brahim</t>
  </si>
  <si>
    <t>1) POLITANO Matteo</t>
  </si>
  <si>
    <t>2) TRAORE Hamed Junior</t>
  </si>
  <si>
    <t>3) CAPRARI Gianluca</t>
  </si>
  <si>
    <t>4) JOAO PEDRO Geraldino Galvao</t>
  </si>
  <si>
    <t>5) MKHITARYAN Henrikh</t>
  </si>
  <si>
    <t>6) PASALIC Mario</t>
  </si>
  <si>
    <t>7) HERNANDEZ Theo</t>
  </si>
  <si>
    <t>8) TOMORI Fikayo</t>
  </si>
  <si>
    <t>9) AGUDELO Kevin</t>
  </si>
  <si>
    <t>10) CACACE Liberato</t>
  </si>
  <si>
    <t>11) HANDANOVIC Samir</t>
  </si>
  <si>
    <t>3) IBANEZ -</t>
  </si>
  <si>
    <t>5) RRAHMANI Amir</t>
  </si>
  <si>
    <t>6) BANDINELLI Filippo</t>
  </si>
  <si>
    <t>7) LUKIC Sasa</t>
  </si>
  <si>
    <t>8) OLIVEIRA Sergio</t>
  </si>
  <si>
    <t>11) OSIMHEN Victor</t>
  </si>
  <si>
    <t>13) ARNAUTOVIC Marko</t>
  </si>
  <si>
    <t>14) FELIX Afena Gyan</t>
  </si>
  <si>
    <t>15) PICCOLI Roberto</t>
  </si>
  <si>
    <t>16) LAZOVIC Darko</t>
  </si>
  <si>
    <t>17) CATALDI Danilo</t>
  </si>
  <si>
    <t>18) DUNCAN Alfred</t>
  </si>
  <si>
    <t>19) MARIO RUI Silva Duarte</t>
  </si>
  <si>
    <t>20) LUIZ FELIPE Ramos Marchi</t>
  </si>
  <si>
    <t>1) IMMOBILE Ciro</t>
  </si>
  <si>
    <t>2) INSIGNE Lorenzo</t>
  </si>
  <si>
    <t>3) OSIMHEN Victor</t>
  </si>
  <si>
    <t>4) SKRINIAR Milan</t>
  </si>
  <si>
    <t>5) SMALLING Chris</t>
  </si>
  <si>
    <t>6) RRAHMANI Amir</t>
  </si>
  <si>
    <t>7) RUI PATRICIO -</t>
  </si>
  <si>
    <t>9) IBANEZ -</t>
  </si>
  <si>
    <t>10) LUKIC Sasa</t>
  </si>
  <si>
    <t>11) BANDINELLI Filippo</t>
  </si>
  <si>
    <t>1) ZAPATA Duvan</t>
  </si>
  <si>
    <t>2) CAPUTO Francesco</t>
  </si>
  <si>
    <t>3) PINAMONTI Andrea</t>
  </si>
  <si>
    <t>4) MANDRAGORA Rolando</t>
  </si>
  <si>
    <t>5) VIGNATO Emanuel</t>
  </si>
  <si>
    <t>6) SAPONARA Riccardo</t>
  </si>
  <si>
    <t>8) AUDERO Emil</t>
  </si>
  <si>
    <t>9) FERRARI Gianmarco</t>
  </si>
  <si>
    <t>10) HATEBOER Hans</t>
  </si>
  <si>
    <t>11) FARAONI Davide</t>
  </si>
  <si>
    <t>2) CACACE Liberato</t>
  </si>
  <si>
    <t>7) TRAORE Hamed Junior</t>
  </si>
  <si>
    <t>10) POLITANO Matteo</t>
  </si>
  <si>
    <t>13) MILENKOVIC Nikola</t>
  </si>
  <si>
    <t>14) MAEHLE Joakim</t>
  </si>
  <si>
    <t>15) MAGNANI Giangiacomo</t>
  </si>
  <si>
    <t>16) MAITLAND NILES Ainsley</t>
  </si>
  <si>
    <t>17) ILIC Ivan</t>
  </si>
  <si>
    <t>18) MIRANCHUK Aleksey</t>
  </si>
  <si>
    <t>19) IKONÉ Jonathan</t>
  </si>
  <si>
    <t>21) TRIBUNA</t>
  </si>
  <si>
    <t>1) AUDERO Emil</t>
  </si>
  <si>
    <t>6) LOPEZ Maxime</t>
  </si>
  <si>
    <t>7) SAPONARA Riccardo</t>
  </si>
  <si>
    <t>8) VIGNATO Emanuel</t>
  </si>
  <si>
    <t>9) PINAMONTI Andrea</t>
  </si>
  <si>
    <t>10) CAPUTO Francesco</t>
  </si>
  <si>
    <t>11) ZAPATA Duvan</t>
  </si>
  <si>
    <t>12) CONSIGLI Andrea</t>
  </si>
  <si>
    <t>13) PEGOLO Gianluca</t>
  </si>
  <si>
    <t>14) VERETOUT Jordan</t>
  </si>
  <si>
    <t>15) DJURICIC Filip</t>
  </si>
  <si>
    <t>16) GIROUD Olivier</t>
  </si>
  <si>
    <t>17) BARROW Musa</t>
  </si>
  <si>
    <t>18) CASALE Nicolò</t>
  </si>
  <si>
    <t>19) GUNTER Koray</t>
  </si>
  <si>
    <t>20) CECCHERINI Federico</t>
  </si>
  <si>
    <t>21) PELLEGRINI Luca</t>
  </si>
  <si>
    <t>1) CRAGNO Alessio</t>
  </si>
  <si>
    <t>8) DE ROON Marten</t>
  </si>
  <si>
    <t>12) RUI PATRICIO -</t>
  </si>
  <si>
    <t>15) CATALDI Danilo</t>
  </si>
  <si>
    <t>17) DUNCAN Alfred</t>
  </si>
  <si>
    <t>18) LUIZ FELIPE Ramos Marchi</t>
  </si>
  <si>
    <t>19) IBANEZ -</t>
  </si>
  <si>
    <t>5) PASALIC Mario</t>
  </si>
  <si>
    <t>6) AGUDELO Kevin</t>
  </si>
  <si>
    <t>7) ILIC Ivan</t>
  </si>
  <si>
    <t>8) TORREIRA Lucas</t>
  </si>
  <si>
    <t>10) SHOMURODOV Eldor</t>
  </si>
  <si>
    <t>13) TOLOI Rafael</t>
  </si>
  <si>
    <t>14) PEREZ Nehuen</t>
  </si>
  <si>
    <t>15) MAEHLE Joakim</t>
  </si>
  <si>
    <t>16) CACACE Liberato</t>
  </si>
  <si>
    <t>17) TRAORE Hamed Junior</t>
  </si>
  <si>
    <t>18) NANDEZ Nahitan</t>
  </si>
  <si>
    <t>19) MAITLAND NILES Ainsley</t>
  </si>
  <si>
    <t>20) MIRANCHUK Aleksey</t>
  </si>
  <si>
    <t>21) IKONÉ Jonathan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</si>
</sst>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7" fillId="0" borderId="0" xfId="0" applyFont="1"/>
    <xf numFmtId="0" fontId="0" fillId="0" borderId="0" xfId="0"/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workbookViewId="0">
      <selection sqref="A1:H1"/>
    </sheetView>
  </sheetViews>
  <sheetFormatPr defaultColWidth="8.85546875" defaultRowHeight="15"/>
  <cols>
    <col min="1" max="1" width="34.85546875" bestFit="1" customWidth="1"/>
    <col min="2" max="2" width="11.42578125" style="1" customWidth="1"/>
    <col min="3" max="3" width="11.42578125" style="2" customWidth="1"/>
    <col min="4" max="5" width="11.42578125" customWidth="1"/>
    <col min="6" max="6" width="33.85546875" bestFit="1" customWidth="1"/>
    <col min="7" max="7" width="11.42578125" style="1" customWidth="1"/>
    <col min="8" max="8" width="11.42578125" style="2" customWidth="1"/>
  </cols>
  <sheetData>
    <row r="1" spans="1:8">
      <c r="A1" s="8" t="s">
        <v>4</v>
      </c>
      <c r="B1" s="9"/>
      <c r="C1" s="10"/>
      <c r="D1" s="11"/>
      <c r="E1" s="11"/>
      <c r="F1" s="11"/>
      <c r="G1" s="9"/>
      <c r="H1" s="10"/>
    </row>
    <row r="2" spans="1:8">
      <c r="A2" s="12" t="s">
        <v>0</v>
      </c>
      <c r="B2" s="12"/>
      <c r="C2" s="12"/>
      <c r="D2" s="12"/>
      <c r="E2" s="12"/>
      <c r="F2" s="12"/>
      <c r="G2" s="12"/>
      <c r="H2" s="12"/>
    </row>
    <row r="5" spans="1:8">
      <c r="A5" s="13" t="s">
        <v>5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4</v>
      </c>
      <c r="E5" s="5">
        <f>IF(H28&lt;66,0,IF(AND(H28&gt;65.5,H28&lt;72),1,IF(AND(H28&gt;71.5,H28&lt;77),2,IF(AND(H28&gt;76.5,H28&lt;81),3,IF(AND(H28&gt;80.5,H28&lt;85),4,IF(AND(H28&gt;84.5,H28&lt;89),5,IF(AND(H28&gt;88.5,H28&lt;93),6)))))))</f>
        <v>0</v>
      </c>
      <c r="F5" s="14" t="s">
        <v>6</v>
      </c>
      <c r="G5" s="9"/>
      <c r="H5" s="10"/>
    </row>
    <row r="6" spans="1:8" ht="15.75">
      <c r="A6" s="6" t="s">
        <v>72</v>
      </c>
      <c r="C6" s="2">
        <v>5.5</v>
      </c>
      <c r="F6" s="6" t="s">
        <v>30</v>
      </c>
      <c r="H6" s="2">
        <v>5.5</v>
      </c>
    </row>
    <row r="7" spans="1:8" ht="15.75">
      <c r="A7" s="6" t="s">
        <v>73</v>
      </c>
      <c r="C7" s="2">
        <v>6.5</v>
      </c>
      <c r="F7" s="6" t="s">
        <v>31</v>
      </c>
      <c r="H7" s="2">
        <v>5.5</v>
      </c>
    </row>
    <row r="8" spans="1:8" ht="15.75">
      <c r="A8" s="6" t="s">
        <v>74</v>
      </c>
      <c r="C8" s="2">
        <v>6</v>
      </c>
      <c r="F8" s="6" t="s">
        <v>32</v>
      </c>
      <c r="H8" s="2">
        <v>5.5</v>
      </c>
    </row>
    <row r="9" spans="1:8" ht="15.75">
      <c r="A9" s="6" t="s">
        <v>75</v>
      </c>
      <c r="C9" s="2">
        <v>6</v>
      </c>
      <c r="F9" s="6" t="s">
        <v>33</v>
      </c>
      <c r="H9" s="2">
        <v>6</v>
      </c>
    </row>
    <row r="10" spans="1:8" ht="15.75">
      <c r="A10" s="6" t="s">
        <v>76</v>
      </c>
      <c r="C10" s="2">
        <v>5</v>
      </c>
      <c r="F10" s="6" t="s">
        <v>34</v>
      </c>
      <c r="H10" s="2">
        <v>5</v>
      </c>
    </row>
    <row r="11" spans="1:8" ht="15.75">
      <c r="A11" s="6" t="s">
        <v>77</v>
      </c>
      <c r="C11" s="2">
        <v>9.5</v>
      </c>
      <c r="F11" s="6" t="s">
        <v>35</v>
      </c>
      <c r="H11" s="2">
        <v>6.5</v>
      </c>
    </row>
    <row r="12" spans="1:8" ht="15.75">
      <c r="A12" s="6" t="s">
        <v>78</v>
      </c>
      <c r="C12" s="2">
        <v>6</v>
      </c>
      <c r="F12" s="6" t="s">
        <v>36</v>
      </c>
      <c r="H12" s="2">
        <v>5.5</v>
      </c>
    </row>
    <row r="13" spans="1:8" ht="15.75">
      <c r="A13" s="6" t="s">
        <v>79</v>
      </c>
      <c r="C13" s="2">
        <v>10</v>
      </c>
      <c r="F13" s="6" t="s">
        <v>37</v>
      </c>
      <c r="H13" s="2">
        <v>6</v>
      </c>
    </row>
    <row r="14" spans="1:8" ht="15.75">
      <c r="A14" s="6" t="s">
        <v>80</v>
      </c>
      <c r="C14" s="2">
        <v>7</v>
      </c>
      <c r="F14" s="6" t="s">
        <v>38</v>
      </c>
      <c r="H14" s="2">
        <v>5</v>
      </c>
    </row>
    <row r="15" spans="1:8" ht="15.75">
      <c r="A15" s="6" t="s">
        <v>81</v>
      </c>
      <c r="B15" s="7" t="s">
        <v>93</v>
      </c>
      <c r="F15" s="6" t="s">
        <v>39</v>
      </c>
      <c r="H15" s="2">
        <v>5.5</v>
      </c>
    </row>
    <row r="16" spans="1:8" ht="15.75">
      <c r="A16" s="6" t="s">
        <v>82</v>
      </c>
      <c r="C16" s="2">
        <v>9.5</v>
      </c>
      <c r="F16" s="6" t="s">
        <v>40</v>
      </c>
      <c r="H16" s="2">
        <v>6</v>
      </c>
    </row>
    <row r="18" spans="1:8" ht="15.75">
      <c r="A18" s="6" t="s">
        <v>83</v>
      </c>
      <c r="F18" s="6" t="s">
        <v>41</v>
      </c>
    </row>
    <row r="19" spans="1:8" ht="15.75">
      <c r="A19" s="6" t="s">
        <v>84</v>
      </c>
      <c r="F19" s="6" t="s">
        <v>42</v>
      </c>
    </row>
    <row r="20" spans="1:8" ht="15.75">
      <c r="A20" s="6" t="s">
        <v>85</v>
      </c>
      <c r="F20" s="6" t="s">
        <v>43</v>
      </c>
    </row>
    <row r="21" spans="1:8" ht="15.75">
      <c r="A21" s="6" t="s">
        <v>86</v>
      </c>
      <c r="F21" s="6" t="s">
        <v>44</v>
      </c>
    </row>
    <row r="22" spans="1:8" ht="15.75">
      <c r="A22" s="6" t="s">
        <v>87</v>
      </c>
      <c r="F22" s="6" t="s">
        <v>45</v>
      </c>
    </row>
    <row r="23" spans="1:8" ht="15.75">
      <c r="A23" s="6" t="s">
        <v>88</v>
      </c>
      <c r="F23" s="6" t="s">
        <v>46</v>
      </c>
    </row>
    <row r="24" spans="1:8" ht="15.75">
      <c r="A24" s="6" t="s">
        <v>89</v>
      </c>
      <c r="F24" s="6" t="s">
        <v>47</v>
      </c>
    </row>
    <row r="25" spans="1:8" ht="15.75">
      <c r="A25" s="6" t="s">
        <v>90</v>
      </c>
      <c r="B25" s="7" t="s">
        <v>93</v>
      </c>
      <c r="C25" s="2">
        <v>9.5</v>
      </c>
      <c r="F25" s="6" t="s">
        <v>48</v>
      </c>
    </row>
    <row r="26" spans="1:8" ht="15.75">
      <c r="A26" s="6" t="s">
        <v>91</v>
      </c>
      <c r="F26" s="6" t="s">
        <v>49</v>
      </c>
    </row>
    <row r="27" spans="1:8" ht="15.75">
      <c r="A27" s="6" t="s">
        <v>92</v>
      </c>
      <c r="F27" s="6" t="s">
        <v>50</v>
      </c>
    </row>
    <row r="28" spans="1:8">
      <c r="A28" s="4"/>
      <c r="B28" s="4" t="s">
        <v>1</v>
      </c>
      <c r="C28" s="4">
        <f>SUM(C6:C27)+1</f>
        <v>81.5</v>
      </c>
      <c r="F28" s="4"/>
      <c r="G28" s="4" t="s">
        <v>1</v>
      </c>
      <c r="H28" s="4">
        <f>SUM(H6:H27)</f>
        <v>62</v>
      </c>
    </row>
    <row r="30" spans="1:8">
      <c r="A30" s="13" t="s">
        <v>7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0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4" t="s">
        <v>8</v>
      </c>
      <c r="G30" s="9"/>
      <c r="H30" s="10"/>
    </row>
    <row r="31" spans="1:8" ht="15.75">
      <c r="A31" s="6" t="s">
        <v>9</v>
      </c>
      <c r="C31" s="2">
        <v>4</v>
      </c>
      <c r="F31" s="6" t="s">
        <v>51</v>
      </c>
      <c r="H31" s="2">
        <v>6</v>
      </c>
    </row>
    <row r="32" spans="1:8" ht="15.75">
      <c r="A32" s="6" t="s">
        <v>10</v>
      </c>
      <c r="C32" s="2">
        <v>5</v>
      </c>
      <c r="F32" s="6" t="s">
        <v>52</v>
      </c>
      <c r="H32" s="2">
        <v>6.5</v>
      </c>
    </row>
    <row r="33" spans="1:8" ht="15.75">
      <c r="A33" s="6" t="s">
        <v>11</v>
      </c>
      <c r="C33" s="2">
        <v>5</v>
      </c>
      <c r="F33" s="6" t="s">
        <v>53</v>
      </c>
      <c r="G33" s="1" t="s">
        <v>93</v>
      </c>
    </row>
    <row r="34" spans="1:8" ht="15.75">
      <c r="A34" s="6" t="s">
        <v>12</v>
      </c>
      <c r="C34" s="2">
        <v>6.5</v>
      </c>
      <c r="F34" s="6" t="s">
        <v>54</v>
      </c>
      <c r="H34" s="2">
        <v>6.5</v>
      </c>
    </row>
    <row r="35" spans="1:8" ht="15.75">
      <c r="A35" s="6" t="s">
        <v>13</v>
      </c>
      <c r="C35" s="2">
        <v>6.5</v>
      </c>
      <c r="F35" s="6" t="s">
        <v>55</v>
      </c>
      <c r="H35" s="2">
        <v>5.5</v>
      </c>
    </row>
    <row r="36" spans="1:8" ht="15.75">
      <c r="A36" s="6" t="s">
        <v>14</v>
      </c>
      <c r="C36" s="2">
        <v>5.5</v>
      </c>
      <c r="F36" s="6" t="s">
        <v>56</v>
      </c>
      <c r="H36" s="2">
        <v>6</v>
      </c>
    </row>
    <row r="37" spans="1:8" ht="15.75">
      <c r="A37" s="6" t="s">
        <v>15</v>
      </c>
      <c r="B37" s="7" t="s">
        <v>93</v>
      </c>
      <c r="F37" s="6" t="s">
        <v>57</v>
      </c>
      <c r="H37" s="2">
        <v>5</v>
      </c>
    </row>
    <row r="38" spans="1:8" ht="15.75">
      <c r="A38" s="6" t="s">
        <v>16</v>
      </c>
      <c r="C38" s="2">
        <v>6.5</v>
      </c>
      <c r="F38" s="6" t="s">
        <v>58</v>
      </c>
      <c r="H38" s="2">
        <v>6.5</v>
      </c>
    </row>
    <row r="39" spans="1:8" ht="15.75">
      <c r="A39" s="6" t="s">
        <v>17</v>
      </c>
      <c r="C39" s="2">
        <v>6</v>
      </c>
      <c r="F39" s="6" t="s">
        <v>59</v>
      </c>
      <c r="H39" s="2">
        <v>5</v>
      </c>
    </row>
    <row r="40" spans="1:8" ht="15.75">
      <c r="A40" s="6" t="s">
        <v>18</v>
      </c>
      <c r="C40" s="2">
        <v>5.5</v>
      </c>
      <c r="F40" s="6" t="s">
        <v>60</v>
      </c>
      <c r="H40" s="2">
        <v>11</v>
      </c>
    </row>
    <row r="41" spans="1:8" ht="15.75">
      <c r="A41" s="6" t="s">
        <v>19</v>
      </c>
      <c r="C41" s="2">
        <v>5</v>
      </c>
      <c r="F41" s="6" t="s">
        <v>61</v>
      </c>
      <c r="H41" s="2">
        <v>6</v>
      </c>
    </row>
    <row r="43" spans="1:8" ht="15.75">
      <c r="A43" s="6" t="s">
        <v>20</v>
      </c>
      <c r="F43" s="6" t="s">
        <v>62</v>
      </c>
    </row>
    <row r="44" spans="1:8" ht="15.75">
      <c r="A44" s="6" t="s">
        <v>21</v>
      </c>
      <c r="F44" s="6" t="s">
        <v>63</v>
      </c>
    </row>
    <row r="45" spans="1:8" ht="15.75">
      <c r="A45" s="6" t="s">
        <v>22</v>
      </c>
      <c r="F45" s="6" t="s">
        <v>64</v>
      </c>
    </row>
    <row r="46" spans="1:8" ht="15.75">
      <c r="A46" s="6" t="s">
        <v>23</v>
      </c>
      <c r="F46" s="6" t="s">
        <v>65</v>
      </c>
    </row>
    <row r="47" spans="1:8" ht="15.75">
      <c r="A47" s="6" t="s">
        <v>24</v>
      </c>
      <c r="B47" s="7" t="s">
        <v>93</v>
      </c>
      <c r="C47" s="2">
        <v>5.5</v>
      </c>
      <c r="F47" s="6" t="s">
        <v>66</v>
      </c>
    </row>
    <row r="48" spans="1:8" ht="15.75">
      <c r="A48" s="6" t="s">
        <v>25</v>
      </c>
      <c r="F48" s="6" t="s">
        <v>67</v>
      </c>
    </row>
    <row r="49" spans="1:8" ht="15.75">
      <c r="A49" s="6" t="s">
        <v>26</v>
      </c>
      <c r="F49" s="6" t="s">
        <v>68</v>
      </c>
      <c r="G49" s="1" t="s">
        <v>93</v>
      </c>
      <c r="H49" s="2">
        <v>5.5</v>
      </c>
    </row>
    <row r="50" spans="1:8" ht="15.75">
      <c r="A50" s="6" t="s">
        <v>27</v>
      </c>
      <c r="F50" s="6" t="s">
        <v>69</v>
      </c>
    </row>
    <row r="51" spans="1:8" ht="15.75">
      <c r="A51" s="6" t="s">
        <v>28</v>
      </c>
      <c r="F51" s="6" t="s">
        <v>70</v>
      </c>
    </row>
    <row r="52" spans="1:8" ht="15.75">
      <c r="A52" s="6" t="s">
        <v>29</v>
      </c>
      <c r="F52" s="6" t="s">
        <v>71</v>
      </c>
    </row>
    <row r="53" spans="1:8">
      <c r="A53" s="4"/>
      <c r="B53" s="4" t="s">
        <v>1</v>
      </c>
      <c r="C53" s="4">
        <f>SUM(C31:C52)+1</f>
        <v>62</v>
      </c>
      <c r="F53" s="4"/>
      <c r="G53" s="4" t="s">
        <v>1</v>
      </c>
      <c r="H53" s="4">
        <f>SUM(H31:H52)</f>
        <v>69.5</v>
      </c>
    </row>
    <row r="54" spans="1:8">
      <c r="A54" s="3"/>
      <c r="D54" s="3"/>
      <c r="E54" s="3"/>
      <c r="F54" s="3"/>
    </row>
    <row r="55" spans="1:8">
      <c r="A55" s="3"/>
      <c r="D55" s="3"/>
      <c r="E55" s="3"/>
      <c r="F55" s="3"/>
    </row>
    <row r="56" spans="1:8">
      <c r="A56" s="3"/>
      <c r="D56" s="3"/>
      <c r="E56" s="3"/>
      <c r="F56" s="3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workbookViewId="0">
      <selection sqref="A1:H1"/>
    </sheetView>
  </sheetViews>
  <sheetFormatPr defaultColWidth="8.85546875" defaultRowHeight="15"/>
  <cols>
    <col min="1" max="1" width="30.42578125" bestFit="1" customWidth="1"/>
    <col min="2" max="2" width="11.42578125" style="1" customWidth="1"/>
    <col min="3" max="3" width="11.42578125" style="2" customWidth="1"/>
    <col min="4" max="5" width="11.42578125" customWidth="1"/>
    <col min="6" max="6" width="34.85546875" bestFit="1" customWidth="1"/>
    <col min="7" max="7" width="11.42578125" style="1" customWidth="1"/>
    <col min="8" max="8" width="11.42578125" style="2" customWidth="1"/>
    <col min="11" max="11" width="33.7109375" bestFit="1" customWidth="1"/>
    <col min="12" max="12" width="27" bestFit="1" customWidth="1"/>
  </cols>
  <sheetData>
    <row r="1" spans="1:11">
      <c r="A1" s="8" t="s">
        <v>3</v>
      </c>
      <c r="B1" s="9"/>
      <c r="C1" s="10"/>
      <c r="D1" s="11"/>
      <c r="E1" s="11"/>
      <c r="F1" s="11"/>
      <c r="G1" s="9"/>
      <c r="H1" s="10"/>
    </row>
    <row r="2" spans="1:11">
      <c r="A2" s="12" t="s">
        <v>0</v>
      </c>
      <c r="B2" s="12"/>
      <c r="C2" s="12"/>
      <c r="D2" s="12"/>
      <c r="E2" s="12"/>
      <c r="F2" s="12"/>
      <c r="G2" s="12"/>
      <c r="H2" s="12"/>
    </row>
    <row r="5" spans="1:11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2</v>
      </c>
      <c r="E5" s="5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4" t="s">
        <v>5</v>
      </c>
      <c r="G5" s="9"/>
      <c r="H5" s="10"/>
    </row>
    <row r="6" spans="1:11" ht="15.75">
      <c r="A6" s="6" t="s">
        <v>94</v>
      </c>
      <c r="C6" s="2">
        <v>6.5</v>
      </c>
      <c r="F6" s="6" t="s">
        <v>72</v>
      </c>
      <c r="H6" s="2">
        <v>7</v>
      </c>
      <c r="K6" s="6" t="s">
        <v>105</v>
      </c>
    </row>
    <row r="7" spans="1:11" ht="15.75">
      <c r="A7" s="6" t="s">
        <v>31</v>
      </c>
      <c r="C7" s="2">
        <v>5</v>
      </c>
      <c r="F7" s="6" t="s">
        <v>150</v>
      </c>
      <c r="G7" s="7" t="s">
        <v>93</v>
      </c>
      <c r="K7" s="6" t="s">
        <v>106</v>
      </c>
    </row>
    <row r="8" spans="1:11" ht="15.75">
      <c r="A8" s="6" t="s">
        <v>32</v>
      </c>
      <c r="C8" s="2">
        <v>6.5</v>
      </c>
      <c r="F8" s="6" t="s">
        <v>74</v>
      </c>
      <c r="H8" s="2">
        <v>5.5</v>
      </c>
      <c r="K8" s="6" t="s">
        <v>107</v>
      </c>
    </row>
    <row r="9" spans="1:11" ht="15.75">
      <c r="A9" s="6" t="s">
        <v>95</v>
      </c>
      <c r="C9" s="2">
        <v>6</v>
      </c>
      <c r="F9" s="6" t="s">
        <v>75</v>
      </c>
      <c r="H9" s="2">
        <v>6</v>
      </c>
      <c r="K9" s="6" t="s">
        <v>108</v>
      </c>
    </row>
    <row r="10" spans="1:11" ht="15.75">
      <c r="A10" s="6" t="s">
        <v>96</v>
      </c>
      <c r="C10" s="2">
        <v>10</v>
      </c>
      <c r="F10" s="6" t="s">
        <v>76</v>
      </c>
      <c r="H10" s="2">
        <v>5.5</v>
      </c>
      <c r="K10" s="6" t="s">
        <v>109</v>
      </c>
    </row>
    <row r="11" spans="1:11" ht="15.75">
      <c r="A11" s="6" t="s">
        <v>97</v>
      </c>
      <c r="C11" s="2">
        <v>6</v>
      </c>
      <c r="F11" s="6" t="s">
        <v>110</v>
      </c>
      <c r="H11" s="2">
        <v>5.5</v>
      </c>
      <c r="K11" s="6" t="s">
        <v>110</v>
      </c>
    </row>
    <row r="12" spans="1:11" ht="15.75">
      <c r="A12" s="6" t="s">
        <v>36</v>
      </c>
      <c r="C12" s="2">
        <v>6.5</v>
      </c>
      <c r="F12" s="6" t="s">
        <v>151</v>
      </c>
      <c r="H12" s="2">
        <v>14</v>
      </c>
      <c r="K12" s="6" t="s">
        <v>111</v>
      </c>
    </row>
    <row r="13" spans="1:11" ht="15.75">
      <c r="A13" s="6" t="s">
        <v>37</v>
      </c>
      <c r="C13" s="2">
        <v>6</v>
      </c>
      <c r="F13" s="6" t="s">
        <v>79</v>
      </c>
      <c r="H13" s="2">
        <v>6.5</v>
      </c>
      <c r="K13" s="6" t="s">
        <v>112</v>
      </c>
    </row>
    <row r="14" spans="1:11" ht="15.75">
      <c r="A14" s="6" t="s">
        <v>98</v>
      </c>
      <c r="C14" s="2">
        <v>9.5</v>
      </c>
      <c r="F14" s="6" t="s">
        <v>80</v>
      </c>
      <c r="H14" s="2">
        <v>5.5</v>
      </c>
      <c r="K14" s="6" t="s">
        <v>113</v>
      </c>
    </row>
    <row r="15" spans="1:11" ht="15.75">
      <c r="A15" s="6" t="s">
        <v>39</v>
      </c>
      <c r="C15" s="2">
        <v>4.5</v>
      </c>
      <c r="F15" s="6" t="s">
        <v>152</v>
      </c>
      <c r="H15" s="2">
        <v>5</v>
      </c>
      <c r="K15" s="6" t="s">
        <v>114</v>
      </c>
    </row>
    <row r="16" spans="1:11" ht="15.75">
      <c r="A16" s="6" t="s">
        <v>40</v>
      </c>
      <c r="C16" s="2">
        <v>5</v>
      </c>
      <c r="F16" s="6" t="s">
        <v>82</v>
      </c>
      <c r="H16" s="2">
        <v>9.5</v>
      </c>
      <c r="K16" s="6" t="s">
        <v>115</v>
      </c>
    </row>
    <row r="18" spans="1:12" ht="15.75">
      <c r="A18" s="6" t="s">
        <v>99</v>
      </c>
      <c r="F18" s="6" t="s">
        <v>83</v>
      </c>
    </row>
    <row r="19" spans="1:12" ht="15.75">
      <c r="A19" s="6" t="s">
        <v>100</v>
      </c>
      <c r="F19" s="6" t="s">
        <v>153</v>
      </c>
      <c r="G19" s="7" t="s">
        <v>93</v>
      </c>
      <c r="H19" s="2">
        <v>6.5</v>
      </c>
    </row>
    <row r="20" spans="1:12" ht="15.75">
      <c r="A20" s="6" t="s">
        <v>101</v>
      </c>
      <c r="F20" s="6" t="s">
        <v>154</v>
      </c>
    </row>
    <row r="21" spans="1:12" ht="15.75">
      <c r="A21" s="6" t="s">
        <v>102</v>
      </c>
      <c r="F21" s="6" t="s">
        <v>155</v>
      </c>
    </row>
    <row r="22" spans="1:12" ht="15.75">
      <c r="A22" s="6" t="s">
        <v>45</v>
      </c>
      <c r="F22" s="6" t="s">
        <v>156</v>
      </c>
    </row>
    <row r="23" spans="1:12" ht="15.75">
      <c r="A23" s="6" t="s">
        <v>46</v>
      </c>
      <c r="F23" s="6" t="s">
        <v>157</v>
      </c>
    </row>
    <row r="24" spans="1:12" ht="15.75">
      <c r="A24" s="6" t="s">
        <v>103</v>
      </c>
      <c r="F24" s="6" t="s">
        <v>158</v>
      </c>
    </row>
    <row r="25" spans="1:12" ht="15.75">
      <c r="A25" s="6" t="s">
        <v>104</v>
      </c>
      <c r="F25" s="6" t="s">
        <v>159</v>
      </c>
    </row>
    <row r="26" spans="1:12" ht="15.75">
      <c r="A26" s="6" t="s">
        <v>49</v>
      </c>
      <c r="F26" s="6" t="s">
        <v>91</v>
      </c>
    </row>
    <row r="27" spans="1:12" ht="15.75">
      <c r="A27" s="6" t="s">
        <v>50</v>
      </c>
      <c r="F27" s="6" t="s">
        <v>160</v>
      </c>
    </row>
    <row r="28" spans="1:12">
      <c r="A28" s="4"/>
      <c r="B28" s="4" t="s">
        <v>1</v>
      </c>
      <c r="C28" s="4">
        <f>SUM(C6:C27)+1+3</f>
        <v>75.5</v>
      </c>
      <c r="F28" s="4"/>
      <c r="G28" s="4" t="s">
        <v>1</v>
      </c>
      <c r="H28" s="4">
        <f>SUM(H6:H27)</f>
        <v>76.5</v>
      </c>
    </row>
    <row r="30" spans="1:12">
      <c r="A30" s="13" t="s">
        <v>8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6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0</v>
      </c>
      <c r="F30" s="14" t="s">
        <v>7</v>
      </c>
      <c r="G30" s="9"/>
      <c r="H30" s="10"/>
    </row>
    <row r="31" spans="1:12" ht="15.75">
      <c r="A31" s="6" t="s">
        <v>51</v>
      </c>
      <c r="C31" s="2">
        <v>5</v>
      </c>
      <c r="F31" s="6" t="s">
        <v>161</v>
      </c>
      <c r="H31" s="2">
        <v>3.5</v>
      </c>
      <c r="K31" s="6" t="s">
        <v>130</v>
      </c>
      <c r="L31" s="6" t="s">
        <v>140</v>
      </c>
    </row>
    <row r="32" spans="1:12" ht="15.75">
      <c r="A32" s="6" t="s">
        <v>52</v>
      </c>
      <c r="C32" s="2">
        <v>7</v>
      </c>
      <c r="F32" s="6" t="s">
        <v>10</v>
      </c>
      <c r="G32" s="7" t="s">
        <v>93</v>
      </c>
      <c r="K32" s="6" t="s">
        <v>131</v>
      </c>
      <c r="L32" s="6" t="s">
        <v>141</v>
      </c>
    </row>
    <row r="33" spans="1:12" ht="15.75">
      <c r="A33" s="6" t="s">
        <v>116</v>
      </c>
      <c r="C33" s="2">
        <v>6</v>
      </c>
      <c r="F33" s="6" t="s">
        <v>11</v>
      </c>
      <c r="H33" s="2">
        <v>5</v>
      </c>
      <c r="K33" s="6" t="s">
        <v>132</v>
      </c>
      <c r="L33" s="6" t="s">
        <v>142</v>
      </c>
    </row>
    <row r="34" spans="1:12" ht="15.75">
      <c r="A34" s="6" t="s">
        <v>54</v>
      </c>
      <c r="C34" s="2">
        <v>10</v>
      </c>
      <c r="F34" s="6" t="s">
        <v>12</v>
      </c>
      <c r="H34" s="2">
        <v>5</v>
      </c>
      <c r="K34" s="6" t="s">
        <v>133</v>
      </c>
      <c r="L34" s="6" t="s">
        <v>143</v>
      </c>
    </row>
    <row r="35" spans="1:12" ht="15.75">
      <c r="A35" s="6" t="s">
        <v>117</v>
      </c>
      <c r="C35" s="2">
        <v>5</v>
      </c>
      <c r="F35" s="6" t="s">
        <v>13</v>
      </c>
      <c r="G35" s="7" t="s">
        <v>93</v>
      </c>
      <c r="K35" s="6" t="s">
        <v>134</v>
      </c>
      <c r="L35" s="6" t="s">
        <v>144</v>
      </c>
    </row>
    <row r="36" spans="1:12" ht="15.75">
      <c r="A36" s="6" t="s">
        <v>118</v>
      </c>
      <c r="C36" s="2">
        <v>5.5</v>
      </c>
      <c r="F36" s="6" t="s">
        <v>162</v>
      </c>
      <c r="H36" s="2">
        <v>8.5</v>
      </c>
      <c r="K36" s="6" t="s">
        <v>135</v>
      </c>
      <c r="L36" s="6" t="s">
        <v>145</v>
      </c>
    </row>
    <row r="37" spans="1:12" ht="15.75">
      <c r="A37" s="6" t="s">
        <v>119</v>
      </c>
      <c r="C37" s="2">
        <v>6.5</v>
      </c>
      <c r="F37" s="6" t="s">
        <v>163</v>
      </c>
      <c r="H37" s="2">
        <v>6.5</v>
      </c>
      <c r="K37" s="6" t="s">
        <v>136</v>
      </c>
      <c r="L37" s="6" t="s">
        <v>15</v>
      </c>
    </row>
    <row r="38" spans="1:12" ht="15.75">
      <c r="A38" s="6" t="s">
        <v>120</v>
      </c>
      <c r="C38" s="2">
        <v>7</v>
      </c>
      <c r="F38" s="6" t="s">
        <v>164</v>
      </c>
      <c r="G38" s="7" t="s">
        <v>93</v>
      </c>
      <c r="K38" s="6" t="s">
        <v>120</v>
      </c>
      <c r="L38" s="6" t="s">
        <v>146</v>
      </c>
    </row>
    <row r="39" spans="1:12" ht="15.75">
      <c r="A39" s="6" t="s">
        <v>59</v>
      </c>
      <c r="C39" s="2">
        <v>17</v>
      </c>
      <c r="F39" s="6" t="s">
        <v>165</v>
      </c>
      <c r="H39" s="2">
        <v>6</v>
      </c>
      <c r="K39" s="6" t="s">
        <v>137</v>
      </c>
      <c r="L39" s="6" t="s">
        <v>147</v>
      </c>
    </row>
    <row r="40" spans="1:12" ht="15.75">
      <c r="A40" s="6" t="s">
        <v>60</v>
      </c>
      <c r="C40" s="2">
        <v>5.5</v>
      </c>
      <c r="F40" s="6" t="s">
        <v>166</v>
      </c>
      <c r="H40" s="2">
        <v>6</v>
      </c>
      <c r="K40" s="6" t="s">
        <v>138</v>
      </c>
      <c r="L40" s="6" t="s">
        <v>148</v>
      </c>
    </row>
    <row r="41" spans="1:12" ht="15.75">
      <c r="A41" s="6" t="s">
        <v>121</v>
      </c>
      <c r="C41" s="2">
        <v>10.5</v>
      </c>
      <c r="F41" s="6" t="s">
        <v>167</v>
      </c>
      <c r="H41" s="2">
        <v>5</v>
      </c>
      <c r="K41" s="6" t="s">
        <v>139</v>
      </c>
      <c r="L41" s="6" t="s">
        <v>149</v>
      </c>
    </row>
    <row r="43" spans="1:12" ht="15.75">
      <c r="A43" s="6" t="s">
        <v>62</v>
      </c>
      <c r="F43" s="6" t="s">
        <v>168</v>
      </c>
    </row>
    <row r="44" spans="1:12" ht="15.75">
      <c r="A44" s="6" t="s">
        <v>122</v>
      </c>
      <c r="F44" s="6" t="s">
        <v>169</v>
      </c>
    </row>
    <row r="45" spans="1:12" ht="15.75">
      <c r="A45" s="6" t="s">
        <v>123</v>
      </c>
      <c r="F45" s="6" t="s">
        <v>170</v>
      </c>
      <c r="G45" s="7" t="s">
        <v>93</v>
      </c>
      <c r="H45" s="2">
        <v>7</v>
      </c>
    </row>
    <row r="46" spans="1:12" ht="15.75">
      <c r="A46" s="6" t="s">
        <v>124</v>
      </c>
      <c r="F46" s="6" t="s">
        <v>171</v>
      </c>
    </row>
    <row r="47" spans="1:12" ht="15.75">
      <c r="A47" s="6" t="s">
        <v>125</v>
      </c>
      <c r="F47" s="6" t="s">
        <v>172</v>
      </c>
    </row>
    <row r="48" spans="1:12" ht="15.75">
      <c r="A48" s="6" t="s">
        <v>126</v>
      </c>
      <c r="F48" s="6" t="s">
        <v>173</v>
      </c>
    </row>
    <row r="49" spans="1:8" ht="15.75">
      <c r="A49" s="6" t="s">
        <v>127</v>
      </c>
      <c r="F49" s="6" t="s">
        <v>174</v>
      </c>
      <c r="G49" s="7" t="s">
        <v>93</v>
      </c>
      <c r="H49" s="2">
        <v>5</v>
      </c>
    </row>
    <row r="50" spans="1:8" ht="15.75">
      <c r="A50" s="6" t="s">
        <v>128</v>
      </c>
      <c r="F50" s="6" t="s">
        <v>175</v>
      </c>
      <c r="G50" s="7" t="s">
        <v>93</v>
      </c>
      <c r="H50" s="2">
        <v>5</v>
      </c>
    </row>
    <row r="51" spans="1:8" ht="15.75">
      <c r="A51" s="6" t="s">
        <v>129</v>
      </c>
      <c r="F51" s="6" t="s">
        <v>176</v>
      </c>
    </row>
    <row r="52" spans="1:8" ht="15.75">
      <c r="A52" s="6" t="s">
        <v>71</v>
      </c>
      <c r="F52" s="6" t="s">
        <v>177</v>
      </c>
    </row>
    <row r="53" spans="1:8">
      <c r="A53" s="4"/>
      <c r="B53" s="4" t="s">
        <v>1</v>
      </c>
      <c r="C53" s="4">
        <f>SUM(C31:C52)+1+3</f>
        <v>89</v>
      </c>
      <c r="F53" s="4"/>
      <c r="G53" s="4" t="s">
        <v>1</v>
      </c>
      <c r="H53" s="4">
        <f>SUM(H31:H52)</f>
        <v>62.5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tabSelected="1" workbookViewId="0">
      <selection activeCell="H27" sqref="H27"/>
    </sheetView>
  </sheetViews>
  <sheetFormatPr defaultColWidth="8.85546875" defaultRowHeight="15"/>
  <cols>
    <col min="1" max="1" width="33.85546875" bestFit="1" customWidth="1"/>
    <col min="2" max="2" width="11.42578125" style="1" customWidth="1"/>
    <col min="3" max="3" width="11.42578125" style="2" customWidth="1"/>
    <col min="4" max="5" width="11.42578125" customWidth="1"/>
    <col min="6" max="6" width="38.85546875" bestFit="1" customWidth="1"/>
    <col min="7" max="7" width="11.42578125" style="1" customWidth="1"/>
    <col min="8" max="8" width="11.42578125" style="2" customWidth="1"/>
  </cols>
  <sheetData>
    <row r="1" spans="1:8">
      <c r="A1" s="8" t="s">
        <v>2</v>
      </c>
      <c r="B1" s="9"/>
      <c r="C1" s="10"/>
      <c r="D1" s="11"/>
      <c r="E1" s="11"/>
      <c r="F1" s="11"/>
      <c r="G1" s="9"/>
      <c r="H1" s="10"/>
    </row>
    <row r="2" spans="1:8">
      <c r="A2" s="12" t="s">
        <v>0</v>
      </c>
      <c r="B2" s="12"/>
      <c r="C2" s="12"/>
      <c r="D2" s="12"/>
      <c r="E2" s="12"/>
      <c r="F2" s="12"/>
      <c r="G2" s="12"/>
      <c r="H2" s="12"/>
    </row>
    <row r="5" spans="1:8">
      <c r="A5" s="13" t="s">
        <v>8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3</v>
      </c>
      <c r="E5" s="5">
        <f>IF(H28&lt;66,0,IF(AND(H28&gt;65.5,H28&lt;72),1,IF(AND(H28&gt;71.5,H28&lt;77),2,IF(AND(H28&gt;76.5,H28&lt;81),3,IF(AND(H28&gt;80.5,H28&lt;85),4,IF(AND(H28&gt;84.5,H28&lt;89),5,IF(AND(H28&gt;88.5,H28&lt;93),6)))))))</f>
        <v>4</v>
      </c>
      <c r="F5" s="14" t="s">
        <v>5</v>
      </c>
      <c r="G5" s="9"/>
      <c r="H5" s="10"/>
    </row>
    <row r="6" spans="1:8" ht="15.75">
      <c r="A6" s="15" t="s">
        <v>178</v>
      </c>
      <c r="C6" s="2">
        <v>4</v>
      </c>
      <c r="F6" s="15" t="s">
        <v>72</v>
      </c>
      <c r="H6" s="2">
        <v>5.5</v>
      </c>
    </row>
    <row r="7" spans="1:8" ht="15.75">
      <c r="A7" s="15" t="s">
        <v>52</v>
      </c>
      <c r="C7" s="2">
        <v>6.5</v>
      </c>
      <c r="F7" s="15" t="s">
        <v>73</v>
      </c>
      <c r="H7" s="2">
        <v>5.5</v>
      </c>
    </row>
    <row r="8" spans="1:8" ht="15.75">
      <c r="A8" s="15" t="s">
        <v>53</v>
      </c>
      <c r="B8" s="1" t="s">
        <v>93</v>
      </c>
      <c r="F8" s="15" t="s">
        <v>74</v>
      </c>
      <c r="H8" s="2">
        <v>7</v>
      </c>
    </row>
    <row r="9" spans="1:8" ht="15.75">
      <c r="A9" s="15" t="s">
        <v>54</v>
      </c>
      <c r="B9" s="1" t="s">
        <v>93</v>
      </c>
      <c r="F9" s="15" t="s">
        <v>75</v>
      </c>
      <c r="H9" s="2">
        <v>6</v>
      </c>
    </row>
    <row r="10" spans="1:8" ht="15.75">
      <c r="A10" s="15" t="s">
        <v>117</v>
      </c>
      <c r="C10" s="2">
        <v>9.5</v>
      </c>
      <c r="F10" s="15" t="s">
        <v>185</v>
      </c>
      <c r="H10" s="2">
        <v>9.5</v>
      </c>
    </row>
    <row r="11" spans="1:8" ht="15.75">
      <c r="A11" s="15" t="s">
        <v>56</v>
      </c>
      <c r="C11" s="2">
        <v>5.5</v>
      </c>
      <c r="F11" s="15" t="s">
        <v>186</v>
      </c>
      <c r="H11" s="2">
        <v>10</v>
      </c>
    </row>
    <row r="12" spans="1:8" ht="15.75">
      <c r="A12" s="15" t="s">
        <v>57</v>
      </c>
      <c r="C12" s="2">
        <v>6</v>
      </c>
      <c r="F12" s="15" t="s">
        <v>187</v>
      </c>
      <c r="H12" s="2">
        <v>6.5</v>
      </c>
    </row>
    <row r="13" spans="1:8" ht="15.75">
      <c r="A13" s="15" t="s">
        <v>179</v>
      </c>
      <c r="C13" s="2">
        <v>5</v>
      </c>
      <c r="F13" s="15" t="s">
        <v>188</v>
      </c>
      <c r="H13" s="2">
        <v>5.5</v>
      </c>
    </row>
    <row r="14" spans="1:8" ht="15.75">
      <c r="A14" s="15" t="s">
        <v>59</v>
      </c>
      <c r="C14" s="2">
        <v>9.5</v>
      </c>
      <c r="F14" s="15" t="s">
        <v>80</v>
      </c>
      <c r="H14" s="2">
        <v>10.5</v>
      </c>
    </row>
    <row r="15" spans="1:8" ht="15.75">
      <c r="A15" s="15" t="s">
        <v>60</v>
      </c>
      <c r="C15" s="2">
        <v>8.5</v>
      </c>
      <c r="F15" s="15" t="s">
        <v>189</v>
      </c>
      <c r="G15" s="1" t="s">
        <v>93</v>
      </c>
    </row>
    <row r="16" spans="1:8" ht="15.75">
      <c r="A16" s="15" t="s">
        <v>121</v>
      </c>
      <c r="C16" s="2">
        <v>10.5</v>
      </c>
      <c r="F16" s="15" t="s">
        <v>82</v>
      </c>
      <c r="H16" s="2">
        <v>10</v>
      </c>
    </row>
    <row r="17" spans="1:8">
      <c r="A17" s="16"/>
      <c r="F17" s="16"/>
    </row>
    <row r="18" spans="1:8" ht="15.75">
      <c r="A18" s="15" t="s">
        <v>180</v>
      </c>
      <c r="F18" s="15" t="s">
        <v>83</v>
      </c>
    </row>
    <row r="19" spans="1:8" ht="15.75">
      <c r="A19" s="15" t="s">
        <v>122</v>
      </c>
      <c r="F19" s="15" t="s">
        <v>190</v>
      </c>
    </row>
    <row r="20" spans="1:8" ht="15.75">
      <c r="A20" s="15" t="s">
        <v>123</v>
      </c>
      <c r="F20" s="15" t="s">
        <v>191</v>
      </c>
    </row>
    <row r="21" spans="1:8" ht="15.75">
      <c r="A21" s="15" t="s">
        <v>181</v>
      </c>
      <c r="F21" s="15" t="s">
        <v>192</v>
      </c>
    </row>
    <row r="22" spans="1:8" ht="15.75">
      <c r="A22" s="15" t="s">
        <v>125</v>
      </c>
      <c r="F22" s="15" t="s">
        <v>193</v>
      </c>
    </row>
    <row r="23" spans="1:8" ht="15.75">
      <c r="A23" s="15" t="s">
        <v>182</v>
      </c>
      <c r="F23" s="15" t="s">
        <v>194</v>
      </c>
    </row>
    <row r="24" spans="1:8" ht="15.75">
      <c r="A24" s="15" t="s">
        <v>183</v>
      </c>
      <c r="F24" s="15" t="s">
        <v>195</v>
      </c>
    </row>
    <row r="25" spans="1:8" ht="15.75">
      <c r="A25" s="15" t="s">
        <v>184</v>
      </c>
      <c r="B25" s="1" t="s">
        <v>93</v>
      </c>
      <c r="C25" s="2">
        <v>6</v>
      </c>
      <c r="F25" s="15" t="s">
        <v>196</v>
      </c>
    </row>
    <row r="26" spans="1:8" ht="15.75">
      <c r="A26" s="15" t="s">
        <v>70</v>
      </c>
      <c r="B26" s="1" t="s">
        <v>93</v>
      </c>
      <c r="C26" s="2">
        <v>6</v>
      </c>
      <c r="F26" s="15" t="s">
        <v>197</v>
      </c>
      <c r="G26" s="1" t="s">
        <v>93</v>
      </c>
      <c r="H26" s="2">
        <v>5</v>
      </c>
    </row>
    <row r="27" spans="1:8" ht="15.75">
      <c r="A27" s="15" t="s">
        <v>71</v>
      </c>
      <c r="F27" s="15" t="s">
        <v>198</v>
      </c>
    </row>
    <row r="28" spans="1:8">
      <c r="A28" s="4"/>
      <c r="B28" s="4" t="s">
        <v>1</v>
      </c>
      <c r="C28" s="4">
        <f>SUM(C6:C27)+1</f>
        <v>78</v>
      </c>
      <c r="F28" s="4"/>
      <c r="G28" s="4" t="s">
        <v>1</v>
      </c>
      <c r="H28" s="4">
        <f>SUM(H6:H27)</f>
        <v>81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Administrator</cp:lastModifiedBy>
  <dcterms:created xsi:type="dcterms:W3CDTF">2015-09-08T09:22:08Z</dcterms:created>
  <dcterms:modified xsi:type="dcterms:W3CDTF">2022-05-03T08:29:48Z</dcterms:modified>
</cp:coreProperties>
</file>