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18_19/zietta_cup/"/>
    </mc:Choice>
  </mc:AlternateContent>
  <xr:revisionPtr revIDLastSave="0" documentId="13_ncr:1_{742352B8-1EEB-1944-BE28-3776C1F916DB}" xr6:coauthVersionLast="36" xr6:coauthVersionMax="36" xr10:uidLastSave="{00000000-0000-0000-0000-000000000000}"/>
  <bookViews>
    <workbookView xWindow="0" yWindow="0" windowWidth="25600" windowHeight="16000" activeTab="2" xr2:uid="{00000000-000D-0000-FFFF-FFFF00000000}"/>
  </bookViews>
  <sheets>
    <sheet name="Semifinale A" sheetId="2" r:id="rId1"/>
    <sheet name="Semifinale R" sheetId="3" r:id="rId2"/>
    <sheet name="Finale" sheetId="1" r:id="rId3"/>
  </sheets>
  <calcPr calcId="18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3" l="1"/>
  <c r="D30" i="3" s="1"/>
  <c r="C28" i="3"/>
  <c r="D5" i="3" s="1"/>
  <c r="C53" i="2"/>
  <c r="D30" i="2" s="1"/>
  <c r="C28" i="2"/>
  <c r="D5" i="2" s="1"/>
  <c r="H28" i="1" l="1"/>
  <c r="E5" i="1" s="1"/>
  <c r="C28" i="1"/>
  <c r="D5" i="1" s="1"/>
  <c r="H53" i="3"/>
  <c r="E30" i="3" s="1"/>
  <c r="H28" i="3"/>
  <c r="E5" i="3" s="1"/>
  <c r="H53" i="2"/>
  <c r="E30" i="2" s="1"/>
  <c r="H28" i="2"/>
  <c r="E5" i="2" s="1"/>
</calcChain>
</file>

<file path=xl/sharedStrings.xml><?xml version="1.0" encoding="utf-8"?>
<sst xmlns="http://schemas.openxmlformats.org/spreadsheetml/2006/main" count="295" uniqueCount="192">
  <si>
    <t>In verde i fantavoti che portano punteggio alla squadra</t>
  </si>
  <si>
    <t xml:space="preserve">TOTALE: </t>
  </si>
  <si>
    <t>Formazioni FINALE ZIETTA CUP</t>
  </si>
  <si>
    <t>Formazioni SEMIFINALE RITORNO ZIETTA CUP</t>
  </si>
  <si>
    <t>Formazioni SEMIFINALE ANDATA ZIETTA CUP</t>
  </si>
  <si>
    <t>A.C.SPEZIA</t>
  </si>
  <si>
    <t>BATIGOL</t>
  </si>
  <si>
    <t>SBROOF OTF</t>
  </si>
  <si>
    <t>IL PALAZZO</t>
  </si>
  <si>
    <t>1) SEPE Luigi</t>
  </si>
  <si>
    <t>2) MILENKOVIC Nikola</t>
  </si>
  <si>
    <t>3) MARIO RUI Silva Duarte</t>
  </si>
  <si>
    <t>4) DE SILVESTRI Lorenzo</t>
  </si>
  <si>
    <t>5) CHIESA Federico</t>
  </si>
  <si>
    <t>6) FOFANA Seko</t>
  </si>
  <si>
    <t>7) CRISTANTE Bryan</t>
  </si>
  <si>
    <t>8) CORREA Carlos Joaquin</t>
  </si>
  <si>
    <t>9) MURIEL Luis</t>
  </si>
  <si>
    <t>10) GOMEZ Alejandro</t>
  </si>
  <si>
    <t>11) MERTENS Dries</t>
  </si>
  <si>
    <t>12) VIVIANO Emiliano</t>
  </si>
  <si>
    <t>13) SORRENTINO Stefano</t>
  </si>
  <si>
    <t>14) SUSO Jesus Fernandez Saez</t>
  </si>
  <si>
    <t>15) FARIAS Diego</t>
  </si>
  <si>
    <t>16) SENSI Stefano</t>
  </si>
  <si>
    <t>17) DOUGLAS COSTA de Souza</t>
  </si>
  <si>
    <t>18) BIABIANY Jonathan</t>
  </si>
  <si>
    <t>19) ROGERIO Oliveira Da Silva</t>
  </si>
  <si>
    <t>20) MUSACCHIO Mateo</t>
  </si>
  <si>
    <t>21) RADU Stefan</t>
  </si>
  <si>
    <t>1) GOLLINI Pierluigi</t>
  </si>
  <si>
    <t>2) MANOLAS Konstantinos</t>
  </si>
  <si>
    <t>3) PEZZELLA German</t>
  </si>
  <si>
    <t>4) FERRARI Gianmarco</t>
  </si>
  <si>
    <t>5) DUNCAN Alfred</t>
  </si>
  <si>
    <t>6) LERAGER Lukas</t>
  </si>
  <si>
    <t>7) BROZOVIC Marcelo</t>
  </si>
  <si>
    <t>8) BARELLA Nicolò</t>
  </si>
  <si>
    <t>9) SANABRIA Antonio</t>
  </si>
  <si>
    <t>10) CAPUTO Francesco</t>
  </si>
  <si>
    <t>11) KEITA Balde Diao</t>
  </si>
  <si>
    <t>12) BERISHA Etrit</t>
  </si>
  <si>
    <t>13) D'AMBROSIO Danilo</t>
  </si>
  <si>
    <t>14) LYANCO Silveira Neves Vojnovic</t>
  </si>
  <si>
    <t>15) ALBIOL Raúl</t>
  </si>
  <si>
    <t>16) CANDREVA Antonio</t>
  </si>
  <si>
    <t>17) FERNANDES Edimilson</t>
  </si>
  <si>
    <t>18) PIAZON Lucas</t>
  </si>
  <si>
    <t>19) VERDI Simone</t>
  </si>
  <si>
    <t>20) GERVINHO</t>
  </si>
  <si>
    <t>21) MARTINEZ Lautaro</t>
  </si>
  <si>
    <t>1) STRAKOSHA Thomas</t>
  </si>
  <si>
    <t>2) KOULIBALY Kalidou</t>
  </si>
  <si>
    <t>3) HATEBOER Hans</t>
  </si>
  <si>
    <t>4) ALEX SANDRO Lobo Silva</t>
  </si>
  <si>
    <t>5) ALLAN Marques Loureiro</t>
  </si>
  <si>
    <t>6) BAKAYOKO Tiémoué</t>
  </si>
  <si>
    <t>7) NAINGGOLAN Radja</t>
  </si>
  <si>
    <t>8) PJANIC Miralem</t>
  </si>
  <si>
    <t>9) POLITANO Matteo</t>
  </si>
  <si>
    <t>10) MANDZUKIC Mario</t>
  </si>
  <si>
    <t>11) EL SHAARAWY Stephan</t>
  </si>
  <si>
    <t>12) RADU Ionut</t>
  </si>
  <si>
    <t>13) MANCINI Gianluca</t>
  </si>
  <si>
    <t>14) GHOULAM Faouzi</t>
  </si>
  <si>
    <t>15) RODRIGUEZ Ricardo</t>
  </si>
  <si>
    <t>16) MATUIDI Blaise</t>
  </si>
  <si>
    <t>17) LAZOVIC Darko</t>
  </si>
  <si>
    <t>18) LINETTY Karol</t>
  </si>
  <si>
    <t>19) LUIS ALBERTO Romero Alconchel</t>
  </si>
  <si>
    <t>20) IAGO Falque</t>
  </si>
  <si>
    <t>21) SANTANDER Federico</t>
  </si>
  <si>
    <t>1) SZCZESNY Wojciech</t>
  </si>
  <si>
    <t>2) BONUCCI Leonardo</t>
  </si>
  <si>
    <t>3) DI LORENZO Giovanni</t>
  </si>
  <si>
    <t>4) ASAMOAH Kwadwo</t>
  </si>
  <si>
    <t>5) IONITA Artur</t>
  </si>
  <si>
    <t>6) FREULER Remo</t>
  </si>
  <si>
    <t>7) KURTIC Jasmin</t>
  </si>
  <si>
    <t>8) PERISIC Ivan</t>
  </si>
  <si>
    <t>9) PIATEK Krzysztof</t>
  </si>
  <si>
    <t>10) ILICIC Josip</t>
  </si>
  <si>
    <t>11) LASAGNA Kevin</t>
  </si>
  <si>
    <t>12) PINSOGLIO Carlo</t>
  </si>
  <si>
    <t>13) RUGANI Daniele</t>
  </si>
  <si>
    <t>14) BANI Mattia</t>
  </si>
  <si>
    <t>15) TROOST-EKONG William</t>
  </si>
  <si>
    <t>16) BENTANCUR Rodrigo</t>
  </si>
  <si>
    <t>17) MEITE Soualiho</t>
  </si>
  <si>
    <t>18) PAROLO Marco</t>
  </si>
  <si>
    <t>19) OKAKA Stefano</t>
  </si>
  <si>
    <t>20) CALLEJON Jose Maria</t>
  </si>
  <si>
    <t>21) CIANO Camillo</t>
  </si>
  <si>
    <t>*</t>
  </si>
  <si>
    <t>2) DI LORENZO Giovanni</t>
  </si>
  <si>
    <t>3) BONUCCI Leonardo</t>
  </si>
  <si>
    <t>5) FREULER Remo</t>
  </si>
  <si>
    <t>6) KURTIC Jasmin</t>
  </si>
  <si>
    <t>7) PERISIC Ivan</t>
  </si>
  <si>
    <t>8) IONITA Artur</t>
  </si>
  <si>
    <t>14) TROOST-EKONG William</t>
  </si>
  <si>
    <t>15) BANI Mattia</t>
  </si>
  <si>
    <t>16) PAROLO Marco</t>
  </si>
  <si>
    <t>17) BENTANCUR Rodrigo</t>
  </si>
  <si>
    <t>18) MEITE Soualiho</t>
  </si>
  <si>
    <t>1) VIVIANO Emiliano</t>
  </si>
  <si>
    <t>2) RADU Stefan</t>
  </si>
  <si>
    <t>4) FLORENZI Alessandro</t>
  </si>
  <si>
    <t>9) SUSO Jesus Fernandez Saez</t>
  </si>
  <si>
    <t>10) MERTENS Dries</t>
  </si>
  <si>
    <t>11) GOMEZ Alejandro</t>
  </si>
  <si>
    <t>12) SEPE Luigi</t>
  </si>
  <si>
    <t>14) MURIEL Luis</t>
  </si>
  <si>
    <t>19) MUSACCHIO Mateo</t>
  </si>
  <si>
    <t>20) ROGERIO Oliveira Da Silva</t>
  </si>
  <si>
    <t>21) MILENKOVIC Nikola</t>
  </si>
  <si>
    <t>5) PJANIC Miralem</t>
  </si>
  <si>
    <t>7) ALLAN Marques Loureiro</t>
  </si>
  <si>
    <t>8) NAINGGOLAN Radja</t>
  </si>
  <si>
    <t>10) LUIS ALBERTO Romero Alconchel</t>
  </si>
  <si>
    <t>12) PROTO Silvio</t>
  </si>
  <si>
    <t>13) RODRIGUEZ Ricardo</t>
  </si>
  <si>
    <t>15) MANCINI Gianluca</t>
  </si>
  <si>
    <t>19) MANDZUKIC Mario</t>
  </si>
  <si>
    <t>5) D'AMBROSIO Danilo</t>
  </si>
  <si>
    <t>6) LAZZARI Manuel</t>
  </si>
  <si>
    <t>7) LERAGER Lukas</t>
  </si>
  <si>
    <t>8) FERNANDES Edimilson</t>
  </si>
  <si>
    <t>9) CAPUTO Francesco</t>
  </si>
  <si>
    <t>10) MARTINEZ Lautaro</t>
  </si>
  <si>
    <t>11) GERVINHO</t>
  </si>
  <si>
    <t>13) ALVES Bruno</t>
  </si>
  <si>
    <t>16) DUNCAN Alfred</t>
  </si>
  <si>
    <t>17) CANDREVA Antonio</t>
  </si>
  <si>
    <t>19) KEITA Balde Diao</t>
  </si>
  <si>
    <t>20) VERDI Simone</t>
  </si>
  <si>
    <t>21) SANABRIA Antonio</t>
  </si>
  <si>
    <t>Lautaro Martinez</t>
  </si>
  <si>
    <t>Gervinho</t>
  </si>
  <si>
    <t>Caputo </t>
  </si>
  <si>
    <t>Manolas</t>
  </si>
  <si>
    <t>Lazzari</t>
  </si>
  <si>
    <t>Lerager</t>
  </si>
  <si>
    <t>D’Ambrosio</t>
  </si>
  <si>
    <t>Pezzella</t>
  </si>
  <si>
    <t>Fernandes </t>
  </si>
  <si>
    <t>Ferrari </t>
  </si>
  <si>
    <t>Gollini</t>
  </si>
  <si>
    <t>Suso</t>
  </si>
  <si>
    <t>Mertens</t>
  </si>
  <si>
    <t>Chiesa</t>
  </si>
  <si>
    <t>Gomez</t>
  </si>
  <si>
    <t>Fofana</t>
  </si>
  <si>
    <t>Radu</t>
  </si>
  <si>
    <t>Mario rui</t>
  </si>
  <si>
    <t>Florenzi</t>
  </si>
  <si>
    <t>Viviano</t>
  </si>
  <si>
    <t>Correa</t>
  </si>
  <si>
    <t>Cristiante</t>
  </si>
  <si>
    <t>5) ROGERIO Oliveira Da Silva</t>
  </si>
  <si>
    <t>6) CHIESA Federico</t>
  </si>
  <si>
    <t>7) SENSI Stefano</t>
  </si>
  <si>
    <t>9) MERTENS Dries</t>
  </si>
  <si>
    <t>10) MURIEL Luis</t>
  </si>
  <si>
    <t>16) DOUGLAS COSTA de Souza</t>
  </si>
  <si>
    <t>17) BIABIANY Jonathan</t>
  </si>
  <si>
    <t>18) MUSACCHIO Mateo</t>
  </si>
  <si>
    <t>19) DE SILVESTRI Lorenzo</t>
  </si>
  <si>
    <t>20) RADU Stefan</t>
  </si>
  <si>
    <t>21) CRISTANTE Bryan</t>
  </si>
  <si>
    <t>8) PAROLO Marco</t>
  </si>
  <si>
    <t>14) NUYTINCK Bram</t>
  </si>
  <si>
    <t>16) CALABRESI Arturo</t>
  </si>
  <si>
    <t>17) IONITA Artur</t>
  </si>
  <si>
    <t>19) BENTANCUR Rodrigo</t>
  </si>
  <si>
    <t>21) OKAKA Stefano</t>
  </si>
  <si>
    <t>Piatek</t>
  </si>
  <si>
    <t>Ilicic</t>
  </si>
  <si>
    <t>Kurtic</t>
  </si>
  <si>
    <t xml:space="preserve">Bonucci </t>
  </si>
  <si>
    <t>Perisic</t>
  </si>
  <si>
    <t>Lasagna</t>
  </si>
  <si>
    <t>Freuler</t>
  </si>
  <si>
    <t>Parolo</t>
  </si>
  <si>
    <t>Asamoah</t>
  </si>
  <si>
    <t xml:space="preserve">Di Lorenzo </t>
  </si>
  <si>
    <t>Sczezny</t>
  </si>
  <si>
    <t>Muriel</t>
  </si>
  <si>
    <t xml:space="preserve">Mertens </t>
  </si>
  <si>
    <t>Milenkovic</t>
  </si>
  <si>
    <t>Sensi</t>
  </si>
  <si>
    <t>Rigerio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</si>
</sst>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Font="1" applyAlignment="1"/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workbookViewId="0">
      <selection sqref="A1:H1"/>
    </sheetView>
  </sheetViews>
  <sheetFormatPr baseColWidth="10" defaultColWidth="8.83203125" defaultRowHeight="15" x14ac:dyDescent="0.2"/>
  <cols>
    <col min="1" max="1" width="37.1640625" bestFit="1" customWidth="1"/>
    <col min="2" max="2" width="11.5" style="1" customWidth="1"/>
    <col min="3" max="3" width="11.5" style="2" customWidth="1"/>
    <col min="4" max="5" width="11.5" customWidth="1"/>
    <col min="6" max="6" width="32.33203125" bestFit="1" customWidth="1"/>
    <col min="7" max="7" width="11.5" style="1" customWidth="1"/>
    <col min="8" max="8" width="11.5" style="2" customWidth="1"/>
  </cols>
  <sheetData>
    <row r="1" spans="1:8" x14ac:dyDescent="0.2">
      <c r="A1" s="8" t="s">
        <v>4</v>
      </c>
      <c r="B1" s="9"/>
      <c r="C1" s="10"/>
      <c r="D1" s="11"/>
      <c r="E1" s="11"/>
      <c r="F1" s="11"/>
      <c r="G1" s="9"/>
      <c r="H1" s="10"/>
    </row>
    <row r="2" spans="1:8" x14ac:dyDescent="0.2">
      <c r="A2" s="12" t="s">
        <v>0</v>
      </c>
      <c r="B2" s="12"/>
      <c r="C2" s="12"/>
      <c r="D2" s="12"/>
      <c r="E2" s="12"/>
      <c r="F2" s="12"/>
      <c r="G2" s="12"/>
      <c r="H2" s="12"/>
    </row>
    <row r="5" spans="1:8" x14ac:dyDescent="0.2">
      <c r="A5" s="13" t="s">
        <v>5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0</v>
      </c>
      <c r="E5" s="5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4" t="s">
        <v>6</v>
      </c>
      <c r="G5" s="9"/>
      <c r="H5" s="10"/>
    </row>
    <row r="6" spans="1:8" ht="16" x14ac:dyDescent="0.2">
      <c r="A6" s="6" t="s">
        <v>30</v>
      </c>
      <c r="C6" s="2">
        <v>6.5</v>
      </c>
      <c r="F6" s="6" t="s">
        <v>9</v>
      </c>
      <c r="H6" s="2">
        <v>6</v>
      </c>
    </row>
    <row r="7" spans="1:8" ht="16" x14ac:dyDescent="0.2">
      <c r="A7" s="6" t="s">
        <v>31</v>
      </c>
      <c r="C7" s="2">
        <v>7</v>
      </c>
      <c r="F7" s="6" t="s">
        <v>10</v>
      </c>
      <c r="H7" s="2">
        <v>6</v>
      </c>
    </row>
    <row r="8" spans="1:8" ht="16" x14ac:dyDescent="0.2">
      <c r="A8" s="6" t="s">
        <v>32</v>
      </c>
      <c r="C8" s="2">
        <v>5.5</v>
      </c>
      <c r="F8" s="6" t="s">
        <v>11</v>
      </c>
      <c r="H8" s="2">
        <v>5.5</v>
      </c>
    </row>
    <row r="9" spans="1:8" ht="16" x14ac:dyDescent="0.2">
      <c r="A9" s="6" t="s">
        <v>33</v>
      </c>
      <c r="B9" s="1" t="s">
        <v>93</v>
      </c>
      <c r="F9" s="6" t="s">
        <v>12</v>
      </c>
      <c r="H9" s="2">
        <v>6</v>
      </c>
    </row>
    <row r="10" spans="1:8" ht="16" x14ac:dyDescent="0.2">
      <c r="A10" s="6" t="s">
        <v>34</v>
      </c>
      <c r="C10" s="2">
        <v>6.5</v>
      </c>
      <c r="F10" s="6" t="s">
        <v>13</v>
      </c>
      <c r="H10" s="2">
        <v>5.5</v>
      </c>
    </row>
    <row r="11" spans="1:8" ht="16" x14ac:dyDescent="0.2">
      <c r="A11" s="6" t="s">
        <v>35</v>
      </c>
      <c r="B11" s="1" t="s">
        <v>93</v>
      </c>
      <c r="F11" s="6" t="s">
        <v>14</v>
      </c>
      <c r="H11" s="2">
        <v>5.5</v>
      </c>
    </row>
    <row r="12" spans="1:8" ht="16" x14ac:dyDescent="0.2">
      <c r="A12" s="6" t="s">
        <v>36</v>
      </c>
      <c r="C12" s="2">
        <v>6</v>
      </c>
      <c r="F12" s="6" t="s">
        <v>15</v>
      </c>
      <c r="H12" s="2">
        <v>6.5</v>
      </c>
    </row>
    <row r="13" spans="1:8" ht="16" x14ac:dyDescent="0.2">
      <c r="A13" s="6" t="s">
        <v>37</v>
      </c>
      <c r="C13" s="2">
        <v>6.5</v>
      </c>
      <c r="F13" s="6" t="s">
        <v>16</v>
      </c>
      <c r="H13" s="2">
        <v>6</v>
      </c>
    </row>
    <row r="14" spans="1:8" ht="16" x14ac:dyDescent="0.2">
      <c r="A14" s="6" t="s">
        <v>38</v>
      </c>
      <c r="B14" s="1" t="s">
        <v>93</v>
      </c>
      <c r="F14" s="6" t="s">
        <v>17</v>
      </c>
      <c r="H14" s="2">
        <v>5</v>
      </c>
    </row>
    <row r="15" spans="1:8" ht="16" x14ac:dyDescent="0.2">
      <c r="A15" s="6" t="s">
        <v>39</v>
      </c>
      <c r="C15" s="2">
        <v>9</v>
      </c>
      <c r="F15" s="6" t="s">
        <v>18</v>
      </c>
      <c r="H15" s="2">
        <v>5</v>
      </c>
    </row>
    <row r="16" spans="1:8" ht="16" x14ac:dyDescent="0.2">
      <c r="A16" s="6" t="s">
        <v>40</v>
      </c>
      <c r="C16" s="2">
        <v>6</v>
      </c>
      <c r="F16" s="6" t="s">
        <v>19</v>
      </c>
      <c r="H16" s="2">
        <v>9</v>
      </c>
    </row>
    <row r="18" spans="1:8" ht="16" x14ac:dyDescent="0.2">
      <c r="A18" s="6" t="s">
        <v>41</v>
      </c>
      <c r="F18" s="6" t="s">
        <v>20</v>
      </c>
    </row>
    <row r="19" spans="1:8" ht="16" x14ac:dyDescent="0.2">
      <c r="A19" s="6" t="s">
        <v>42</v>
      </c>
      <c r="B19" s="1" t="s">
        <v>93</v>
      </c>
      <c r="C19" s="2">
        <v>5.5</v>
      </c>
      <c r="F19" s="6" t="s">
        <v>21</v>
      </c>
    </row>
    <row r="20" spans="1:8" ht="16" x14ac:dyDescent="0.2">
      <c r="A20" s="6" t="s">
        <v>43</v>
      </c>
      <c r="B20" s="7" t="s">
        <v>93</v>
      </c>
      <c r="C20" s="2">
        <v>6</v>
      </c>
      <c r="F20" s="6" t="s">
        <v>22</v>
      </c>
    </row>
    <row r="21" spans="1:8" ht="16" x14ac:dyDescent="0.2">
      <c r="A21" s="6" t="s">
        <v>44</v>
      </c>
      <c r="F21" s="6" t="s">
        <v>23</v>
      </c>
    </row>
    <row r="22" spans="1:8" ht="16" x14ac:dyDescent="0.2">
      <c r="A22" s="6" t="s">
        <v>45</v>
      </c>
      <c r="F22" s="6" t="s">
        <v>24</v>
      </c>
    </row>
    <row r="23" spans="1:8" ht="16" x14ac:dyDescent="0.2">
      <c r="A23" s="6" t="s">
        <v>46</v>
      </c>
      <c r="F23" s="6" t="s">
        <v>25</v>
      </c>
    </row>
    <row r="24" spans="1:8" ht="16" x14ac:dyDescent="0.2">
      <c r="A24" s="6" t="s">
        <v>47</v>
      </c>
      <c r="F24" s="6" t="s">
        <v>26</v>
      </c>
    </row>
    <row r="25" spans="1:8" ht="16" x14ac:dyDescent="0.2">
      <c r="A25" s="6" t="s">
        <v>48</v>
      </c>
      <c r="F25" s="6" t="s">
        <v>27</v>
      </c>
    </row>
    <row r="26" spans="1:8" ht="16" x14ac:dyDescent="0.2">
      <c r="A26" s="6" t="s">
        <v>49</v>
      </c>
      <c r="F26" s="6" t="s">
        <v>28</v>
      </c>
    </row>
    <row r="27" spans="1:8" ht="16" x14ac:dyDescent="0.2">
      <c r="A27" s="6" t="s">
        <v>50</v>
      </c>
      <c r="F27" s="6" t="s">
        <v>29</v>
      </c>
    </row>
    <row r="28" spans="1:8" x14ac:dyDescent="0.2">
      <c r="A28" s="4"/>
      <c r="B28" s="4" t="s">
        <v>1</v>
      </c>
      <c r="C28" s="4">
        <f>SUM(C6:C27)+1</f>
        <v>65.5</v>
      </c>
      <c r="F28" s="4"/>
      <c r="G28" s="4" t="s">
        <v>1</v>
      </c>
      <c r="H28" s="4">
        <f>SUM(H6:H27)</f>
        <v>66</v>
      </c>
    </row>
    <row r="30" spans="1:8" x14ac:dyDescent="0.2">
      <c r="A30" s="13" t="s">
        <v>7</v>
      </c>
      <c r="B30" s="9"/>
      <c r="C30" s="10"/>
      <c r="D30" s="5">
        <f>IF(C53&lt;66,0,IF(AND(C53&gt;65.5,C53&lt;72),1,IF(AND(C53&gt;71.5,C53&lt;77),2,IF(AND(C53&gt;76.5,C53&lt;81),3,IF(AND(C53&gt;80.5,C53&lt;85),4,IF(AND(C53&gt;84.5,C53&lt;89),5,IF(AND(C53&gt;88.5,C53&lt;93),6)))))))</f>
        <v>1</v>
      </c>
      <c r="E30" s="5">
        <f>IF(H53&lt;66,0,IF(AND(H53&gt;65.5,H53&lt;72),1,IF(AND(H53&gt;71.5,H53&lt;77),2,IF(AND(H53&gt;76.5,H53&lt;81),3,IF(AND(H53&gt;80.5,H53&lt;85),4,IF(AND(H53&gt;84.5,H53&lt;89),5,IF(AND(H53&gt;88.5,H53&lt;93),6)))))))</f>
        <v>1</v>
      </c>
      <c r="F30" s="14" t="s">
        <v>8</v>
      </c>
      <c r="G30" s="9"/>
      <c r="H30" s="10"/>
    </row>
    <row r="31" spans="1:8" ht="16" x14ac:dyDescent="0.2">
      <c r="A31" s="6" t="s">
        <v>51</v>
      </c>
      <c r="C31" s="2">
        <v>3.5</v>
      </c>
      <c r="F31" s="6" t="s">
        <v>72</v>
      </c>
      <c r="H31" s="2">
        <v>5.5</v>
      </c>
    </row>
    <row r="32" spans="1:8" ht="16" x14ac:dyDescent="0.2">
      <c r="A32" s="6" t="s">
        <v>52</v>
      </c>
      <c r="C32" s="2">
        <v>5</v>
      </c>
      <c r="F32" s="6" t="s">
        <v>73</v>
      </c>
      <c r="H32" s="2">
        <v>5.5</v>
      </c>
    </row>
    <row r="33" spans="1:8" ht="16" x14ac:dyDescent="0.2">
      <c r="A33" s="6" t="s">
        <v>53</v>
      </c>
      <c r="C33" s="2">
        <v>6.5</v>
      </c>
      <c r="F33" s="6" t="s">
        <v>74</v>
      </c>
      <c r="H33" s="2">
        <v>5.5</v>
      </c>
    </row>
    <row r="34" spans="1:8" ht="16" x14ac:dyDescent="0.2">
      <c r="A34" s="6" t="s">
        <v>54</v>
      </c>
      <c r="C34" s="2">
        <v>6</v>
      </c>
      <c r="F34" s="6" t="s">
        <v>75</v>
      </c>
      <c r="H34" s="2">
        <v>6.5</v>
      </c>
    </row>
    <row r="35" spans="1:8" ht="16" x14ac:dyDescent="0.2">
      <c r="A35" s="6" t="s">
        <v>55</v>
      </c>
      <c r="C35" s="2">
        <v>5.5</v>
      </c>
      <c r="F35" s="6" t="s">
        <v>76</v>
      </c>
      <c r="H35" s="2">
        <v>6.5</v>
      </c>
    </row>
    <row r="36" spans="1:8" ht="16" x14ac:dyDescent="0.2">
      <c r="A36" s="6" t="s">
        <v>56</v>
      </c>
      <c r="C36" s="2">
        <v>7.5</v>
      </c>
      <c r="F36" s="6" t="s">
        <v>77</v>
      </c>
      <c r="H36" s="2">
        <v>6.5</v>
      </c>
    </row>
    <row r="37" spans="1:8" ht="16" x14ac:dyDescent="0.2">
      <c r="A37" s="6" t="s">
        <v>57</v>
      </c>
      <c r="C37" s="2">
        <v>5.5</v>
      </c>
      <c r="F37" s="6" t="s">
        <v>78</v>
      </c>
      <c r="H37" s="2">
        <v>5</v>
      </c>
    </row>
    <row r="38" spans="1:8" ht="16" x14ac:dyDescent="0.2">
      <c r="A38" s="6" t="s">
        <v>58</v>
      </c>
      <c r="C38" s="2">
        <v>7.5</v>
      </c>
      <c r="F38" s="6" t="s">
        <v>79</v>
      </c>
      <c r="H38" s="2">
        <v>5</v>
      </c>
    </row>
    <row r="39" spans="1:8" ht="16" x14ac:dyDescent="0.2">
      <c r="A39" s="6" t="s">
        <v>59</v>
      </c>
      <c r="C39" s="2">
        <v>6.5</v>
      </c>
      <c r="F39" s="6" t="s">
        <v>80</v>
      </c>
      <c r="H39" s="2">
        <v>10</v>
      </c>
    </row>
    <row r="40" spans="1:8" ht="16" x14ac:dyDescent="0.2">
      <c r="A40" s="6" t="s">
        <v>60</v>
      </c>
      <c r="C40" s="2">
        <v>5.5</v>
      </c>
      <c r="F40" s="6" t="s">
        <v>81</v>
      </c>
      <c r="H40" s="2">
        <v>7</v>
      </c>
    </row>
    <row r="41" spans="1:8" ht="16" x14ac:dyDescent="0.2">
      <c r="A41" s="6" t="s">
        <v>61</v>
      </c>
      <c r="C41" s="2">
        <v>6</v>
      </c>
      <c r="F41" s="6" t="s">
        <v>82</v>
      </c>
      <c r="H41" s="2">
        <v>6.5</v>
      </c>
    </row>
    <row r="43" spans="1:8" ht="16" x14ac:dyDescent="0.2">
      <c r="A43" s="6" t="s">
        <v>62</v>
      </c>
      <c r="F43" s="6" t="s">
        <v>83</v>
      </c>
    </row>
    <row r="44" spans="1:8" ht="16" x14ac:dyDescent="0.2">
      <c r="A44" s="6" t="s">
        <v>63</v>
      </c>
      <c r="F44" s="6" t="s">
        <v>84</v>
      </c>
    </row>
    <row r="45" spans="1:8" ht="16" x14ac:dyDescent="0.2">
      <c r="A45" s="6" t="s">
        <v>64</v>
      </c>
      <c r="F45" s="6" t="s">
        <v>85</v>
      </c>
    </row>
    <row r="46" spans="1:8" ht="16" x14ac:dyDescent="0.2">
      <c r="A46" s="6" t="s">
        <v>65</v>
      </c>
      <c r="F46" s="6" t="s">
        <v>86</v>
      </c>
    </row>
    <row r="47" spans="1:8" ht="16" x14ac:dyDescent="0.2">
      <c r="A47" s="6" t="s">
        <v>66</v>
      </c>
      <c r="F47" s="6" t="s">
        <v>87</v>
      </c>
    </row>
    <row r="48" spans="1:8" ht="16" x14ac:dyDescent="0.2">
      <c r="A48" s="6" t="s">
        <v>67</v>
      </c>
      <c r="F48" s="6" t="s">
        <v>88</v>
      </c>
    </row>
    <row r="49" spans="1:8" ht="16" x14ac:dyDescent="0.2">
      <c r="A49" s="6" t="s">
        <v>68</v>
      </c>
      <c r="F49" s="6" t="s">
        <v>89</v>
      </c>
    </row>
    <row r="50" spans="1:8" ht="16" x14ac:dyDescent="0.2">
      <c r="A50" s="6" t="s">
        <v>69</v>
      </c>
      <c r="F50" s="6" t="s">
        <v>90</v>
      </c>
    </row>
    <row r="51" spans="1:8" ht="16" x14ac:dyDescent="0.2">
      <c r="A51" s="6" t="s">
        <v>70</v>
      </c>
      <c r="F51" s="6" t="s">
        <v>91</v>
      </c>
    </row>
    <row r="52" spans="1:8" ht="16" x14ac:dyDescent="0.2">
      <c r="A52" s="6" t="s">
        <v>71</v>
      </c>
      <c r="F52" s="6" t="s">
        <v>92</v>
      </c>
    </row>
    <row r="53" spans="1:8" x14ac:dyDescent="0.2">
      <c r="A53" s="4"/>
      <c r="B53" s="4" t="s">
        <v>1</v>
      </c>
      <c r="C53" s="4">
        <f>SUM(C31:C52)+1</f>
        <v>66</v>
      </c>
      <c r="F53" s="4"/>
      <c r="G53" s="4" t="s">
        <v>1</v>
      </c>
      <c r="H53" s="4">
        <f>SUM(H31:H52)</f>
        <v>69.5</v>
      </c>
    </row>
    <row r="54" spans="1:8" x14ac:dyDescent="0.2">
      <c r="A54" s="3"/>
      <c r="D54" s="3"/>
      <c r="E54" s="3"/>
      <c r="F54" s="3"/>
    </row>
    <row r="55" spans="1:8" x14ac:dyDescent="0.2">
      <c r="A55" s="3"/>
      <c r="D55" s="3"/>
      <c r="E55" s="3"/>
      <c r="F55" s="3"/>
    </row>
    <row r="56" spans="1:8" x14ac:dyDescent="0.2">
      <c r="A56" s="3"/>
      <c r="D56" s="3"/>
      <c r="E56" s="3"/>
      <c r="F56" s="3"/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workbookViewId="0">
      <selection sqref="A1:H1"/>
    </sheetView>
  </sheetViews>
  <sheetFormatPr baseColWidth="10" defaultColWidth="8.83203125" defaultRowHeight="15" x14ac:dyDescent="0.2"/>
  <cols>
    <col min="1" max="1" width="31.5" bestFit="1" customWidth="1"/>
    <col min="2" max="2" width="11.5" style="1" customWidth="1"/>
    <col min="3" max="3" width="11.5" style="2" customWidth="1"/>
    <col min="4" max="5" width="11.5" customWidth="1"/>
    <col min="6" max="6" width="37.1640625" bestFit="1" customWidth="1"/>
    <col min="7" max="7" width="11.5" style="1" customWidth="1"/>
    <col min="8" max="8" width="11.5" style="2" customWidth="1"/>
    <col min="10" max="10" width="9.83203125" bestFit="1" customWidth="1"/>
    <col min="11" max="11" width="16.6640625" bestFit="1" customWidth="1"/>
  </cols>
  <sheetData>
    <row r="1" spans="1:11" x14ac:dyDescent="0.2">
      <c r="A1" s="8" t="s">
        <v>3</v>
      </c>
      <c r="B1" s="9"/>
      <c r="C1" s="10"/>
      <c r="D1" s="11"/>
      <c r="E1" s="11"/>
      <c r="F1" s="11"/>
      <c r="G1" s="9"/>
      <c r="H1" s="10"/>
    </row>
    <row r="2" spans="1:11" x14ac:dyDescent="0.2">
      <c r="A2" s="12" t="s">
        <v>0</v>
      </c>
      <c r="B2" s="12"/>
      <c r="C2" s="12"/>
      <c r="D2" s="12"/>
      <c r="E2" s="12"/>
      <c r="F2" s="12"/>
      <c r="G2" s="12"/>
      <c r="H2" s="12"/>
    </row>
    <row r="5" spans="1:11" x14ac:dyDescent="0.2">
      <c r="A5" s="13" t="s">
        <v>6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1</v>
      </c>
      <c r="E5" s="5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4" t="s">
        <v>5</v>
      </c>
      <c r="G5" s="9"/>
      <c r="H5" s="10"/>
    </row>
    <row r="6" spans="1:11" ht="16" x14ac:dyDescent="0.2">
      <c r="A6" s="6" t="s">
        <v>105</v>
      </c>
      <c r="C6" s="2">
        <v>4</v>
      </c>
      <c r="F6" s="6" t="s">
        <v>30</v>
      </c>
      <c r="H6" s="2">
        <v>6</v>
      </c>
      <c r="J6" s="6" t="s">
        <v>148</v>
      </c>
      <c r="K6" s="6" t="s">
        <v>137</v>
      </c>
    </row>
    <row r="7" spans="1:11" ht="16" x14ac:dyDescent="0.2">
      <c r="A7" s="6" t="s">
        <v>106</v>
      </c>
      <c r="C7" s="2">
        <v>6</v>
      </c>
      <c r="F7" s="6" t="s">
        <v>31</v>
      </c>
      <c r="G7" s="7" t="s">
        <v>93</v>
      </c>
      <c r="J7" s="6" t="s">
        <v>149</v>
      </c>
      <c r="K7" s="6" t="s">
        <v>138</v>
      </c>
    </row>
    <row r="8" spans="1:11" ht="16" x14ac:dyDescent="0.2">
      <c r="A8" s="6" t="s">
        <v>11</v>
      </c>
      <c r="B8" s="7" t="s">
        <v>93</v>
      </c>
      <c r="F8" s="6" t="s">
        <v>32</v>
      </c>
      <c r="H8" s="2">
        <v>3.5</v>
      </c>
      <c r="J8" s="6" t="s">
        <v>150</v>
      </c>
      <c r="K8" s="6" t="s">
        <v>139</v>
      </c>
    </row>
    <row r="9" spans="1:11" ht="16" x14ac:dyDescent="0.2">
      <c r="A9" s="6" t="s">
        <v>107</v>
      </c>
      <c r="C9" s="2">
        <v>5.5</v>
      </c>
      <c r="F9" s="6" t="s">
        <v>33</v>
      </c>
      <c r="H9" s="2">
        <v>6</v>
      </c>
      <c r="J9" s="6" t="s">
        <v>151</v>
      </c>
      <c r="K9" s="6" t="s">
        <v>140</v>
      </c>
    </row>
    <row r="10" spans="1:11" ht="16" x14ac:dyDescent="0.2">
      <c r="A10" s="6" t="s">
        <v>13</v>
      </c>
      <c r="C10" s="2">
        <v>7</v>
      </c>
      <c r="F10" s="6" t="s">
        <v>124</v>
      </c>
      <c r="G10" s="7" t="s">
        <v>93</v>
      </c>
      <c r="J10" s="6" t="s">
        <v>152</v>
      </c>
      <c r="K10" s="6" t="s">
        <v>141</v>
      </c>
    </row>
    <row r="11" spans="1:11" ht="16" x14ac:dyDescent="0.2">
      <c r="A11" s="6" t="s">
        <v>14</v>
      </c>
      <c r="C11" s="2">
        <v>5.5</v>
      </c>
      <c r="F11" s="6" t="s">
        <v>125</v>
      </c>
      <c r="H11" s="2">
        <v>7.5</v>
      </c>
      <c r="J11" s="6" t="s">
        <v>153</v>
      </c>
      <c r="K11" s="6" t="s">
        <v>142</v>
      </c>
    </row>
    <row r="12" spans="1:11" ht="16" x14ac:dyDescent="0.2">
      <c r="A12" s="6" t="s">
        <v>15</v>
      </c>
      <c r="C12" s="2">
        <v>5</v>
      </c>
      <c r="F12" s="6" t="s">
        <v>126</v>
      </c>
      <c r="H12" s="2">
        <v>6</v>
      </c>
      <c r="J12" s="6" t="s">
        <v>154</v>
      </c>
      <c r="K12" s="6" t="s">
        <v>143</v>
      </c>
    </row>
    <row r="13" spans="1:11" ht="16" x14ac:dyDescent="0.2">
      <c r="A13" s="6" t="s">
        <v>16</v>
      </c>
      <c r="C13" s="2">
        <v>5.5</v>
      </c>
      <c r="F13" s="6" t="s">
        <v>127</v>
      </c>
      <c r="J13" s="6" t="s">
        <v>155</v>
      </c>
      <c r="K13" s="6" t="s">
        <v>144</v>
      </c>
    </row>
    <row r="14" spans="1:11" ht="16" x14ac:dyDescent="0.2">
      <c r="A14" s="6" t="s">
        <v>108</v>
      </c>
      <c r="C14" s="2">
        <v>7</v>
      </c>
      <c r="F14" s="6" t="s">
        <v>128</v>
      </c>
      <c r="H14" s="2">
        <v>9</v>
      </c>
      <c r="J14" s="6" t="s">
        <v>156</v>
      </c>
      <c r="K14" s="6" t="s">
        <v>145</v>
      </c>
    </row>
    <row r="15" spans="1:11" ht="16" x14ac:dyDescent="0.2">
      <c r="A15" s="6" t="s">
        <v>109</v>
      </c>
      <c r="C15" s="2">
        <v>10</v>
      </c>
      <c r="F15" s="6" t="s">
        <v>129</v>
      </c>
      <c r="H15" s="2">
        <v>6.5</v>
      </c>
      <c r="J15" s="6" t="s">
        <v>157</v>
      </c>
      <c r="K15" s="6" t="s">
        <v>146</v>
      </c>
    </row>
    <row r="16" spans="1:11" ht="16" x14ac:dyDescent="0.2">
      <c r="A16" s="6" t="s">
        <v>110</v>
      </c>
      <c r="C16" s="2">
        <v>7</v>
      </c>
      <c r="F16" s="6" t="s">
        <v>130</v>
      </c>
      <c r="H16" s="2">
        <v>6</v>
      </c>
      <c r="J16" s="6" t="s">
        <v>158</v>
      </c>
      <c r="K16" s="6" t="s">
        <v>147</v>
      </c>
    </row>
    <row r="18" spans="1:8" ht="16" x14ac:dyDescent="0.2">
      <c r="A18" s="6" t="s">
        <v>111</v>
      </c>
      <c r="F18" s="6" t="s">
        <v>41</v>
      </c>
    </row>
    <row r="19" spans="1:8" ht="16" x14ac:dyDescent="0.2">
      <c r="A19" s="6" t="s">
        <v>21</v>
      </c>
      <c r="F19" s="6" t="s">
        <v>131</v>
      </c>
      <c r="G19" s="7" t="s">
        <v>93</v>
      </c>
      <c r="H19" s="2">
        <v>11</v>
      </c>
    </row>
    <row r="20" spans="1:8" ht="16" x14ac:dyDescent="0.2">
      <c r="A20" s="6" t="s">
        <v>112</v>
      </c>
      <c r="F20" s="6" t="s">
        <v>43</v>
      </c>
      <c r="G20" s="7" t="s">
        <v>93</v>
      </c>
      <c r="H20" s="2">
        <v>6</v>
      </c>
    </row>
    <row r="21" spans="1:8" ht="16" x14ac:dyDescent="0.2">
      <c r="A21" s="6" t="s">
        <v>23</v>
      </c>
      <c r="F21" s="6" t="s">
        <v>44</v>
      </c>
    </row>
    <row r="22" spans="1:8" ht="16" x14ac:dyDescent="0.2">
      <c r="A22" s="6" t="s">
        <v>24</v>
      </c>
      <c r="F22" s="6" t="s">
        <v>132</v>
      </c>
    </row>
    <row r="23" spans="1:8" ht="16" x14ac:dyDescent="0.2">
      <c r="A23" s="6" t="s">
        <v>25</v>
      </c>
      <c r="F23" s="6" t="s">
        <v>133</v>
      </c>
    </row>
    <row r="24" spans="1:8" ht="16" x14ac:dyDescent="0.2">
      <c r="A24" s="6" t="s">
        <v>26</v>
      </c>
      <c r="F24" s="6" t="s">
        <v>47</v>
      </c>
    </row>
    <row r="25" spans="1:8" ht="16" x14ac:dyDescent="0.2">
      <c r="A25" s="6" t="s">
        <v>113</v>
      </c>
      <c r="F25" s="6" t="s">
        <v>134</v>
      </c>
    </row>
    <row r="26" spans="1:8" ht="16" x14ac:dyDescent="0.2">
      <c r="A26" s="6" t="s">
        <v>114</v>
      </c>
      <c r="B26" s="7" t="s">
        <v>93</v>
      </c>
      <c r="C26" s="2">
        <v>6</v>
      </c>
      <c r="F26" s="6" t="s">
        <v>135</v>
      </c>
    </row>
    <row r="27" spans="1:8" ht="16" x14ac:dyDescent="0.2">
      <c r="A27" s="6" t="s">
        <v>115</v>
      </c>
      <c r="F27" s="6" t="s">
        <v>136</v>
      </c>
    </row>
    <row r="28" spans="1:8" x14ac:dyDescent="0.2">
      <c r="A28" s="4"/>
      <c r="B28" s="4" t="s">
        <v>1</v>
      </c>
      <c r="C28" s="4">
        <f>SUM(C6:C27)+1</f>
        <v>69.5</v>
      </c>
      <c r="F28" s="4"/>
      <c r="G28" s="4" t="s">
        <v>1</v>
      </c>
      <c r="H28" s="4">
        <f>SUM(H6:H27)</f>
        <v>67.5</v>
      </c>
    </row>
    <row r="30" spans="1:8" x14ac:dyDescent="0.2">
      <c r="A30" s="13" t="s">
        <v>8</v>
      </c>
      <c r="B30" s="9"/>
      <c r="C30" s="10"/>
      <c r="D30" s="5">
        <f>IF(C53&lt;66,0,IF(AND(C53&gt;65.5,C53&lt;72),1,IF(AND(C53&gt;71.5,C53&lt;77),2,IF(AND(C53&gt;76.5,C53&lt;81),3,IF(AND(C53&gt;80.5,C53&lt;85),4,IF(AND(C53&gt;84.5,C53&lt;89),5,IF(AND(C53&gt;88.5,C53&lt;93),6)))))))</f>
        <v>2</v>
      </c>
      <c r="E30" s="5">
        <f>IF(H53&lt;66,0,IF(AND(H53&gt;65.5,H53&lt;72),1,IF(AND(H53&gt;71.5,H53&lt;77),2,IF(AND(H53&gt;76.5,H53&lt;81),3,IF(AND(H53&gt;80.5,H53&lt;85),4,IF(AND(H53&gt;84.5,H53&lt;89),5,IF(AND(H53&gt;88.5,H53&lt;93),6)))))))</f>
        <v>1</v>
      </c>
      <c r="F30" s="14" t="s">
        <v>7</v>
      </c>
      <c r="G30" s="9"/>
      <c r="H30" s="10"/>
    </row>
    <row r="31" spans="1:8" ht="16" x14ac:dyDescent="0.2">
      <c r="A31" s="6" t="s">
        <v>72</v>
      </c>
      <c r="C31" s="2">
        <v>5</v>
      </c>
      <c r="F31" s="6" t="s">
        <v>51</v>
      </c>
      <c r="H31" s="2">
        <v>3</v>
      </c>
    </row>
    <row r="32" spans="1:8" ht="16" x14ac:dyDescent="0.2">
      <c r="A32" s="6" t="s">
        <v>94</v>
      </c>
      <c r="C32" s="2">
        <v>5.5</v>
      </c>
      <c r="F32" s="6" t="s">
        <v>52</v>
      </c>
      <c r="H32" s="2">
        <v>5.5</v>
      </c>
    </row>
    <row r="33" spans="1:8" ht="16" x14ac:dyDescent="0.2">
      <c r="A33" s="6" t="s">
        <v>95</v>
      </c>
      <c r="C33" s="2">
        <v>6.5</v>
      </c>
      <c r="F33" s="6" t="s">
        <v>53</v>
      </c>
      <c r="H33" s="2">
        <v>7.5</v>
      </c>
    </row>
    <row r="34" spans="1:8" ht="16" x14ac:dyDescent="0.2">
      <c r="A34" s="6" t="s">
        <v>75</v>
      </c>
      <c r="C34" s="2">
        <v>6.5</v>
      </c>
      <c r="F34" s="6" t="s">
        <v>54</v>
      </c>
      <c r="H34" s="2">
        <v>10.5</v>
      </c>
    </row>
    <row r="35" spans="1:8" ht="16" x14ac:dyDescent="0.2">
      <c r="A35" s="6" t="s">
        <v>96</v>
      </c>
      <c r="C35" s="2">
        <v>6</v>
      </c>
      <c r="F35" s="6" t="s">
        <v>116</v>
      </c>
      <c r="H35" s="2">
        <v>7</v>
      </c>
    </row>
    <row r="36" spans="1:8" ht="16" x14ac:dyDescent="0.2">
      <c r="A36" s="6" t="s">
        <v>97</v>
      </c>
      <c r="C36" s="2">
        <v>6</v>
      </c>
      <c r="F36" s="6" t="s">
        <v>56</v>
      </c>
      <c r="H36" s="2">
        <v>6</v>
      </c>
    </row>
    <row r="37" spans="1:8" ht="16" x14ac:dyDescent="0.2">
      <c r="A37" s="6" t="s">
        <v>98</v>
      </c>
      <c r="C37" s="2">
        <v>10</v>
      </c>
      <c r="F37" s="6" t="s">
        <v>117</v>
      </c>
      <c r="H37" s="2">
        <v>5.5</v>
      </c>
    </row>
    <row r="38" spans="1:8" ht="16" x14ac:dyDescent="0.2">
      <c r="A38" s="6" t="s">
        <v>99</v>
      </c>
      <c r="C38" s="2">
        <v>7</v>
      </c>
      <c r="F38" s="6" t="s">
        <v>118</v>
      </c>
      <c r="H38" s="2">
        <v>5</v>
      </c>
    </row>
    <row r="39" spans="1:8" ht="16" x14ac:dyDescent="0.2">
      <c r="A39" s="6" t="s">
        <v>80</v>
      </c>
      <c r="C39" s="2">
        <v>6</v>
      </c>
      <c r="F39" s="6" t="s">
        <v>59</v>
      </c>
      <c r="H39" s="2">
        <v>6.5</v>
      </c>
    </row>
    <row r="40" spans="1:8" ht="16" x14ac:dyDescent="0.2">
      <c r="A40" s="6" t="s">
        <v>81</v>
      </c>
      <c r="C40" s="2">
        <v>8</v>
      </c>
      <c r="F40" s="6" t="s">
        <v>119</v>
      </c>
      <c r="H40" s="2">
        <v>3</v>
      </c>
    </row>
    <row r="41" spans="1:8" ht="16" x14ac:dyDescent="0.2">
      <c r="A41" s="6" t="s">
        <v>82</v>
      </c>
      <c r="C41" s="2">
        <v>5.5</v>
      </c>
      <c r="F41" s="6" t="s">
        <v>61</v>
      </c>
      <c r="H41" s="2">
        <v>10</v>
      </c>
    </row>
    <row r="43" spans="1:8" ht="16" x14ac:dyDescent="0.2">
      <c r="A43" s="6" t="s">
        <v>83</v>
      </c>
      <c r="F43" s="6" t="s">
        <v>120</v>
      </c>
    </row>
    <row r="44" spans="1:8" ht="16" x14ac:dyDescent="0.2">
      <c r="A44" s="6" t="s">
        <v>84</v>
      </c>
      <c r="F44" s="6" t="s">
        <v>121</v>
      </c>
    </row>
    <row r="45" spans="1:8" ht="16" x14ac:dyDescent="0.2">
      <c r="A45" s="6" t="s">
        <v>100</v>
      </c>
      <c r="F45" s="6" t="s">
        <v>64</v>
      </c>
    </row>
    <row r="46" spans="1:8" ht="16" x14ac:dyDescent="0.2">
      <c r="A46" s="6" t="s">
        <v>101</v>
      </c>
      <c r="F46" s="6" t="s">
        <v>122</v>
      </c>
    </row>
    <row r="47" spans="1:8" ht="16" x14ac:dyDescent="0.2">
      <c r="A47" s="6" t="s">
        <v>102</v>
      </c>
      <c r="F47" s="6" t="s">
        <v>66</v>
      </c>
    </row>
    <row r="48" spans="1:8" ht="16" x14ac:dyDescent="0.2">
      <c r="A48" s="6" t="s">
        <v>103</v>
      </c>
      <c r="F48" s="6" t="s">
        <v>67</v>
      </c>
    </row>
    <row r="49" spans="1:8" ht="16" x14ac:dyDescent="0.2">
      <c r="A49" s="6" t="s">
        <v>104</v>
      </c>
      <c r="F49" s="6" t="s">
        <v>68</v>
      </c>
    </row>
    <row r="50" spans="1:8" ht="16" x14ac:dyDescent="0.2">
      <c r="A50" s="6" t="s">
        <v>90</v>
      </c>
      <c r="F50" s="6" t="s">
        <v>123</v>
      </c>
    </row>
    <row r="51" spans="1:8" ht="16" x14ac:dyDescent="0.2">
      <c r="A51" s="6" t="s">
        <v>91</v>
      </c>
      <c r="F51" s="6" t="s">
        <v>70</v>
      </c>
    </row>
    <row r="52" spans="1:8" ht="16" x14ac:dyDescent="0.2">
      <c r="A52" s="6" t="s">
        <v>92</v>
      </c>
      <c r="F52" s="6" t="s">
        <v>71</v>
      </c>
    </row>
    <row r="53" spans="1:8" x14ac:dyDescent="0.2">
      <c r="A53" s="4"/>
      <c r="B53" s="4" t="s">
        <v>1</v>
      </c>
      <c r="C53" s="4">
        <f>SUM(C31:C52)+1</f>
        <v>73</v>
      </c>
      <c r="F53" s="4"/>
      <c r="G53" s="4" t="s">
        <v>1</v>
      </c>
      <c r="H53" s="4">
        <f>SUM(H31:H52)</f>
        <v>69.5</v>
      </c>
    </row>
  </sheetData>
  <mergeCells count="6">
    <mergeCell ref="A30:C30"/>
    <mergeCell ref="F30:H30"/>
    <mergeCell ref="A1:H1"/>
    <mergeCell ref="A2:H2"/>
    <mergeCell ref="A5:C5"/>
    <mergeCell ref="F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workbookViewId="0">
      <selection activeCell="H13" sqref="H13"/>
    </sheetView>
  </sheetViews>
  <sheetFormatPr baseColWidth="10" defaultColWidth="8.83203125" defaultRowHeight="15" x14ac:dyDescent="0.2"/>
  <cols>
    <col min="1" max="1" width="32.33203125" bestFit="1" customWidth="1"/>
    <col min="2" max="2" width="11.5" style="1" customWidth="1"/>
    <col min="3" max="3" width="11.5" style="2" customWidth="1"/>
    <col min="4" max="5" width="11.5" customWidth="1"/>
    <col min="6" max="6" width="26" bestFit="1" customWidth="1"/>
    <col min="7" max="7" width="11.5" style="1" customWidth="1"/>
    <col min="8" max="8" width="11.5" style="2" customWidth="1"/>
    <col min="11" max="11" width="9.5" bestFit="1" customWidth="1"/>
  </cols>
  <sheetData>
    <row r="1" spans="1:11" x14ac:dyDescent="0.2">
      <c r="A1" s="8" t="s">
        <v>2</v>
      </c>
      <c r="B1" s="9"/>
      <c r="C1" s="10"/>
      <c r="D1" s="11"/>
      <c r="E1" s="11"/>
      <c r="F1" s="11"/>
      <c r="G1" s="9"/>
      <c r="H1" s="10"/>
    </row>
    <row r="2" spans="1:11" x14ac:dyDescent="0.2">
      <c r="A2" s="12" t="s">
        <v>0</v>
      </c>
      <c r="B2" s="12"/>
      <c r="C2" s="12"/>
      <c r="D2" s="12"/>
      <c r="E2" s="12"/>
      <c r="F2" s="12"/>
      <c r="G2" s="12"/>
      <c r="H2" s="12"/>
    </row>
    <row r="5" spans="1:11" x14ac:dyDescent="0.2">
      <c r="A5" s="13" t="s">
        <v>6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1</v>
      </c>
      <c r="E5" s="5">
        <f>IF(H28&lt;66,0,IF(AND(H28&gt;65.5,H28&lt;72),1,IF(AND(H28&gt;71.5,H28&lt;77),2,IF(AND(H28&gt;76.5,H28&lt;81),3,IF(AND(H28&gt;80.5,H28&lt;85),4,IF(AND(H28&gt;84.5,H28&lt;89),5,IF(AND(H28&gt;88.5,H28&lt;93),6)))))))</f>
        <v>0</v>
      </c>
      <c r="F5" s="14" t="s">
        <v>8</v>
      </c>
      <c r="G5" s="9"/>
      <c r="H5" s="10"/>
    </row>
    <row r="6" spans="1:11" ht="16" x14ac:dyDescent="0.2">
      <c r="A6" s="6" t="s">
        <v>105</v>
      </c>
      <c r="C6" s="2">
        <v>5</v>
      </c>
      <c r="F6" s="6" t="s">
        <v>72</v>
      </c>
      <c r="H6" s="2">
        <v>5</v>
      </c>
      <c r="J6" t="s">
        <v>151</v>
      </c>
      <c r="K6" t="s">
        <v>176</v>
      </c>
    </row>
    <row r="7" spans="1:11" ht="16" x14ac:dyDescent="0.2">
      <c r="A7" s="6" t="s">
        <v>10</v>
      </c>
      <c r="C7" s="2">
        <v>5</v>
      </c>
      <c r="F7" s="6" t="s">
        <v>94</v>
      </c>
      <c r="H7" s="2">
        <v>6</v>
      </c>
      <c r="J7" t="s">
        <v>150</v>
      </c>
      <c r="K7" t="s">
        <v>177</v>
      </c>
    </row>
    <row r="8" spans="1:11" ht="16" x14ac:dyDescent="0.2">
      <c r="A8" s="6" t="s">
        <v>11</v>
      </c>
      <c r="B8" s="7" t="s">
        <v>93</v>
      </c>
      <c r="F8" s="6" t="s">
        <v>95</v>
      </c>
      <c r="H8" s="2">
        <v>6</v>
      </c>
      <c r="J8" t="s">
        <v>187</v>
      </c>
      <c r="K8" t="s">
        <v>178</v>
      </c>
    </row>
    <row r="9" spans="1:11" ht="16" x14ac:dyDescent="0.2">
      <c r="A9" s="6" t="s">
        <v>107</v>
      </c>
      <c r="C9" s="2">
        <v>7</v>
      </c>
      <c r="F9" s="6" t="s">
        <v>75</v>
      </c>
      <c r="H9" s="2">
        <v>6</v>
      </c>
      <c r="J9" t="s">
        <v>188</v>
      </c>
      <c r="K9" t="s">
        <v>179</v>
      </c>
    </row>
    <row r="10" spans="1:11" ht="16" x14ac:dyDescent="0.2">
      <c r="A10" s="6" t="s">
        <v>159</v>
      </c>
      <c r="C10" s="2">
        <v>6</v>
      </c>
      <c r="F10" s="6" t="s">
        <v>96</v>
      </c>
      <c r="H10" s="2">
        <v>5.5</v>
      </c>
      <c r="J10" t="s">
        <v>189</v>
      </c>
      <c r="K10" t="s">
        <v>180</v>
      </c>
    </row>
    <row r="11" spans="1:11" ht="16" x14ac:dyDescent="0.2">
      <c r="A11" s="6" t="s">
        <v>160</v>
      </c>
      <c r="C11" s="2">
        <v>6</v>
      </c>
      <c r="F11" s="6" t="s">
        <v>97</v>
      </c>
      <c r="H11" s="2">
        <v>6.5</v>
      </c>
      <c r="J11" t="s">
        <v>155</v>
      </c>
      <c r="K11" t="s">
        <v>181</v>
      </c>
    </row>
    <row r="12" spans="1:11" ht="16" x14ac:dyDescent="0.2">
      <c r="A12" s="6" t="s">
        <v>161</v>
      </c>
      <c r="C12" s="2">
        <v>8</v>
      </c>
      <c r="F12" s="6" t="s">
        <v>98</v>
      </c>
      <c r="H12" s="2">
        <v>5.5</v>
      </c>
      <c r="J12" t="s">
        <v>157</v>
      </c>
      <c r="K12" t="s">
        <v>182</v>
      </c>
    </row>
    <row r="13" spans="1:11" ht="16" x14ac:dyDescent="0.2">
      <c r="A13" s="6" t="s">
        <v>16</v>
      </c>
      <c r="C13" s="2">
        <v>7</v>
      </c>
      <c r="F13" s="6" t="s">
        <v>170</v>
      </c>
      <c r="H13" s="2">
        <v>6</v>
      </c>
      <c r="J13" t="s">
        <v>190</v>
      </c>
      <c r="K13" t="s">
        <v>183</v>
      </c>
    </row>
    <row r="14" spans="1:11" ht="16" x14ac:dyDescent="0.2">
      <c r="A14" s="6" t="s">
        <v>162</v>
      </c>
      <c r="C14" s="2">
        <v>10</v>
      </c>
      <c r="F14" s="6" t="s">
        <v>80</v>
      </c>
      <c r="H14" s="2">
        <v>5.5</v>
      </c>
      <c r="J14" t="s">
        <v>191</v>
      </c>
      <c r="K14" t="s">
        <v>184</v>
      </c>
    </row>
    <row r="15" spans="1:11" ht="16" x14ac:dyDescent="0.2">
      <c r="A15" s="6" t="s">
        <v>163</v>
      </c>
      <c r="C15" s="2">
        <v>5</v>
      </c>
      <c r="F15" s="6" t="s">
        <v>81</v>
      </c>
      <c r="G15" s="7" t="s">
        <v>93</v>
      </c>
      <c r="J15" t="s">
        <v>156</v>
      </c>
      <c r="K15" t="s">
        <v>185</v>
      </c>
    </row>
    <row r="16" spans="1:11" ht="16" x14ac:dyDescent="0.2">
      <c r="A16" s="6" t="s">
        <v>110</v>
      </c>
      <c r="C16" s="2">
        <v>6</v>
      </c>
      <c r="F16" s="6" t="s">
        <v>82</v>
      </c>
      <c r="H16" s="2">
        <v>6.5</v>
      </c>
      <c r="J16" t="s">
        <v>154</v>
      </c>
      <c r="K16" t="s">
        <v>186</v>
      </c>
    </row>
    <row r="18" spans="1:8" ht="16" x14ac:dyDescent="0.2">
      <c r="A18" s="6" t="s">
        <v>111</v>
      </c>
      <c r="F18" s="6" t="s">
        <v>83</v>
      </c>
    </row>
    <row r="19" spans="1:8" ht="16" x14ac:dyDescent="0.2">
      <c r="A19" s="6" t="s">
        <v>21</v>
      </c>
      <c r="F19" s="6" t="s">
        <v>84</v>
      </c>
    </row>
    <row r="20" spans="1:8" ht="16" x14ac:dyDescent="0.2">
      <c r="A20" s="6" t="s">
        <v>22</v>
      </c>
      <c r="F20" s="6" t="s">
        <v>171</v>
      </c>
    </row>
    <row r="21" spans="1:8" ht="16" x14ac:dyDescent="0.2">
      <c r="A21" s="6" t="s">
        <v>23</v>
      </c>
      <c r="F21" s="6" t="s">
        <v>101</v>
      </c>
    </row>
    <row r="22" spans="1:8" ht="16" x14ac:dyDescent="0.2">
      <c r="A22" s="6" t="s">
        <v>164</v>
      </c>
      <c r="F22" s="6" t="s">
        <v>172</v>
      </c>
    </row>
    <row r="23" spans="1:8" ht="16" x14ac:dyDescent="0.2">
      <c r="A23" s="6" t="s">
        <v>165</v>
      </c>
      <c r="F23" s="6" t="s">
        <v>173</v>
      </c>
    </row>
    <row r="24" spans="1:8" ht="16" x14ac:dyDescent="0.2">
      <c r="A24" s="6" t="s">
        <v>166</v>
      </c>
      <c r="B24" s="7" t="s">
        <v>93</v>
      </c>
      <c r="C24" s="2">
        <v>5</v>
      </c>
      <c r="F24" s="6" t="s">
        <v>104</v>
      </c>
    </row>
    <row r="25" spans="1:8" ht="16" x14ac:dyDescent="0.2">
      <c r="A25" s="6" t="s">
        <v>167</v>
      </c>
      <c r="F25" s="6" t="s">
        <v>174</v>
      </c>
    </row>
    <row r="26" spans="1:8" ht="16" x14ac:dyDescent="0.2">
      <c r="A26" s="6" t="s">
        <v>168</v>
      </c>
      <c r="F26" s="6" t="s">
        <v>91</v>
      </c>
      <c r="G26" s="7" t="s">
        <v>93</v>
      </c>
      <c r="H26" s="2">
        <v>6</v>
      </c>
    </row>
    <row r="27" spans="1:8" ht="16" x14ac:dyDescent="0.2">
      <c r="A27" s="6" t="s">
        <v>169</v>
      </c>
      <c r="F27" s="6" t="s">
        <v>175</v>
      </c>
    </row>
    <row r="28" spans="1:8" x14ac:dyDescent="0.2">
      <c r="A28" s="4"/>
      <c r="B28" s="4" t="s">
        <v>1</v>
      </c>
      <c r="C28" s="4">
        <f>SUM(C6:C27)</f>
        <v>70</v>
      </c>
      <c r="F28" s="4"/>
      <c r="G28" s="4" t="s">
        <v>1</v>
      </c>
      <c r="H28" s="4">
        <f>SUM(H6:H27)</f>
        <v>64.5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Semifinale A</vt:lpstr>
      <vt:lpstr>Semifinale R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Valerio Calvi</cp:lastModifiedBy>
  <dcterms:created xsi:type="dcterms:W3CDTF">2015-09-08T09:22:08Z</dcterms:created>
  <dcterms:modified xsi:type="dcterms:W3CDTF">2019-04-30T06:04:00Z</dcterms:modified>
</cp:coreProperties>
</file>