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ropbox\"/>
    </mc:Choice>
  </mc:AlternateContent>
  <bookViews>
    <workbookView xWindow="0" yWindow="0" windowWidth="24570" windowHeight="3645" activeTab="2"/>
  </bookViews>
  <sheets>
    <sheet name="Semif A" sheetId="2" r:id="rId1"/>
    <sheet name="Semif R" sheetId="3" r:id="rId2"/>
    <sheet name="Finale" sheetId="1" r:id="rId3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3" i="3" l="1"/>
  <c r="H53" i="2"/>
  <c r="H28" i="2"/>
  <c r="H28" i="3"/>
  <c r="H28" i="1"/>
  <c r="C28" i="1"/>
  <c r="E5" i="1" l="1"/>
  <c r="E30" i="2"/>
  <c r="E5" i="2"/>
  <c r="C53" i="2"/>
  <c r="D30" i="2"/>
  <c r="E5" i="3"/>
  <c r="E30" i="3"/>
  <c r="D5" i="1"/>
  <c r="C53" i="3"/>
  <c r="D30" i="3" s="1"/>
  <c r="C28" i="3"/>
  <c r="D5" i="3" s="1"/>
  <c r="C28" i="2"/>
  <c r="D5" i="2"/>
</calcChain>
</file>

<file path=xl/sharedStrings.xml><?xml version="1.0" encoding="utf-8"?>
<sst xmlns="http://schemas.openxmlformats.org/spreadsheetml/2006/main" count="254" uniqueCount="161">
  <si>
    <t>In verde i fantavoti che portano punteggio alla squadra</t>
  </si>
  <si>
    <t xml:space="preserve">TOTALE: </t>
  </si>
  <si>
    <t>Formazioni FINALE CHAMPIONS</t>
  </si>
  <si>
    <t>Formazioni SEMIFINALE ANDATA CHAMPIONS</t>
  </si>
  <si>
    <t>Formazioni SEMIFINALE RITORNO CHAMPIONS</t>
  </si>
  <si>
    <t>BATIGOL</t>
  </si>
  <si>
    <t>POISONS</t>
  </si>
  <si>
    <t>SBROOF OTF</t>
  </si>
  <si>
    <t>IRISH</t>
  </si>
  <si>
    <t>1) STRAKOSHA Thomas</t>
  </si>
  <si>
    <t>2) TOLOI Rafael</t>
  </si>
  <si>
    <t>3) CHIELLINI Giorgio</t>
  </si>
  <si>
    <t>4) MANOLAS Kostas</t>
  </si>
  <si>
    <t>5) FREULER Remo</t>
  </si>
  <si>
    <t>6) VALERO Borja</t>
  </si>
  <si>
    <t>7) LAXALT Diego</t>
  </si>
  <si>
    <t>8) MILINKOVIC Sergej</t>
  </si>
  <si>
    <t>9) ICARDI Mauro</t>
  </si>
  <si>
    <t>10) DYBALA Paulo</t>
  </si>
  <si>
    <t>11) MERTENS Dries</t>
  </si>
  <si>
    <t>12) VARGIC Ivan</t>
  </si>
  <si>
    <t>17) BARBERIS Andrea</t>
  </si>
  <si>
    <t>18) LUKAKU Jordan</t>
  </si>
  <si>
    <t>19) BERESZYNSKI Bartosz</t>
  </si>
  <si>
    <t>20) DE MAIO Sebastian</t>
  </si>
  <si>
    <t>21) CECCHERINI Federico</t>
  </si>
  <si>
    <t>1) SPORTIELLO Marco</t>
  </si>
  <si>
    <t>2) KOULIBALY Kalidou</t>
  </si>
  <si>
    <t>3) MIRANDA Joao</t>
  </si>
  <si>
    <t>5) NAINGGOLAN Radja</t>
  </si>
  <si>
    <t>6) TORREIRA Lucas</t>
  </si>
  <si>
    <t>7) BERENGUER Alejandro</t>
  </si>
  <si>
    <t>11) CUTRONE Patrik</t>
  </si>
  <si>
    <t>12) MIRANTE Antonio</t>
  </si>
  <si>
    <t>19) BORINI Fabio</t>
  </si>
  <si>
    <t>20) FLOCCARI Sergio</t>
  </si>
  <si>
    <t>21) TRIBUNA</t>
  </si>
  <si>
    <t>1) ALISSON</t>
  </si>
  <si>
    <t>2) MARUSIC Adam</t>
  </si>
  <si>
    <t>3) FAZIO Federico</t>
  </si>
  <si>
    <t>4) ANSALDI Cristian</t>
  </si>
  <si>
    <t>5) IAGO Falque</t>
  </si>
  <si>
    <t>6) KESSIE Franck</t>
  </si>
  <si>
    <t>7) MARCHISIO Claudio</t>
  </si>
  <si>
    <t>8) ZIELINSKI Piotr</t>
  </si>
  <si>
    <t>9) HIGUAIN Gonzalo</t>
  </si>
  <si>
    <t>10) INSIGNE Lorenzo</t>
  </si>
  <si>
    <t>11) IMMOBILE Ciro</t>
  </si>
  <si>
    <t>12) SKORUPSKI Lukasz</t>
  </si>
  <si>
    <t>13) SORRENTINO Stefano</t>
  </si>
  <si>
    <t>14) ANTENUCCI Mirco</t>
  </si>
  <si>
    <t>15) LAZZARI Manuel</t>
  </si>
  <si>
    <t>16) CUADRADO Juan</t>
  </si>
  <si>
    <t>17) DZEMAILI Blerim</t>
  </si>
  <si>
    <t>18) DE SCIGLIO Mattia</t>
  </si>
  <si>
    <t>19) ROMULO</t>
  </si>
  <si>
    <t>20) ACERBI Francesco</t>
  </si>
  <si>
    <t>21) SAMIR</t>
  </si>
  <si>
    <t>1) REINA Pepe</t>
  </si>
  <si>
    <t>2) RUI Mario</t>
  </si>
  <si>
    <t>3) DE VRIJ Stefan</t>
  </si>
  <si>
    <t>4) BONUCCI Leonardo</t>
  </si>
  <si>
    <t>5) ALLAN Marques Loureiro</t>
  </si>
  <si>
    <t>6) LEIVA Lucas</t>
  </si>
  <si>
    <t>7) CHIESA Federico</t>
  </si>
  <si>
    <t>8) PJANIC Miralem</t>
  </si>
  <si>
    <t>9) SAU Marco</t>
  </si>
  <si>
    <t>10) GOMEZ Alejandro</t>
  </si>
  <si>
    <t>11) SIMEONE Giovanni</t>
  </si>
  <si>
    <t>12) SEPE Luigi</t>
  </si>
  <si>
    <t>13) MILIK Arkadiusz</t>
  </si>
  <si>
    <t>14) BABACAR Khouma</t>
  </si>
  <si>
    <t>15) WIDMER Silvan</t>
  </si>
  <si>
    <t>16) GOLDANIGA Edoardo</t>
  </si>
  <si>
    <t>17) CARACCIOLO Antonio</t>
  </si>
  <si>
    <t>18) JORGINHO</t>
  </si>
  <si>
    <t>19) MATUIDI Blaise</t>
  </si>
  <si>
    <t>20) GIL DIAS Bastiao</t>
  </si>
  <si>
    <t>4) D'AMBROSIO Danilo</t>
  </si>
  <si>
    <t>8) GAGLIARDINI Roberto</t>
  </si>
  <si>
    <t>9) ALBERTO Luis</t>
  </si>
  <si>
    <t>10) PETAGNA Andrea</t>
  </si>
  <si>
    <t>13) BROZOVIC Marcelo</t>
  </si>
  <si>
    <t>14) CATALDI Danilo</t>
  </si>
  <si>
    <t>15) ZUKANOVIC Ervin</t>
  </si>
  <si>
    <t>16) HATEBOER Hans</t>
  </si>
  <si>
    <t>17) JESUS Juan</t>
  </si>
  <si>
    <t>18) MANDZUKIC Mario</t>
  </si>
  <si>
    <t>13) EL SHAARAWY Stephan</t>
  </si>
  <si>
    <t>14) BIRSA Valter</t>
  </si>
  <si>
    <t>15) LINETTY Karol</t>
  </si>
  <si>
    <t>16) BESSA Daniel</t>
  </si>
  <si>
    <t>*</t>
  </si>
  <si>
    <t>4) ALEX SANDRO</t>
  </si>
  <si>
    <t>6) BIRSA Valter</t>
  </si>
  <si>
    <t>14) BESSA Daniel</t>
  </si>
  <si>
    <t>15) BARBERIS Andrea</t>
  </si>
  <si>
    <t>16) VALERO Borja</t>
  </si>
  <si>
    <t>17) LINETTY Karol</t>
  </si>
  <si>
    <t>18) DE MAIO Sebastian</t>
  </si>
  <si>
    <t>19) MANOLAS Kostas</t>
  </si>
  <si>
    <t>20) CECCHERINI Federico</t>
  </si>
  <si>
    <t>21) BERESZYNSKI Bartosz</t>
  </si>
  <si>
    <t>4) ZUKANOVIC Ervin</t>
  </si>
  <si>
    <t>5) TORREIRA Lucas</t>
  </si>
  <si>
    <t>6) GAGLIARDINI Roberto</t>
  </si>
  <si>
    <t>7) NAINGGOLAN Radja</t>
  </si>
  <si>
    <t>8) ALBERTO Luis</t>
  </si>
  <si>
    <t>9) CERCI Alessio</t>
  </si>
  <si>
    <t>10) CUTRONE Patrik</t>
  </si>
  <si>
    <t>11) MANDZUKIC Mario</t>
  </si>
  <si>
    <t>13) LULIC Senad</t>
  </si>
  <si>
    <t>15) BERENGUER Alejandro</t>
  </si>
  <si>
    <t>16) D'AMBROSIO Danilo</t>
  </si>
  <si>
    <t>17) HATEBOER Hans</t>
  </si>
  <si>
    <t>18) JESUS Juan</t>
  </si>
  <si>
    <t>21) OUNAS Adam</t>
  </si>
  <si>
    <t>2) ROMULO</t>
  </si>
  <si>
    <t>3) ACERBI Francesco</t>
  </si>
  <si>
    <t>5) CUADRADO Juan</t>
  </si>
  <si>
    <t>7) ZIELINSKI Piotr</t>
  </si>
  <si>
    <t>8) IAGO Falque</t>
  </si>
  <si>
    <t>15) DZEMAILI Blerim</t>
  </si>
  <si>
    <t>16) LAZZARI Manuel</t>
  </si>
  <si>
    <t>17) CIGARINI Luca</t>
  </si>
  <si>
    <t>18) SAMIR</t>
  </si>
  <si>
    <t>19) MARUSIC Adam</t>
  </si>
  <si>
    <t>20) FAZIO Federico</t>
  </si>
  <si>
    <t>21) RADU Stefan</t>
  </si>
  <si>
    <t>2) CARACCIOLO Antonio</t>
  </si>
  <si>
    <t>4) LICHTSTEINER Stephan</t>
  </si>
  <si>
    <t>6) PJANIC Miralem</t>
  </si>
  <si>
    <t>8) LJAJIC Adem</t>
  </si>
  <si>
    <t>9) BABACAR Khouma</t>
  </si>
  <si>
    <t>13) SAU Marco</t>
  </si>
  <si>
    <t>14) MILIK Arkadiusz</t>
  </si>
  <si>
    <t>15) MATUIDI Blaise</t>
  </si>
  <si>
    <t>16) JORGINHO</t>
  </si>
  <si>
    <t>17) LEIVA Lucas</t>
  </si>
  <si>
    <t>18) WIDMER Silvan</t>
  </si>
  <si>
    <t>19) GIL DIAS Bastiao</t>
  </si>
  <si>
    <t>20) PALACIO Rodrigo</t>
  </si>
  <si>
    <t>21) GOLDANIGA Edoardo</t>
  </si>
  <si>
    <t>1) MIRANTE Antonio</t>
  </si>
  <si>
    <t>12) SPORTIELLO Marco</t>
  </si>
  <si>
    <t>2) MIRANDA Joao</t>
  </si>
  <si>
    <t>3) ZUKANOVIC Ervin</t>
  </si>
  <si>
    <t>6) BROZOVIC Marcelo</t>
  </si>
  <si>
    <t>13) GAGLIARDINI Roberto</t>
  </si>
  <si>
    <t>14) LULIC Senad</t>
  </si>
  <si>
    <t>15) CATALDI Danilo</t>
  </si>
  <si>
    <t>16) HOWEDES Benedikt</t>
  </si>
  <si>
    <t>18) HATEBOER Hans</t>
  </si>
  <si>
    <t>19) MANDZUKIC Mario</t>
  </si>
  <si>
    <t>21) BORINI Fabio</t>
  </si>
  <si>
    <t>2) ACERBI Francesco</t>
  </si>
  <si>
    <t>5) LAZZARI Manuel</t>
  </si>
  <si>
    <t>15) CAICEDO Felipe</t>
  </si>
  <si>
    <t>17) MARCHISIO Claudio</t>
  </si>
  <si>
    <t>18) DZEMAILI Blerim</t>
  </si>
  <si>
    <t>20) ROMULO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</si>
</sst>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sqref="A1:H1"/>
    </sheetView>
  </sheetViews>
  <sheetFormatPr defaultColWidth="8.85546875" defaultRowHeight="15"/>
  <cols>
    <col min="1" max="1" width="27.140625" bestFit="1" customWidth="1"/>
    <col min="2" max="2" width="11.42578125" style="1" customWidth="1"/>
    <col min="3" max="3" width="11.42578125" style="2" customWidth="1"/>
    <col min="4" max="5" width="11.42578125" customWidth="1"/>
    <col min="6" max="6" width="27.85546875" bestFit="1" customWidth="1"/>
    <col min="7" max="7" width="11.42578125" style="1" customWidth="1"/>
    <col min="8" max="8" width="11.42578125" style="2" customWidth="1"/>
  </cols>
  <sheetData>
    <row r="1" spans="1:8">
      <c r="A1" s="7" t="s">
        <v>3</v>
      </c>
      <c r="B1" s="8"/>
      <c r="C1" s="9"/>
      <c r="D1" s="10"/>
      <c r="E1" s="10"/>
      <c r="F1" s="10"/>
      <c r="G1" s="8"/>
      <c r="H1" s="9"/>
    </row>
    <row r="2" spans="1:8">
      <c r="A2" s="11" t="s">
        <v>0</v>
      </c>
      <c r="B2" s="11"/>
      <c r="C2" s="11"/>
      <c r="D2" s="11"/>
      <c r="E2" s="11"/>
      <c r="F2" s="11"/>
      <c r="G2" s="11"/>
      <c r="H2" s="11"/>
    </row>
    <row r="5" spans="1:8">
      <c r="A5" s="12" t="s">
        <v>5</v>
      </c>
      <c r="B5" s="8"/>
      <c r="C5" s="9"/>
      <c r="D5" s="4">
        <f>IF(C28&lt;66,0,IF(AND(C28&gt;65.5,C28&lt;72),1,IF(AND($C28&gt;71.5,$C28&lt;77),2,IF(AND($C28&gt;76.5,$C28&lt;81),3,IF(AND($C28&gt;80.5,$C28&lt;85),4,IF(AND($C28&gt;84.5,$C28&lt;89),5,IF(AND($C28&gt;88.5,$C28&lt;93),6)))))))</f>
        <v>5</v>
      </c>
      <c r="E5" s="4">
        <f>IF(H28&lt;66,0,IF(AND(H28&gt;65.5,H28&lt;72),1,IF(AND(H28&gt;71.5,H28&lt;77),2,IF(AND(H28&gt;76.5,H28&lt;81),3,IF(AND(H28&gt;80.5,H28&lt;85),4,IF(AND(H28&gt;84.5,H28&lt;89),5,IF(AND(H28&gt;88.5,H28&lt;93),6)))))))</f>
        <v>5</v>
      </c>
      <c r="F5" s="13" t="s">
        <v>6</v>
      </c>
      <c r="G5" s="8"/>
      <c r="H5" s="9"/>
    </row>
    <row r="6" spans="1:8" ht="15.75">
      <c r="A6" s="5" t="s">
        <v>58</v>
      </c>
      <c r="C6" s="2">
        <v>4.5</v>
      </c>
      <c r="F6" s="5" t="s">
        <v>37</v>
      </c>
      <c r="H6" s="2">
        <v>5</v>
      </c>
    </row>
    <row r="7" spans="1:8" ht="15.75">
      <c r="A7" s="5" t="s">
        <v>59</v>
      </c>
      <c r="C7" s="2">
        <v>6.5</v>
      </c>
      <c r="F7" s="5" t="s">
        <v>38</v>
      </c>
      <c r="H7" s="2">
        <v>5.5</v>
      </c>
    </row>
    <row r="8" spans="1:8" ht="15.75">
      <c r="A8" s="5" t="s">
        <v>60</v>
      </c>
      <c r="C8" s="2">
        <v>10.5</v>
      </c>
      <c r="F8" s="5" t="s">
        <v>39</v>
      </c>
      <c r="H8" s="2">
        <v>6</v>
      </c>
    </row>
    <row r="9" spans="1:8" ht="15.75">
      <c r="A9" s="5" t="s">
        <v>61</v>
      </c>
      <c r="C9" s="2">
        <v>10.5</v>
      </c>
      <c r="F9" s="5" t="s">
        <v>40</v>
      </c>
      <c r="H9" s="2">
        <v>10.5</v>
      </c>
    </row>
    <row r="10" spans="1:8" ht="15.75">
      <c r="A10" s="5" t="s">
        <v>62</v>
      </c>
      <c r="C10" s="2">
        <v>5.5</v>
      </c>
      <c r="F10" s="5" t="s">
        <v>41</v>
      </c>
      <c r="H10" s="2">
        <v>11.5</v>
      </c>
    </row>
    <row r="11" spans="1:8" ht="15.75">
      <c r="A11" s="5" t="s">
        <v>63</v>
      </c>
      <c r="C11" s="2">
        <v>10.5</v>
      </c>
      <c r="F11" s="5" t="s">
        <v>42</v>
      </c>
      <c r="H11" s="2">
        <v>6.5</v>
      </c>
    </row>
    <row r="12" spans="1:8" ht="15.75">
      <c r="A12" s="5" t="s">
        <v>64</v>
      </c>
      <c r="C12" s="2">
        <v>10.5</v>
      </c>
      <c r="F12" s="5" t="s">
        <v>43</v>
      </c>
      <c r="G12" s="6" t="s">
        <v>92</v>
      </c>
    </row>
    <row r="13" spans="1:8" ht="15.75">
      <c r="A13" s="5" t="s">
        <v>65</v>
      </c>
      <c r="C13" s="2">
        <v>5.5</v>
      </c>
      <c r="F13" s="5" t="s">
        <v>44</v>
      </c>
      <c r="H13" s="2">
        <v>6</v>
      </c>
    </row>
    <row r="14" spans="1:8" ht="15.75">
      <c r="A14" s="5" t="s">
        <v>66</v>
      </c>
      <c r="C14" s="2">
        <v>5</v>
      </c>
      <c r="F14" s="5" t="s">
        <v>45</v>
      </c>
      <c r="H14" s="2">
        <v>6</v>
      </c>
    </row>
    <row r="15" spans="1:8" ht="15.75">
      <c r="A15" s="5" t="s">
        <v>67</v>
      </c>
      <c r="C15" s="2">
        <v>8</v>
      </c>
      <c r="F15" s="5" t="s">
        <v>46</v>
      </c>
      <c r="H15" s="2">
        <v>4.5</v>
      </c>
    </row>
    <row r="16" spans="1:8" ht="15.75">
      <c r="A16" s="5" t="s">
        <v>68</v>
      </c>
      <c r="C16" s="2">
        <v>10</v>
      </c>
      <c r="F16" s="5" t="s">
        <v>47</v>
      </c>
      <c r="H16" s="2">
        <v>13.5</v>
      </c>
    </row>
    <row r="18" spans="1:8" ht="15.75">
      <c r="A18" s="5" t="s">
        <v>69</v>
      </c>
      <c r="F18" s="5" t="s">
        <v>48</v>
      </c>
    </row>
    <row r="19" spans="1:8" ht="15.75">
      <c r="A19" s="5" t="s">
        <v>70</v>
      </c>
      <c r="F19" s="5" t="s">
        <v>49</v>
      </c>
    </row>
    <row r="20" spans="1:8" ht="15.75">
      <c r="A20" s="5" t="s">
        <v>71</v>
      </c>
      <c r="F20" s="5" t="s">
        <v>50</v>
      </c>
    </row>
    <row r="21" spans="1:8" ht="15.75">
      <c r="A21" s="5" t="s">
        <v>72</v>
      </c>
      <c r="F21" s="5" t="s">
        <v>51</v>
      </c>
      <c r="G21" s="6" t="s">
        <v>92</v>
      </c>
      <c r="H21" s="2">
        <v>10</v>
      </c>
    </row>
    <row r="22" spans="1:8" ht="15.75">
      <c r="A22" s="5" t="s">
        <v>73</v>
      </c>
      <c r="F22" s="5" t="s">
        <v>52</v>
      </c>
    </row>
    <row r="23" spans="1:8" ht="15.75">
      <c r="A23" s="5" t="s">
        <v>74</v>
      </c>
      <c r="F23" s="5" t="s">
        <v>53</v>
      </c>
    </row>
    <row r="24" spans="1:8" ht="15.75">
      <c r="A24" s="5" t="s">
        <v>75</v>
      </c>
      <c r="F24" s="5" t="s">
        <v>54</v>
      </c>
    </row>
    <row r="25" spans="1:8" ht="15.75">
      <c r="A25" s="5" t="s">
        <v>76</v>
      </c>
      <c r="F25" s="5" t="s">
        <v>55</v>
      </c>
    </row>
    <row r="26" spans="1:8" ht="15.75">
      <c r="A26" s="5" t="s">
        <v>77</v>
      </c>
      <c r="F26" s="5" t="s">
        <v>56</v>
      </c>
    </row>
    <row r="27" spans="1:8" ht="15.75">
      <c r="A27" s="5" t="s">
        <v>36</v>
      </c>
      <c r="F27" s="5" t="s">
        <v>57</v>
      </c>
    </row>
    <row r="28" spans="1:8">
      <c r="A28" s="3"/>
      <c r="B28" s="3" t="s">
        <v>1</v>
      </c>
      <c r="C28" s="3">
        <f>SUM(C6:C16,C18:C27)+1</f>
        <v>88</v>
      </c>
      <c r="F28" s="3"/>
      <c r="G28" s="3" t="s">
        <v>1</v>
      </c>
      <c r="H28" s="3">
        <f>SUM(H6:H16,H18:H27)</f>
        <v>85</v>
      </c>
    </row>
    <row r="29" spans="1:8">
      <c r="B29" s="2"/>
      <c r="C29"/>
    </row>
    <row r="30" spans="1:8">
      <c r="A30" s="12" t="s">
        <v>7</v>
      </c>
      <c r="B30" s="8"/>
      <c r="C30" s="9"/>
      <c r="D30" s="4">
        <f t="shared" ref="D30" si="0">IF(C53&lt;66,0,IF(AND(C53&gt;65.5,C53&lt;72),1,IF(AND($C53&gt;71.5,$C53&lt;77),2,IF(AND($C53&gt;76.5,$C53&lt;81),3,IF(AND($C53&gt;80.5,$C53&lt;85),4,IF(AND($C53&gt;84.5,$C53&lt;89),5,IF(AND($C53&gt;88.5,$C53&lt;93),6)))))))</f>
        <v>4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2</v>
      </c>
      <c r="F30" s="13" t="s">
        <v>8</v>
      </c>
      <c r="G30" s="8"/>
      <c r="H30" s="9"/>
    </row>
    <row r="31" spans="1:8" ht="15.75">
      <c r="A31" s="5" t="s">
        <v>26</v>
      </c>
      <c r="C31" s="2">
        <v>6.5</v>
      </c>
      <c r="F31" s="5" t="s">
        <v>9</v>
      </c>
      <c r="H31" s="2">
        <v>3.5</v>
      </c>
    </row>
    <row r="32" spans="1:8" ht="15.75">
      <c r="A32" s="5" t="s">
        <v>27</v>
      </c>
      <c r="C32" s="2">
        <v>5</v>
      </c>
      <c r="F32" s="5" t="s">
        <v>10</v>
      </c>
      <c r="H32" s="2">
        <v>6</v>
      </c>
    </row>
    <row r="33" spans="1:8" ht="15.75">
      <c r="A33" s="5" t="s">
        <v>28</v>
      </c>
      <c r="C33" s="2">
        <v>6.5</v>
      </c>
      <c r="F33" s="5" t="s">
        <v>11</v>
      </c>
      <c r="H33" s="2">
        <v>6</v>
      </c>
    </row>
    <row r="34" spans="1:8" ht="15.75">
      <c r="A34" s="5" t="s">
        <v>78</v>
      </c>
      <c r="C34" s="2">
        <v>6.5</v>
      </c>
      <c r="F34" s="5" t="s">
        <v>12</v>
      </c>
      <c r="H34" s="2">
        <v>5.5</v>
      </c>
    </row>
    <row r="35" spans="1:8" ht="15.75">
      <c r="A35" s="5" t="s">
        <v>29</v>
      </c>
      <c r="B35" s="6" t="s">
        <v>92</v>
      </c>
      <c r="F35" s="5" t="s">
        <v>13</v>
      </c>
      <c r="H35" s="2">
        <v>6.5</v>
      </c>
    </row>
    <row r="36" spans="1:8" ht="15.75">
      <c r="A36" s="5" t="s">
        <v>30</v>
      </c>
      <c r="C36" s="2">
        <v>5.5</v>
      </c>
      <c r="F36" s="5" t="s">
        <v>14</v>
      </c>
      <c r="H36" s="2">
        <v>6</v>
      </c>
    </row>
    <row r="37" spans="1:8" ht="15.75">
      <c r="A37" s="5" t="s">
        <v>31</v>
      </c>
      <c r="B37" s="6" t="s">
        <v>92</v>
      </c>
      <c r="F37" s="5" t="s">
        <v>15</v>
      </c>
      <c r="H37" s="2">
        <v>5.5</v>
      </c>
    </row>
    <row r="38" spans="1:8" ht="15.75">
      <c r="A38" s="5" t="s">
        <v>79</v>
      </c>
      <c r="C38" s="2">
        <v>6</v>
      </c>
      <c r="F38" s="5" t="s">
        <v>16</v>
      </c>
      <c r="H38" s="2">
        <v>6</v>
      </c>
    </row>
    <row r="39" spans="1:8" ht="15.75">
      <c r="A39" s="5" t="s">
        <v>80</v>
      </c>
      <c r="C39" s="2">
        <v>12.5</v>
      </c>
      <c r="F39" s="5" t="s">
        <v>17</v>
      </c>
      <c r="H39" s="2">
        <v>13.5</v>
      </c>
    </row>
    <row r="40" spans="1:8" ht="15.75">
      <c r="A40" s="5" t="s">
        <v>81</v>
      </c>
      <c r="C40" s="2">
        <v>9</v>
      </c>
      <c r="F40" s="5" t="s">
        <v>18</v>
      </c>
      <c r="H40" s="2">
        <v>10</v>
      </c>
    </row>
    <row r="41" spans="1:8" ht="15.75">
      <c r="A41" s="5" t="s">
        <v>32</v>
      </c>
      <c r="B41" s="6" t="s">
        <v>92</v>
      </c>
      <c r="F41" s="5" t="s">
        <v>19</v>
      </c>
      <c r="H41" s="2">
        <v>5</v>
      </c>
    </row>
    <row r="43" spans="1:8" ht="15.75">
      <c r="A43" s="5" t="s">
        <v>33</v>
      </c>
      <c r="F43" s="5" t="s">
        <v>20</v>
      </c>
    </row>
    <row r="44" spans="1:8" ht="15.75">
      <c r="A44" s="5" t="s">
        <v>82</v>
      </c>
      <c r="B44" s="6" t="s">
        <v>92</v>
      </c>
      <c r="C44" s="2">
        <v>8</v>
      </c>
      <c r="F44" s="5" t="s">
        <v>88</v>
      </c>
    </row>
    <row r="45" spans="1:8" ht="15.75">
      <c r="A45" s="5" t="s">
        <v>83</v>
      </c>
      <c r="B45" s="6" t="s">
        <v>92</v>
      </c>
      <c r="C45" s="2">
        <v>10</v>
      </c>
      <c r="F45" s="5" t="s">
        <v>89</v>
      </c>
    </row>
    <row r="46" spans="1:8" ht="15.75">
      <c r="A46" s="5" t="s">
        <v>84</v>
      </c>
      <c r="F46" s="5" t="s">
        <v>90</v>
      </c>
    </row>
    <row r="47" spans="1:8" ht="15.75">
      <c r="A47" s="5" t="s">
        <v>85</v>
      </c>
      <c r="F47" s="5" t="s">
        <v>91</v>
      </c>
    </row>
    <row r="48" spans="1:8" ht="15.75">
      <c r="A48" s="5" t="s">
        <v>86</v>
      </c>
      <c r="F48" s="5" t="s">
        <v>21</v>
      </c>
    </row>
    <row r="49" spans="1:8" ht="15.75">
      <c r="A49" s="5" t="s">
        <v>87</v>
      </c>
      <c r="F49" s="5" t="s">
        <v>22</v>
      </c>
    </row>
    <row r="50" spans="1:8" ht="15.75">
      <c r="A50" s="5" t="s">
        <v>34</v>
      </c>
      <c r="F50" s="5" t="s">
        <v>23</v>
      </c>
    </row>
    <row r="51" spans="1:8" ht="15.75">
      <c r="A51" s="5" t="s">
        <v>35</v>
      </c>
      <c r="B51" s="6" t="s">
        <v>92</v>
      </c>
      <c r="C51" s="2">
        <v>6</v>
      </c>
      <c r="F51" s="5" t="s">
        <v>24</v>
      </c>
    </row>
    <row r="52" spans="1:8" ht="15.75">
      <c r="A52" s="5" t="s">
        <v>36</v>
      </c>
      <c r="F52" s="5" t="s">
        <v>25</v>
      </c>
    </row>
    <row r="53" spans="1:8">
      <c r="A53" s="3"/>
      <c r="B53" s="3" t="s">
        <v>1</v>
      </c>
      <c r="C53" s="3">
        <f>SUM(C31:C41,C43:C52)+1</f>
        <v>82.5</v>
      </c>
      <c r="F53" s="3"/>
      <c r="G53" s="3" t="s">
        <v>1</v>
      </c>
      <c r="H53" s="3">
        <f>SUM(H31:H41,H43:H52)</f>
        <v>73.5</v>
      </c>
    </row>
    <row r="54" spans="1:8">
      <c r="B54" s="2"/>
      <c r="C54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sqref="A1:H1"/>
    </sheetView>
  </sheetViews>
  <sheetFormatPr defaultColWidth="8.85546875" defaultRowHeight="15"/>
  <cols>
    <col min="1" max="1" width="31" bestFit="1" customWidth="1"/>
    <col min="2" max="2" width="11.42578125" style="2" customWidth="1"/>
    <col min="3" max="5" width="11.42578125" customWidth="1"/>
    <col min="6" max="6" width="30.140625" bestFit="1" customWidth="1"/>
    <col min="7" max="7" width="11.42578125" style="1" customWidth="1"/>
    <col min="8" max="8" width="11.42578125" style="2" customWidth="1"/>
  </cols>
  <sheetData>
    <row r="1" spans="1:8">
      <c r="A1" s="7" t="s">
        <v>4</v>
      </c>
      <c r="B1" s="9"/>
      <c r="C1" s="10"/>
      <c r="D1" s="10"/>
      <c r="E1" s="10"/>
      <c r="F1" s="10"/>
      <c r="G1" s="8"/>
      <c r="H1" s="9"/>
    </row>
    <row r="2" spans="1:8">
      <c r="A2" s="11" t="s">
        <v>0</v>
      </c>
      <c r="B2" s="11"/>
      <c r="C2" s="11"/>
      <c r="D2" s="11"/>
      <c r="E2" s="11"/>
      <c r="F2" s="11"/>
      <c r="G2" s="11"/>
      <c r="H2" s="11"/>
    </row>
    <row r="5" spans="1:8">
      <c r="A5" s="12" t="s">
        <v>6</v>
      </c>
      <c r="B5" s="8"/>
      <c r="C5" s="9"/>
      <c r="D5" s="4">
        <f>IF(C28&lt;66,0,IF(AND(C28&gt;65.5,C28&lt;72),1,IF(AND($C28&gt;71.5,$C28&lt;77),2,IF(AND($C28&gt;76.5,$C28&lt;81),3,IF(AND($C28&gt;80.5,$C28&lt;85),4,IF(AND($C28&gt;84.5,$C28&lt;89),5,IF(AND($C28&gt;88.5,$C28&lt;93),6)))))))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0</v>
      </c>
      <c r="F5" s="13" t="s">
        <v>5</v>
      </c>
      <c r="G5" s="8"/>
      <c r="H5" s="9"/>
    </row>
    <row r="6" spans="1:8" ht="15.75">
      <c r="A6" s="5" t="s">
        <v>37</v>
      </c>
      <c r="B6" s="1"/>
      <c r="C6" s="2">
        <v>6</v>
      </c>
      <c r="F6" s="5" t="s">
        <v>58</v>
      </c>
      <c r="H6" s="2">
        <v>6.5</v>
      </c>
    </row>
    <row r="7" spans="1:8" ht="15.75">
      <c r="A7" s="5" t="s">
        <v>117</v>
      </c>
      <c r="B7" s="1"/>
      <c r="C7" s="2">
        <v>5</v>
      </c>
      <c r="F7" s="5" t="s">
        <v>129</v>
      </c>
      <c r="H7" s="2">
        <v>5.5</v>
      </c>
    </row>
    <row r="8" spans="1:8" ht="15.75">
      <c r="A8" s="5" t="s">
        <v>118</v>
      </c>
      <c r="B8" s="1"/>
      <c r="C8" s="2">
        <v>6</v>
      </c>
      <c r="F8" s="5" t="s">
        <v>60</v>
      </c>
      <c r="H8" s="2">
        <v>6</v>
      </c>
    </row>
    <row r="9" spans="1:8" ht="15.75">
      <c r="A9" s="5" t="s">
        <v>40</v>
      </c>
      <c r="B9" s="1"/>
      <c r="C9" s="2">
        <v>6.5</v>
      </c>
      <c r="F9" s="5" t="s">
        <v>130</v>
      </c>
      <c r="G9" s="6" t="s">
        <v>92</v>
      </c>
    </row>
    <row r="10" spans="1:8" ht="15.75">
      <c r="A10" s="5" t="s">
        <v>119</v>
      </c>
      <c r="B10" s="1"/>
      <c r="C10" s="2">
        <v>6.5</v>
      </c>
      <c r="F10" s="5" t="s">
        <v>62</v>
      </c>
      <c r="H10" s="2">
        <v>5</v>
      </c>
    </row>
    <row r="11" spans="1:8" ht="15.75">
      <c r="A11" s="5" t="s">
        <v>42</v>
      </c>
      <c r="B11" s="1"/>
      <c r="C11" s="2">
        <v>6</v>
      </c>
      <c r="F11" s="5" t="s">
        <v>131</v>
      </c>
      <c r="H11" s="2">
        <v>6</v>
      </c>
    </row>
    <row r="12" spans="1:8" ht="15.75">
      <c r="A12" s="5" t="s">
        <v>120</v>
      </c>
      <c r="B12" s="1"/>
      <c r="C12" s="2">
        <v>6</v>
      </c>
      <c r="F12" s="5" t="s">
        <v>64</v>
      </c>
      <c r="H12" s="2">
        <v>7</v>
      </c>
    </row>
    <row r="13" spans="1:8" ht="15.75">
      <c r="A13" s="5" t="s">
        <v>121</v>
      </c>
      <c r="B13" s="1"/>
      <c r="C13" s="2">
        <v>5.5</v>
      </c>
      <c r="F13" s="5" t="s">
        <v>132</v>
      </c>
      <c r="H13" s="2">
        <v>6</v>
      </c>
    </row>
    <row r="14" spans="1:8" ht="15.75">
      <c r="A14" s="5" t="s">
        <v>45</v>
      </c>
      <c r="B14" s="6" t="s">
        <v>92</v>
      </c>
      <c r="C14" s="2"/>
      <c r="F14" s="5" t="s">
        <v>133</v>
      </c>
      <c r="H14" s="2">
        <v>8</v>
      </c>
    </row>
    <row r="15" spans="1:8" ht="15.75">
      <c r="A15" s="5" t="s">
        <v>46</v>
      </c>
      <c r="B15" s="1"/>
      <c r="C15" s="2">
        <v>6.5</v>
      </c>
      <c r="F15" s="5" t="s">
        <v>67</v>
      </c>
      <c r="H15" s="2">
        <v>5</v>
      </c>
    </row>
    <row r="16" spans="1:8" ht="15.75">
      <c r="A16" s="5" t="s">
        <v>47</v>
      </c>
      <c r="B16" s="1"/>
      <c r="C16" s="2">
        <v>6.5</v>
      </c>
      <c r="F16" s="5" t="s">
        <v>68</v>
      </c>
      <c r="H16" s="2">
        <v>5</v>
      </c>
    </row>
    <row r="17" spans="1:8">
      <c r="B17" s="1"/>
      <c r="C17" s="2"/>
    </row>
    <row r="18" spans="1:8" ht="15.75">
      <c r="A18" s="5" t="s">
        <v>48</v>
      </c>
      <c r="B18" s="1"/>
      <c r="C18" s="2"/>
      <c r="F18" s="5" t="s">
        <v>69</v>
      </c>
    </row>
    <row r="19" spans="1:8" ht="15.75">
      <c r="A19" s="5" t="s">
        <v>49</v>
      </c>
      <c r="B19" s="1"/>
      <c r="C19" s="2"/>
      <c r="F19" s="5" t="s">
        <v>134</v>
      </c>
    </row>
    <row r="20" spans="1:8" ht="15.75">
      <c r="A20" s="5" t="s">
        <v>50</v>
      </c>
      <c r="B20" s="1"/>
      <c r="C20" s="2">
        <v>5.5</v>
      </c>
      <c r="F20" s="5" t="s">
        <v>135</v>
      </c>
    </row>
    <row r="21" spans="1:8" ht="15.75">
      <c r="A21" s="5" t="s">
        <v>122</v>
      </c>
      <c r="B21" s="1"/>
      <c r="C21" s="2"/>
      <c r="F21" s="5" t="s">
        <v>136</v>
      </c>
    </row>
    <row r="22" spans="1:8" ht="15.75">
      <c r="A22" s="5" t="s">
        <v>123</v>
      </c>
      <c r="B22" s="1"/>
      <c r="C22" s="2"/>
      <c r="F22" s="5" t="s">
        <v>137</v>
      </c>
    </row>
    <row r="23" spans="1:8" ht="15.75">
      <c r="A23" s="5" t="s">
        <v>124</v>
      </c>
      <c r="B23" s="1"/>
      <c r="C23" s="2"/>
      <c r="F23" s="5" t="s">
        <v>138</v>
      </c>
    </row>
    <row r="24" spans="1:8" ht="15.75">
      <c r="A24" s="5" t="s">
        <v>125</v>
      </c>
      <c r="B24" s="1"/>
      <c r="C24" s="2"/>
      <c r="F24" s="5" t="s">
        <v>139</v>
      </c>
    </row>
    <row r="25" spans="1:8" ht="15.75">
      <c r="A25" s="5" t="s">
        <v>126</v>
      </c>
      <c r="B25" s="1"/>
      <c r="C25" s="2"/>
      <c r="F25" s="5" t="s">
        <v>140</v>
      </c>
    </row>
    <row r="26" spans="1:8" ht="15.75">
      <c r="A26" s="5" t="s">
        <v>127</v>
      </c>
      <c r="B26" s="1"/>
      <c r="C26" s="2"/>
      <c r="F26" s="5" t="s">
        <v>141</v>
      </c>
    </row>
    <row r="27" spans="1:8" ht="15.75">
      <c r="A27" s="5" t="s">
        <v>128</v>
      </c>
      <c r="B27" s="1"/>
      <c r="C27" s="2"/>
      <c r="F27" s="5" t="s">
        <v>142</v>
      </c>
    </row>
    <row r="28" spans="1:8">
      <c r="A28" s="3"/>
      <c r="B28" s="3" t="s">
        <v>1</v>
      </c>
      <c r="C28" s="3">
        <f>SUM(C6:C16,C18:C27)+1</f>
        <v>67</v>
      </c>
      <c r="F28" s="3"/>
      <c r="G28" s="3" t="s">
        <v>1</v>
      </c>
      <c r="H28" s="3">
        <f>SUM(H6:H16,H18:H27)</f>
        <v>60</v>
      </c>
    </row>
    <row r="30" spans="1:8">
      <c r="A30" s="12" t="s">
        <v>8</v>
      </c>
      <c r="B30" s="8"/>
      <c r="C30" s="9"/>
      <c r="D30" s="4">
        <f>IF(C53&lt;66,0,IF(AND(C53&gt;65.5,C53&lt;72),1,IF(AND($C53&gt;71.5,$C53&lt;77),2,IF(AND($C53&gt;76.5,$C53&lt;81),3,IF(AND($C53&gt;80.5,$C53&lt;85),4,IF(AND($C53&gt;84.5,$C53&lt;89),5,IF(AND($C53&gt;88.5,$C53&lt;93),6)))))))</f>
        <v>1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1</v>
      </c>
      <c r="F30" s="13" t="s">
        <v>7</v>
      </c>
      <c r="G30" s="8"/>
      <c r="H30" s="9"/>
    </row>
    <row r="31" spans="1:8" ht="15.75">
      <c r="A31" s="5" t="s">
        <v>9</v>
      </c>
      <c r="B31" s="1"/>
      <c r="C31" s="2">
        <v>6.5</v>
      </c>
      <c r="F31" s="5" t="s">
        <v>143</v>
      </c>
      <c r="H31" s="2">
        <v>6</v>
      </c>
    </row>
    <row r="32" spans="1:8" ht="15.75">
      <c r="A32" s="5" t="s">
        <v>10</v>
      </c>
      <c r="B32" s="1"/>
      <c r="C32" s="2">
        <v>5</v>
      </c>
      <c r="F32" s="5" t="s">
        <v>27</v>
      </c>
      <c r="H32" s="2">
        <v>5.5</v>
      </c>
    </row>
    <row r="33" spans="1:8" ht="15.75">
      <c r="A33" s="5" t="s">
        <v>11</v>
      </c>
      <c r="B33" s="1"/>
      <c r="C33" s="2">
        <v>6</v>
      </c>
      <c r="F33" s="5" t="s">
        <v>28</v>
      </c>
      <c r="H33" s="2">
        <v>6.5</v>
      </c>
    </row>
    <row r="34" spans="1:8" ht="15.75">
      <c r="A34" s="5" t="s">
        <v>93</v>
      </c>
      <c r="B34" s="6" t="s">
        <v>92</v>
      </c>
      <c r="C34" s="2"/>
      <c r="F34" s="5" t="s">
        <v>103</v>
      </c>
      <c r="H34" s="2">
        <v>6.5</v>
      </c>
    </row>
    <row r="35" spans="1:8" ht="15.75">
      <c r="A35" s="5" t="s">
        <v>13</v>
      </c>
      <c r="B35" s="1"/>
      <c r="C35" s="2">
        <v>6.5</v>
      </c>
      <c r="F35" s="5" t="s">
        <v>104</v>
      </c>
      <c r="H35" s="2">
        <v>5.5</v>
      </c>
    </row>
    <row r="36" spans="1:8" ht="15.75">
      <c r="A36" s="5" t="s">
        <v>94</v>
      </c>
      <c r="B36" s="6" t="s">
        <v>92</v>
      </c>
      <c r="C36" s="2"/>
      <c r="F36" s="5" t="s">
        <v>105</v>
      </c>
      <c r="H36" s="2">
        <v>6</v>
      </c>
    </row>
    <row r="37" spans="1:8" ht="15.75">
      <c r="A37" s="5" t="s">
        <v>15</v>
      </c>
      <c r="B37" s="1"/>
      <c r="C37" s="2">
        <v>6</v>
      </c>
      <c r="F37" s="5" t="s">
        <v>106</v>
      </c>
      <c r="H37" s="2">
        <v>6</v>
      </c>
    </row>
    <row r="38" spans="1:8" ht="15.75">
      <c r="A38" s="5" t="s">
        <v>16</v>
      </c>
      <c r="B38" s="1"/>
      <c r="C38" s="2">
        <v>6.5</v>
      </c>
      <c r="F38" s="5" t="s">
        <v>107</v>
      </c>
      <c r="H38" s="2">
        <v>6.5</v>
      </c>
    </row>
    <row r="39" spans="1:8" ht="15.75">
      <c r="A39" s="5" t="s">
        <v>17</v>
      </c>
      <c r="B39" s="1"/>
      <c r="C39" s="2">
        <v>5.5</v>
      </c>
      <c r="F39" s="5" t="s">
        <v>108</v>
      </c>
      <c r="H39" s="2">
        <v>6</v>
      </c>
    </row>
    <row r="40" spans="1:8" ht="15.75">
      <c r="A40" s="5" t="s">
        <v>18</v>
      </c>
      <c r="B40" s="1"/>
      <c r="C40" s="2">
        <v>5.5</v>
      </c>
      <c r="F40" s="5" t="s">
        <v>109</v>
      </c>
      <c r="G40" s="6" t="s">
        <v>92</v>
      </c>
    </row>
    <row r="41" spans="1:8" ht="15.75">
      <c r="A41" s="5" t="s">
        <v>19</v>
      </c>
      <c r="B41" s="1"/>
      <c r="C41" s="2">
        <v>5</v>
      </c>
      <c r="F41" s="5" t="s">
        <v>110</v>
      </c>
      <c r="H41" s="2">
        <v>10</v>
      </c>
    </row>
    <row r="42" spans="1:8">
      <c r="B42" s="1"/>
      <c r="C42" s="2"/>
    </row>
    <row r="43" spans="1:8" ht="15.75">
      <c r="A43" s="5" t="s">
        <v>20</v>
      </c>
      <c r="B43" s="1"/>
      <c r="C43" s="2"/>
      <c r="F43" s="5" t="s">
        <v>144</v>
      </c>
    </row>
    <row r="44" spans="1:8" ht="15.75">
      <c r="A44" s="5" t="s">
        <v>88</v>
      </c>
      <c r="B44" s="1"/>
      <c r="C44" s="2"/>
      <c r="F44" s="5" t="s">
        <v>111</v>
      </c>
    </row>
    <row r="45" spans="1:8" ht="15.75">
      <c r="A45" s="5" t="s">
        <v>95</v>
      </c>
      <c r="B45" s="6" t="s">
        <v>92</v>
      </c>
      <c r="C45" s="2">
        <v>10</v>
      </c>
      <c r="F45" s="5" t="s">
        <v>83</v>
      </c>
    </row>
    <row r="46" spans="1:8" ht="15.75">
      <c r="A46" s="5" t="s">
        <v>96</v>
      </c>
      <c r="B46" s="1"/>
      <c r="C46" s="2"/>
      <c r="F46" s="5" t="s">
        <v>112</v>
      </c>
    </row>
    <row r="47" spans="1:8" ht="15.75">
      <c r="A47" s="5" t="s">
        <v>97</v>
      </c>
      <c r="B47" s="1"/>
      <c r="C47" s="2"/>
      <c r="F47" s="5" t="s">
        <v>113</v>
      </c>
    </row>
    <row r="48" spans="1:8" ht="15.75">
      <c r="A48" s="5" t="s">
        <v>98</v>
      </c>
      <c r="B48" s="1"/>
      <c r="C48" s="2"/>
      <c r="F48" s="5" t="s">
        <v>114</v>
      </c>
    </row>
    <row r="49" spans="1:8" ht="15.75">
      <c r="A49" s="5" t="s">
        <v>99</v>
      </c>
      <c r="B49" s="6" t="s">
        <v>92</v>
      </c>
      <c r="C49" s="2">
        <v>6</v>
      </c>
      <c r="F49" s="5" t="s">
        <v>115</v>
      </c>
    </row>
    <row r="50" spans="1:8" ht="15.75">
      <c r="A50" s="5" t="s">
        <v>100</v>
      </c>
      <c r="B50" s="1"/>
      <c r="C50" s="2"/>
      <c r="F50" s="5" t="s">
        <v>34</v>
      </c>
    </row>
    <row r="51" spans="1:8" ht="15.75">
      <c r="A51" s="5" t="s">
        <v>101</v>
      </c>
      <c r="B51" s="1"/>
      <c r="C51" s="2"/>
      <c r="F51" s="5" t="s">
        <v>35</v>
      </c>
      <c r="G51" s="6" t="s">
        <v>92</v>
      </c>
      <c r="H51" s="2">
        <v>6</v>
      </c>
    </row>
    <row r="52" spans="1:8" ht="15.75">
      <c r="A52" s="5" t="s">
        <v>102</v>
      </c>
      <c r="B52" s="1"/>
      <c r="C52" s="2"/>
      <c r="F52" s="5" t="s">
        <v>116</v>
      </c>
    </row>
    <row r="53" spans="1:8">
      <c r="A53" s="3"/>
      <c r="B53" s="3" t="s">
        <v>1</v>
      </c>
      <c r="C53" s="3">
        <f>SUM(C31:C41,C43:C52)+1</f>
        <v>69.5</v>
      </c>
      <c r="F53" s="3"/>
      <c r="G53" s="3" t="s">
        <v>1</v>
      </c>
      <c r="H53" s="3">
        <f>SUM(H31:H41,H43:H52)</f>
        <v>70.5</v>
      </c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sqref="A1:H1"/>
    </sheetView>
  </sheetViews>
  <sheetFormatPr defaultColWidth="8.85546875" defaultRowHeight="15"/>
  <cols>
    <col min="1" max="1" width="28.5703125" bestFit="1" customWidth="1"/>
    <col min="2" max="2" width="11.42578125" style="1" customWidth="1"/>
    <col min="3" max="4" width="11.42578125" style="2" customWidth="1"/>
    <col min="5" max="5" width="11.42578125" customWidth="1"/>
    <col min="6" max="6" width="28.28515625" bestFit="1" customWidth="1"/>
    <col min="7" max="7" width="11.42578125" style="1" customWidth="1"/>
    <col min="8" max="8" width="11.42578125" style="2" customWidth="1"/>
  </cols>
  <sheetData>
    <row r="1" spans="1:8">
      <c r="A1" s="7" t="s">
        <v>2</v>
      </c>
      <c r="B1" s="8"/>
      <c r="C1" s="9"/>
      <c r="D1" s="10"/>
      <c r="E1" s="10"/>
      <c r="F1" s="10"/>
      <c r="G1" s="8"/>
      <c r="H1" s="9"/>
    </row>
    <row r="2" spans="1:8">
      <c r="A2" s="11" t="s">
        <v>0</v>
      </c>
      <c r="B2" s="11"/>
      <c r="C2" s="11"/>
      <c r="D2" s="11"/>
      <c r="E2" s="11"/>
      <c r="F2" s="11"/>
      <c r="G2" s="11"/>
      <c r="H2" s="11"/>
    </row>
    <row r="5" spans="1:8">
      <c r="A5" s="12" t="s">
        <v>6</v>
      </c>
      <c r="B5" s="8"/>
      <c r="C5" s="9"/>
      <c r="D5" s="4">
        <f>IF(C28&lt;66,0,IF(AND(C28&gt;65.5,C28&lt;72),1,IF(AND($C28&gt;71.5,$C28&lt;77),2,IF(AND($C28&gt;76.5,$C28&lt;81),3,IF(AND($C28&gt;80.5,$C28&lt;85),4,IF(AND($C28&gt;84.5,$C28&lt;89),5,IF(AND($C28&gt;88.5,$C28&lt;93),6)))))))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2</v>
      </c>
      <c r="F5" s="13" t="s">
        <v>7</v>
      </c>
      <c r="G5" s="8"/>
      <c r="H5" s="9"/>
    </row>
    <row r="6" spans="1:8" ht="15.75">
      <c r="A6" s="5" t="s">
        <v>37</v>
      </c>
      <c r="C6" s="2">
        <v>5</v>
      </c>
      <c r="F6" s="5" t="s">
        <v>143</v>
      </c>
      <c r="H6" s="2">
        <v>5</v>
      </c>
    </row>
    <row r="7" spans="1:8" ht="15.75">
      <c r="A7" s="5" t="s">
        <v>155</v>
      </c>
      <c r="C7" s="2">
        <v>6.5</v>
      </c>
      <c r="F7" s="5" t="s">
        <v>145</v>
      </c>
      <c r="H7" s="2">
        <v>6.5</v>
      </c>
    </row>
    <row r="8" spans="1:8" ht="15.75">
      <c r="A8" s="5" t="s">
        <v>39</v>
      </c>
      <c r="C8" s="2">
        <v>6.5</v>
      </c>
      <c r="F8" s="5" t="s">
        <v>146</v>
      </c>
      <c r="H8" s="2">
        <v>3</v>
      </c>
    </row>
    <row r="9" spans="1:8" ht="15.75">
      <c r="A9" s="5" t="s">
        <v>40</v>
      </c>
      <c r="C9" s="2">
        <v>6.5</v>
      </c>
      <c r="F9" s="5" t="s">
        <v>78</v>
      </c>
      <c r="H9" s="2">
        <v>6.5</v>
      </c>
    </row>
    <row r="10" spans="1:8" ht="15.75">
      <c r="A10" s="5" t="s">
        <v>156</v>
      </c>
      <c r="C10" s="2">
        <v>6</v>
      </c>
      <c r="F10" s="5" t="s">
        <v>104</v>
      </c>
      <c r="H10" s="2">
        <v>6</v>
      </c>
    </row>
    <row r="11" spans="1:8" ht="15.75">
      <c r="A11" s="5" t="s">
        <v>42</v>
      </c>
      <c r="C11" s="2">
        <v>5.5</v>
      </c>
      <c r="F11" s="5" t="s">
        <v>147</v>
      </c>
      <c r="H11" s="2">
        <v>11</v>
      </c>
    </row>
    <row r="12" spans="1:8" ht="15.75">
      <c r="A12" s="5" t="s">
        <v>120</v>
      </c>
      <c r="C12" s="2">
        <v>6.5</v>
      </c>
      <c r="F12" s="5" t="s">
        <v>106</v>
      </c>
      <c r="G12" s="1" t="s">
        <v>92</v>
      </c>
    </row>
    <row r="13" spans="1:8" ht="15.75">
      <c r="A13" s="5" t="s">
        <v>121</v>
      </c>
      <c r="C13" s="2">
        <v>5</v>
      </c>
      <c r="F13" s="5" t="s">
        <v>107</v>
      </c>
      <c r="H13" s="2">
        <v>15.5</v>
      </c>
    </row>
    <row r="14" spans="1:8" ht="15.75">
      <c r="A14" s="5" t="s">
        <v>45</v>
      </c>
      <c r="C14" s="2">
        <v>5.5</v>
      </c>
      <c r="F14" s="5" t="s">
        <v>108</v>
      </c>
      <c r="H14" s="2">
        <v>5</v>
      </c>
    </row>
    <row r="15" spans="1:8" ht="15.75">
      <c r="A15" s="5" t="s">
        <v>46</v>
      </c>
      <c r="C15" s="2">
        <v>10.5</v>
      </c>
      <c r="F15" s="5" t="s">
        <v>81</v>
      </c>
      <c r="H15" s="2">
        <v>5.5</v>
      </c>
    </row>
    <row r="16" spans="1:8" ht="15.75">
      <c r="A16" s="5" t="s">
        <v>47</v>
      </c>
      <c r="C16" s="2">
        <v>6</v>
      </c>
      <c r="F16" s="5" t="s">
        <v>32</v>
      </c>
      <c r="H16" s="2">
        <v>5.5</v>
      </c>
    </row>
    <row r="18" spans="1:8" ht="15.75">
      <c r="A18" s="5" t="s">
        <v>48</v>
      </c>
      <c r="F18" s="5" t="s">
        <v>144</v>
      </c>
    </row>
    <row r="19" spans="1:8" ht="15.75">
      <c r="A19" s="5" t="s">
        <v>49</v>
      </c>
      <c r="F19" s="5" t="s">
        <v>148</v>
      </c>
      <c r="G19" s="1" t="s">
        <v>92</v>
      </c>
      <c r="H19" s="2">
        <v>6</v>
      </c>
    </row>
    <row r="20" spans="1:8" ht="15.75">
      <c r="A20" s="5" t="s">
        <v>50</v>
      </c>
      <c r="F20" s="5" t="s">
        <v>149</v>
      </c>
    </row>
    <row r="21" spans="1:8" ht="15.75">
      <c r="A21" s="5" t="s">
        <v>157</v>
      </c>
      <c r="F21" s="5" t="s">
        <v>150</v>
      </c>
    </row>
    <row r="22" spans="1:8" ht="15.75">
      <c r="A22" s="5" t="s">
        <v>52</v>
      </c>
      <c r="F22" s="5" t="s">
        <v>151</v>
      </c>
    </row>
    <row r="23" spans="1:8" ht="15.75">
      <c r="A23" s="5" t="s">
        <v>158</v>
      </c>
      <c r="F23" s="5" t="s">
        <v>86</v>
      </c>
    </row>
    <row r="24" spans="1:8" ht="15.75">
      <c r="A24" s="5" t="s">
        <v>159</v>
      </c>
      <c r="F24" s="5" t="s">
        <v>152</v>
      </c>
    </row>
    <row r="25" spans="1:8" ht="15.75">
      <c r="A25" s="5" t="s">
        <v>126</v>
      </c>
      <c r="F25" s="5" t="s">
        <v>153</v>
      </c>
    </row>
    <row r="26" spans="1:8" ht="15.75">
      <c r="A26" s="5" t="s">
        <v>160</v>
      </c>
      <c r="F26" s="5" t="s">
        <v>35</v>
      </c>
    </row>
    <row r="27" spans="1:8" ht="15.75">
      <c r="A27" s="5" t="s">
        <v>57</v>
      </c>
      <c r="F27" s="5" t="s">
        <v>154</v>
      </c>
    </row>
    <row r="28" spans="1:8">
      <c r="A28" s="3"/>
      <c r="B28" s="3" t="s">
        <v>1</v>
      </c>
      <c r="C28" s="3">
        <f>SUM(C6:C16,C18:C27)</f>
        <v>69.5</v>
      </c>
      <c r="D28"/>
      <c r="F28" s="3"/>
      <c r="G28" s="3" t="s">
        <v>1</v>
      </c>
      <c r="H28" s="3">
        <f>SUM(H6:H16,H18:H27)</f>
        <v>75.5</v>
      </c>
    </row>
    <row r="29" spans="1:8">
      <c r="B29" s="2"/>
      <c r="C29"/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 A</vt:lpstr>
      <vt:lpstr>Semif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Nuovo</cp:lastModifiedBy>
  <dcterms:created xsi:type="dcterms:W3CDTF">2015-09-08T09:22:08Z</dcterms:created>
  <dcterms:modified xsi:type="dcterms:W3CDTF">2018-04-19T12:40:13Z</dcterms:modified>
</cp:coreProperties>
</file>